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78" r:id="rId38"/>
    <pivotCache cacheId="17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<sst xmlns="http://schemas.openxmlformats.org/spreadsheetml/2006/main" count="12837" uniqueCount="772">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</sst>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164659.18700000001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24414.587530000001</c:v>
                </c:pt>
                <c:pt idx="5">
                  <c:v>135599.90002</c:v>
                </c:pt>
                <c:pt idx="6">
                  <c:v>42368.62945</c:v>
                </c:pt>
                <c:pt idx="7">
                  <c:v>490</c:v>
                </c:pt>
                <c:pt idx="8">
                  <c:v>61565.694409999996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41973.372199999998</c:v>
                </c:pt>
                <c:pt idx="1">
                  <c:v>20307.258000000002</c:v>
                </c:pt>
                <c:pt idx="2">
                  <c:v>7142.0388000000094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12414.664499999999</c:v>
                </c:pt>
                <c:pt idx="1">
                  <c:v>5.5610000000172022E-2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37540.311909999997</c:v>
                </c:pt>
                <c:pt idx="1">
                  <c:v>54017.710549999996</c:v>
                </c:pt>
                <c:pt idx="2">
                  <c:v>37485.717560000005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37650.008772000001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12767.96694</c:v>
                </c:pt>
                <c:pt idx="1">
                  <c:v>16918.040930000003</c:v>
                </c:pt>
                <c:pt idx="2">
                  <c:v>31879.686539999995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7456"/>
        <c:axId val="-309949632"/>
      </c:barChart>
      <c:catAx>
        <c:axId val="-309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9632"/>
        <c:crosses val="autoZero"/>
        <c:auto val="1"/>
        <c:lblAlgn val="ctr"/>
        <c:lblOffset val="100"/>
        <c:noMultiLvlLbl val="0"/>
      </c:catAx>
      <c:valAx>
        <c:axId val="-3099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85494.892204999996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7466.7164210000001</c:v>
                </c:pt>
                <c:pt idx="5">
                  <c:v>61884.268100000001</c:v>
                </c:pt>
                <c:pt idx="6">
                  <c:v>11919.38264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72634.952709000005</c:v>
                </c:pt>
                <c:pt idx="2">
                  <c:v>82643.754929999996</c:v>
                </c:pt>
                <c:pt idx="3">
                  <c:v>85494.892204999996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19992.529360500001</c:v>
                </c:pt>
                <c:pt idx="2">
                  <c:v>44776.76142042</c:v>
                </c:pt>
                <c:pt idx="3">
                  <c:v>61884.268100000001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11919.38264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7961.0925358999993</c:v>
                </c:pt>
                <c:pt idx="2">
                  <c:v>7684.9001749999998</c:v>
                </c:pt>
                <c:pt idx="3">
                  <c:v>7466.7164210000001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09948000"/>
        <c:axId val="-30995670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30994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6704"/>
        <c:crosses val="autoZero"/>
        <c:auto val="1"/>
        <c:lblAlgn val="ctr"/>
        <c:lblOffset val="100"/>
        <c:noMultiLvlLbl val="0"/>
      </c:catAx>
      <c:valAx>
        <c:axId val="-30995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8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107505.23473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49366.895699999994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94018.847099999999</c:v>
                </c:pt>
                <c:pt idx="2">
                  <c:v>106995.17831</c:v>
                </c:pt>
                <c:pt idx="3">
                  <c:v>107505.23473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10913.619560000001</c:v>
                </c:pt>
                <c:pt idx="2">
                  <c:v>24133.283200000002</c:v>
                </c:pt>
                <c:pt idx="3">
                  <c:v>49366.895699999994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09945280"/>
        <c:axId val="-30994854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30994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8544"/>
        <c:crosses val="autoZero"/>
        <c:auto val="1"/>
        <c:lblAlgn val="ctr"/>
        <c:lblOffset val="100"/>
        <c:noMultiLvlLbl val="0"/>
      </c:catAx>
      <c:valAx>
        <c:axId val="-30994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19.940359569999998</c:v>
                </c:pt>
                <c:pt idx="2">
                  <c:v>21.193359690000001</c:v>
                </c:pt>
                <c:pt idx="3">
                  <c:v>31.95858891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33.420173740000003</c:v>
                </c:pt>
                <c:pt idx="2">
                  <c:v>35.153548370000003</c:v>
                </c:pt>
                <c:pt idx="3">
                  <c:v>43.041221589999999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50176"/>
        <c:axId val="-3099518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5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1808"/>
        <c:crosses val="autoZero"/>
        <c:auto val="1"/>
        <c:lblAlgn val="ctr"/>
        <c:lblOffset val="100"/>
        <c:noMultiLvlLbl val="0"/>
      </c:catAx>
      <c:valAx>
        <c:axId val="-30995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20.238166917808218</c:v>
                </c:pt>
                <c:pt idx="2">
                  <c:v>24.448122260273976</c:v>
                </c:pt>
                <c:pt idx="3">
                  <c:v>41.817762219178086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38.528842219178081</c:v>
                </c:pt>
                <c:pt idx="2">
                  <c:v>42.715006712328766</c:v>
                </c:pt>
                <c:pt idx="3">
                  <c:v>63.27674073972603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4736"/>
        <c:axId val="-30995398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3984"/>
        <c:crosses val="autoZero"/>
        <c:auto val="1"/>
        <c:lblAlgn val="ctr"/>
        <c:lblOffset val="100"/>
        <c:noMultiLvlLbl val="0"/>
      </c:catAx>
      <c:valAx>
        <c:axId val="-30995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164659.18700000001</c:v>
                </c:pt>
                <c:pt idx="1">
                  <c:v>25097.116929</c:v>
                </c:pt>
                <c:pt idx="2">
                  <c:v>0</c:v>
                </c:pt>
                <c:pt idx="3">
                  <c:v>3395</c:v>
                </c:pt>
                <c:pt idx="4">
                  <c:v>24414.587530000001</c:v>
                </c:pt>
                <c:pt idx="5">
                  <c:v>135599.90002</c:v>
                </c:pt>
                <c:pt idx="6">
                  <c:v>42368.62945</c:v>
                </c:pt>
                <c:pt idx="7">
                  <c:v>490</c:v>
                </c:pt>
                <c:pt idx="8">
                  <c:v>61565.694409999996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41973.372199999998</c:v>
                </c:pt>
                <c:pt idx="2">
                  <c:v>20307.258000000002</c:v>
                </c:pt>
                <c:pt idx="3">
                  <c:v>7142.0388000000094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5817.0169290000013</c:v>
                </c:pt>
                <c:pt idx="2">
                  <c:v>7400.7999999999993</c:v>
                </c:pt>
                <c:pt idx="3">
                  <c:v>637.09999999999854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12414.664499999999</c:v>
                </c:pt>
                <c:pt idx="2">
                  <c:v>5.5610000000172022E-2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37540.311909999997</c:v>
                </c:pt>
                <c:pt idx="2">
                  <c:v>54017.710549999996</c:v>
                </c:pt>
                <c:pt idx="3">
                  <c:v>37485.717560000005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37650.008772000001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12767.96694</c:v>
                </c:pt>
                <c:pt idx="2">
                  <c:v>16918.040930000003</c:v>
                </c:pt>
                <c:pt idx="3">
                  <c:v>31879.686539999995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53440"/>
        <c:axId val="-309956160"/>
      </c:barChart>
      <c:catAx>
        <c:axId val="-30995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6160"/>
        <c:crosses val="autoZero"/>
        <c:auto val="1"/>
        <c:lblAlgn val="ctr"/>
        <c:lblOffset val="100"/>
        <c:noMultiLvlLbl val="0"/>
      </c:catAx>
      <c:valAx>
        <c:axId val="-3099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85494.892204999996</c:v>
                </c:pt>
                <c:pt idx="1">
                  <c:v>9803.6727558999992</c:v>
                </c:pt>
                <c:pt idx="2">
                  <c:v>0</c:v>
                </c:pt>
                <c:pt idx="3">
                  <c:v>3007.6281399999998</c:v>
                </c:pt>
                <c:pt idx="4">
                  <c:v>7466.7164210000001</c:v>
                </c:pt>
                <c:pt idx="5">
                  <c:v>61884.268100000001</c:v>
                </c:pt>
                <c:pt idx="6">
                  <c:v>11919.38264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72634.952709000005</c:v>
                </c:pt>
                <c:pt idx="2">
                  <c:v>82643.754929999996</c:v>
                </c:pt>
                <c:pt idx="3">
                  <c:v>85494.892204999996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19992.529360500001</c:v>
                </c:pt>
                <c:pt idx="2">
                  <c:v>44776.76142042</c:v>
                </c:pt>
                <c:pt idx="3">
                  <c:v>61884.268100000001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11919.38264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4564.0454669999999</c:v>
                </c:pt>
                <c:pt idx="2">
                  <c:v>5770.0667414100008</c:v>
                </c:pt>
                <c:pt idx="3">
                  <c:v>9803.6727558999992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7961.0925358999993</c:v>
                </c:pt>
                <c:pt idx="2">
                  <c:v>7684.9001749999998</c:v>
                </c:pt>
                <c:pt idx="3">
                  <c:v>7466.7164210000001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09955616"/>
        <c:axId val="-3099469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30995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6912"/>
        <c:crosses val="autoZero"/>
        <c:auto val="1"/>
        <c:lblAlgn val="ctr"/>
        <c:lblOffset val="100"/>
        <c:noMultiLvlLbl val="0"/>
      </c:catAx>
      <c:valAx>
        <c:axId val="-3099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5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107505.23473</c:v>
                </c:pt>
                <c:pt idx="1">
                  <c:v>37262.174930000001</c:v>
                </c:pt>
                <c:pt idx="2">
                  <c:v>0</c:v>
                </c:pt>
                <c:pt idx="3">
                  <c:v>2983.193585</c:v>
                </c:pt>
                <c:pt idx="4">
                  <c:v>9389.44</c:v>
                </c:pt>
                <c:pt idx="5">
                  <c:v>36197.780400000003</c:v>
                </c:pt>
                <c:pt idx="6">
                  <c:v>49366.895699999994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94018.847099999999</c:v>
                </c:pt>
                <c:pt idx="2">
                  <c:v>106995.17831</c:v>
                </c:pt>
                <c:pt idx="3">
                  <c:v>107505.23473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10913.619560000001</c:v>
                </c:pt>
                <c:pt idx="2">
                  <c:v>24133.283200000002</c:v>
                </c:pt>
                <c:pt idx="3">
                  <c:v>49366.895699999994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18947.810229999999</c:v>
                </c:pt>
                <c:pt idx="2">
                  <c:v>28687.46256</c:v>
                </c:pt>
                <c:pt idx="3">
                  <c:v>37262.174930000001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4039.8127709999999</c:v>
                </c:pt>
                <c:pt idx="1">
                  <c:v>8922.9280899999994</c:v>
                </c:pt>
                <c:pt idx="2">
                  <c:v>9573.7445000000007</c:v>
                </c:pt>
                <c:pt idx="3">
                  <c:v>9389.44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9877.3226940000004</c:v>
                </c:pt>
                <c:pt idx="2">
                  <c:v>19607.144069999998</c:v>
                </c:pt>
                <c:pt idx="3">
                  <c:v>36197.780400000003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1385.5053109999999</c:v>
                </c:pt>
                <c:pt idx="2">
                  <c:v>8149.4899370000003</c:v>
                </c:pt>
                <c:pt idx="3">
                  <c:v>8149.4899370000003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09952352"/>
        <c:axId val="-3099512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30995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1264"/>
        <c:crosses val="autoZero"/>
        <c:auto val="1"/>
        <c:lblAlgn val="ctr"/>
        <c:lblOffset val="100"/>
        <c:noMultiLvlLbl val="0"/>
      </c:catAx>
      <c:valAx>
        <c:axId val="-3099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19.940359569999998</c:v>
                </c:pt>
                <c:pt idx="2">
                  <c:v>21.193359690000001</c:v>
                </c:pt>
                <c:pt idx="3">
                  <c:v>31.95858891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33.420173740000003</c:v>
                </c:pt>
                <c:pt idx="2">
                  <c:v>35.153548370000003</c:v>
                </c:pt>
                <c:pt idx="3">
                  <c:v>43.041221589999999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50720"/>
        <c:axId val="-3099577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5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7792"/>
        <c:crosses val="autoZero"/>
        <c:auto val="1"/>
        <c:lblAlgn val="ctr"/>
        <c:lblOffset val="100"/>
        <c:noMultiLvlLbl val="0"/>
      </c:catAx>
      <c:valAx>
        <c:axId val="-30995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20.238166917808218</c:v>
                </c:pt>
                <c:pt idx="2">
                  <c:v>24.448122260273976</c:v>
                </c:pt>
                <c:pt idx="3">
                  <c:v>41.817762219178086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38.528842219178081</c:v>
                </c:pt>
                <c:pt idx="2">
                  <c:v>42.715006712328766</c:v>
                </c:pt>
                <c:pt idx="3">
                  <c:v>63.27674073972603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5824"/>
        <c:axId val="-30994908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9088"/>
        <c:crosses val="autoZero"/>
        <c:auto val="1"/>
        <c:lblAlgn val="ctr"/>
        <c:lblOffset val="100"/>
        <c:noMultiLvlLbl val="0"/>
      </c:catAx>
      <c:valAx>
        <c:axId val="-30994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110727.4083</c:v>
                </c:pt>
                <c:pt idx="13">
                  <c:v>114441.091</c:v>
                </c:pt>
                <c:pt idx="14">
                  <c:v>116298.93489999999</c:v>
                </c:pt>
                <c:pt idx="15">
                  <c:v>121028.06419999999</c:v>
                </c:pt>
                <c:pt idx="16">
                  <c:v>129034.01210000001</c:v>
                </c:pt>
                <c:pt idx="17">
                  <c:v>130509.48020000001</c:v>
                </c:pt>
                <c:pt idx="18">
                  <c:v>131839.44750000001</c:v>
                </c:pt>
                <c:pt idx="19">
                  <c:v>133506.7801</c:v>
                </c:pt>
                <c:pt idx="20">
                  <c:v>135110.52410000001</c:v>
                </c:pt>
                <c:pt idx="21">
                  <c:v>136818.52559999999</c:v>
                </c:pt>
                <c:pt idx="22">
                  <c:v>138722.8334</c:v>
                </c:pt>
                <c:pt idx="23">
                  <c:v>140027.4086</c:v>
                </c:pt>
                <c:pt idx="24">
                  <c:v>141335.3222</c:v>
                </c:pt>
                <c:pt idx="25">
                  <c:v>141335.3222</c:v>
                </c:pt>
                <c:pt idx="26">
                  <c:v>141335.3222</c:v>
                </c:pt>
                <c:pt idx="27">
                  <c:v>141335.3222</c:v>
                </c:pt>
                <c:pt idx="28">
                  <c:v>141335.3222</c:v>
                </c:pt>
                <c:pt idx="29">
                  <c:v>141335.3222</c:v>
                </c:pt>
                <c:pt idx="30">
                  <c:v>141335.3222</c:v>
                </c:pt>
                <c:pt idx="31">
                  <c:v>141843.02970000001</c:v>
                </c:pt>
                <c:pt idx="32">
                  <c:v>142020.9222</c:v>
                </c:pt>
                <c:pt idx="33">
                  <c:v>142079.8222</c:v>
                </c:pt>
                <c:pt idx="34">
                  <c:v>144719.87169999999</c:v>
                </c:pt>
                <c:pt idx="35">
                  <c:v>148477.361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9230.4829030000001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14281.046661</c:v>
                </c:pt>
                <c:pt idx="9">
                  <c:v>15430.621318</c:v>
                </c:pt>
                <c:pt idx="10">
                  <c:v>15604.729839</c:v>
                </c:pt>
                <c:pt idx="11">
                  <c:v>16065.273533</c:v>
                </c:pt>
                <c:pt idx="12">
                  <c:v>16790.737323000001</c:v>
                </c:pt>
                <c:pt idx="13">
                  <c:v>17059.216929000002</c:v>
                </c:pt>
                <c:pt idx="14">
                  <c:v>17059.216929000002</c:v>
                </c:pt>
                <c:pt idx="15">
                  <c:v>17059.216929000002</c:v>
                </c:pt>
                <c:pt idx="16">
                  <c:v>16859.616929</c:v>
                </c:pt>
                <c:pt idx="17">
                  <c:v>17784.616929</c:v>
                </c:pt>
                <c:pt idx="18">
                  <c:v>18709.616929</c:v>
                </c:pt>
                <c:pt idx="19">
                  <c:v>19634.816929000001</c:v>
                </c:pt>
                <c:pt idx="20">
                  <c:v>20559.816929000001</c:v>
                </c:pt>
                <c:pt idx="21">
                  <c:v>21484.816929000001</c:v>
                </c:pt>
                <c:pt idx="22">
                  <c:v>22410.016929000001</c:v>
                </c:pt>
                <c:pt idx="23">
                  <c:v>23335.016929000001</c:v>
                </c:pt>
                <c:pt idx="24">
                  <c:v>24260.016929000001</c:v>
                </c:pt>
                <c:pt idx="25">
                  <c:v>24460.016929000001</c:v>
                </c:pt>
                <c:pt idx="26">
                  <c:v>24660.316929000001</c:v>
                </c:pt>
                <c:pt idx="27">
                  <c:v>24860.316929000001</c:v>
                </c:pt>
                <c:pt idx="28">
                  <c:v>25060.316929000001</c:v>
                </c:pt>
                <c:pt idx="29">
                  <c:v>25260.316929000001</c:v>
                </c:pt>
                <c:pt idx="30">
                  <c:v>25097.116929</c:v>
                </c:pt>
                <c:pt idx="31">
                  <c:v>25097.116929</c:v>
                </c:pt>
                <c:pt idx="32">
                  <c:v>25097.116929</c:v>
                </c:pt>
                <c:pt idx="33">
                  <c:v>25097.116929</c:v>
                </c:pt>
                <c:pt idx="34">
                  <c:v>25097.116929</c:v>
                </c:pt>
                <c:pt idx="35">
                  <c:v>25097.116929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17061.697544000002</c:v>
                </c:pt>
                <c:pt idx="14">
                  <c:v>23720.331920000001</c:v>
                </c:pt>
                <c:pt idx="15">
                  <c:v>23720.331920000001</c:v>
                </c:pt>
                <c:pt idx="16">
                  <c:v>24020.425920000001</c:v>
                </c:pt>
                <c:pt idx="17">
                  <c:v>24020.425920000001</c:v>
                </c:pt>
                <c:pt idx="18">
                  <c:v>24020.425920000001</c:v>
                </c:pt>
                <c:pt idx="19">
                  <c:v>24020.425920000001</c:v>
                </c:pt>
                <c:pt idx="20">
                  <c:v>24020.425920000001</c:v>
                </c:pt>
                <c:pt idx="21">
                  <c:v>24028.587530000001</c:v>
                </c:pt>
                <c:pt idx="22">
                  <c:v>24028.587530000001</c:v>
                </c:pt>
                <c:pt idx="23">
                  <c:v>24028.587530000001</c:v>
                </c:pt>
                <c:pt idx="24">
                  <c:v>24028.587530000001</c:v>
                </c:pt>
                <c:pt idx="25">
                  <c:v>24028.587530000001</c:v>
                </c:pt>
                <c:pt idx="26">
                  <c:v>24028.587530000001</c:v>
                </c:pt>
                <c:pt idx="27">
                  <c:v>24028.587530000001</c:v>
                </c:pt>
                <c:pt idx="28">
                  <c:v>24028.587530000001</c:v>
                </c:pt>
                <c:pt idx="29">
                  <c:v>24028.587530000001</c:v>
                </c:pt>
                <c:pt idx="30">
                  <c:v>24028.587530000001</c:v>
                </c:pt>
                <c:pt idx="31">
                  <c:v>24414.587530000001</c:v>
                </c:pt>
                <c:pt idx="32">
                  <c:v>24414.587530000001</c:v>
                </c:pt>
                <c:pt idx="33">
                  <c:v>24414.587530000001</c:v>
                </c:pt>
                <c:pt idx="34">
                  <c:v>24414.587530000001</c:v>
                </c:pt>
                <c:pt idx="35">
                  <c:v>24414.587530000001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40646.319380000001</c:v>
                </c:pt>
                <c:pt idx="13">
                  <c:v>41676.316290000002</c:v>
                </c:pt>
                <c:pt idx="14">
                  <c:v>42082.819000000003</c:v>
                </c:pt>
                <c:pt idx="15">
                  <c:v>44096.47191</c:v>
                </c:pt>
                <c:pt idx="16">
                  <c:v>45278.483473</c:v>
                </c:pt>
                <c:pt idx="17">
                  <c:v>49536.845830000006</c:v>
                </c:pt>
                <c:pt idx="18">
                  <c:v>54242.796369999996</c:v>
                </c:pt>
                <c:pt idx="19">
                  <c:v>59683.848689999999</c:v>
                </c:pt>
                <c:pt idx="20">
                  <c:v>66786.307670000009</c:v>
                </c:pt>
                <c:pt idx="21">
                  <c:v>74541.415009999997</c:v>
                </c:pt>
                <c:pt idx="22">
                  <c:v>80673.864130000002</c:v>
                </c:pt>
                <c:pt idx="23">
                  <c:v>84360.320510000005</c:v>
                </c:pt>
                <c:pt idx="24">
                  <c:v>85255.528789999997</c:v>
                </c:pt>
                <c:pt idx="25">
                  <c:v>98114.182459999996</c:v>
                </c:pt>
                <c:pt idx="26">
                  <c:v>102530.17472</c:v>
                </c:pt>
                <c:pt idx="27">
                  <c:v>105921.65359999999</c:v>
                </c:pt>
                <c:pt idx="28">
                  <c:v>109340.83678</c:v>
                </c:pt>
                <c:pt idx="29">
                  <c:v>112833.27906</c:v>
                </c:pt>
                <c:pt idx="30">
                  <c:v>117227.81574999999</c:v>
                </c:pt>
                <c:pt idx="31">
                  <c:v>122154.15351</c:v>
                </c:pt>
                <c:pt idx="32">
                  <c:v>128035.96317</c:v>
                </c:pt>
                <c:pt idx="33">
                  <c:v>133350.97117999999</c:v>
                </c:pt>
                <c:pt idx="34">
                  <c:v>134470.01392999999</c:v>
                </c:pt>
                <c:pt idx="35">
                  <c:v>135599.90002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42368.62945</c:v>
                </c:pt>
                <c:pt idx="35">
                  <c:v>42368.62945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4498.7373749999997</c:v>
                </c:pt>
                <c:pt idx="11">
                  <c:v>6013.0574109999998</c:v>
                </c:pt>
                <c:pt idx="12">
                  <c:v>10317.909540000001</c:v>
                </c:pt>
                <c:pt idx="13">
                  <c:v>11121.85766</c:v>
                </c:pt>
                <c:pt idx="14">
                  <c:v>12767.96694</c:v>
                </c:pt>
                <c:pt idx="15">
                  <c:v>12767.96694</c:v>
                </c:pt>
                <c:pt idx="16">
                  <c:v>12767.96694</c:v>
                </c:pt>
                <c:pt idx="17">
                  <c:v>14451.109425000001</c:v>
                </c:pt>
                <c:pt idx="18">
                  <c:v>16384.512709999999</c:v>
                </c:pt>
                <c:pt idx="19">
                  <c:v>18125.412210000002</c:v>
                </c:pt>
                <c:pt idx="20">
                  <c:v>19300.139059000001</c:v>
                </c:pt>
                <c:pt idx="21">
                  <c:v>20663.532623999999</c:v>
                </c:pt>
                <c:pt idx="22">
                  <c:v>22118.544798000003</c:v>
                </c:pt>
                <c:pt idx="23">
                  <c:v>25097.709940000001</c:v>
                </c:pt>
                <c:pt idx="24">
                  <c:v>28472.500939999998</c:v>
                </c:pt>
                <c:pt idx="25">
                  <c:v>29686.007870000001</c:v>
                </c:pt>
                <c:pt idx="26">
                  <c:v>32231.760670000003</c:v>
                </c:pt>
                <c:pt idx="27">
                  <c:v>35021.136749999998</c:v>
                </c:pt>
                <c:pt idx="28">
                  <c:v>37860.325920000003</c:v>
                </c:pt>
                <c:pt idx="29">
                  <c:v>40796.863989999998</c:v>
                </c:pt>
                <c:pt idx="30">
                  <c:v>44204.754990000001</c:v>
                </c:pt>
                <c:pt idx="31">
                  <c:v>47456.364889999997</c:v>
                </c:pt>
                <c:pt idx="32">
                  <c:v>50748.242699999995</c:v>
                </c:pt>
                <c:pt idx="33">
                  <c:v>54778.963810000001</c:v>
                </c:pt>
                <c:pt idx="34">
                  <c:v>58760.940069999997</c:v>
                </c:pt>
                <c:pt idx="35">
                  <c:v>61565.694409999996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9946368"/>
        <c:axId val="-309944192"/>
      </c:lineChart>
      <c:catAx>
        <c:axId val="-30994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4192"/>
        <c:crosses val="autoZero"/>
        <c:auto val="1"/>
        <c:lblAlgn val="ctr"/>
        <c:lblOffset val="100"/>
        <c:noMultiLvlLbl val="0"/>
      </c:catAx>
      <c:valAx>
        <c:axId val="-30994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23.848990301369863</c:v>
                </c:pt>
                <c:pt idx="6">
                  <c:v>26.889032638356166</c:v>
                </c:pt>
                <c:pt idx="7">
                  <c:v>26.754116564383562</c:v>
                </c:pt>
                <c:pt idx="8">
                  <c:v>27.406673506849316</c:v>
                </c:pt>
                <c:pt idx="9">
                  <c:v>27.478084657534243</c:v>
                </c:pt>
                <c:pt idx="10">
                  <c:v>21.6060096</c:v>
                </c:pt>
                <c:pt idx="11">
                  <c:v>21.336450460273973</c:v>
                </c:pt>
                <c:pt idx="12">
                  <c:v>22.021174769863013</c:v>
                </c:pt>
                <c:pt idx="13">
                  <c:v>21.542108276712327</c:v>
                </c:pt>
                <c:pt idx="14">
                  <c:v>20.826334849315067</c:v>
                </c:pt>
                <c:pt idx="15">
                  <c:v>20.238166917808218</c:v>
                </c:pt>
                <c:pt idx="16">
                  <c:v>20.696585454794519</c:v>
                </c:pt>
                <c:pt idx="17">
                  <c:v>22.085155326027397</c:v>
                </c:pt>
                <c:pt idx="18">
                  <c:v>23.31099558082192</c:v>
                </c:pt>
                <c:pt idx="19">
                  <c:v>23.19830683287671</c:v>
                </c:pt>
                <c:pt idx="20">
                  <c:v>21.96883801369863</c:v>
                </c:pt>
                <c:pt idx="21">
                  <c:v>20.441926460273972</c:v>
                </c:pt>
                <c:pt idx="22">
                  <c:v>20.554554591780821</c:v>
                </c:pt>
                <c:pt idx="23">
                  <c:v>26.233391367123286</c:v>
                </c:pt>
                <c:pt idx="24">
                  <c:v>35.712651616438357</c:v>
                </c:pt>
                <c:pt idx="25">
                  <c:v>24.448122260273976</c:v>
                </c:pt>
                <c:pt idx="26">
                  <c:v>24.172866013698631</c:v>
                </c:pt>
                <c:pt idx="27">
                  <c:v>25.894710279452053</c:v>
                </c:pt>
                <c:pt idx="28">
                  <c:v>27.627021917808218</c:v>
                </c:pt>
                <c:pt idx="29">
                  <c:v>29.393106438356167</c:v>
                </c:pt>
                <c:pt idx="30">
                  <c:v>30.856433753424657</c:v>
                </c:pt>
                <c:pt idx="31">
                  <c:v>31.713860109589042</c:v>
                </c:pt>
                <c:pt idx="32">
                  <c:v>32.733683972602741</c:v>
                </c:pt>
                <c:pt idx="33">
                  <c:v>35.025805917808221</c:v>
                </c:pt>
                <c:pt idx="34">
                  <c:v>37.874141561643832</c:v>
                </c:pt>
                <c:pt idx="35">
                  <c:v>41.817762219178086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24.187802578082195</c:v>
                </c:pt>
                <c:pt idx="5">
                  <c:v>26.700843863013702</c:v>
                </c:pt>
                <c:pt idx="6">
                  <c:v>30.188650712328766</c:v>
                </c:pt>
                <c:pt idx="7">
                  <c:v>31.935584520547945</c:v>
                </c:pt>
                <c:pt idx="8">
                  <c:v>34.124523041095891</c:v>
                </c:pt>
                <c:pt idx="9">
                  <c:v>35.760038794520547</c:v>
                </c:pt>
                <c:pt idx="10">
                  <c:v>33.362704712328771</c:v>
                </c:pt>
                <c:pt idx="11">
                  <c:v>34.582938410958903</c:v>
                </c:pt>
                <c:pt idx="12">
                  <c:v>37.581607397260278</c:v>
                </c:pt>
                <c:pt idx="13">
                  <c:v>38.405174219178086</c:v>
                </c:pt>
                <c:pt idx="14">
                  <c:v>39.11901304109589</c:v>
                </c:pt>
                <c:pt idx="15">
                  <c:v>38.528842219178081</c:v>
                </c:pt>
                <c:pt idx="16">
                  <c:v>37.306949589041096</c:v>
                </c:pt>
                <c:pt idx="17">
                  <c:v>39.764986164383565</c:v>
                </c:pt>
                <c:pt idx="18">
                  <c:v>41.978151945205482</c:v>
                </c:pt>
                <c:pt idx="19">
                  <c:v>42.240515315068492</c:v>
                </c:pt>
                <c:pt idx="20">
                  <c:v>40.22217704109589</c:v>
                </c:pt>
                <c:pt idx="21">
                  <c:v>38.196910328767125</c:v>
                </c:pt>
                <c:pt idx="22">
                  <c:v>38.261702410958904</c:v>
                </c:pt>
                <c:pt idx="23">
                  <c:v>43.945491424657533</c:v>
                </c:pt>
                <c:pt idx="24">
                  <c:v>54.674707835616431</c:v>
                </c:pt>
                <c:pt idx="25">
                  <c:v>42.715006712328766</c:v>
                </c:pt>
                <c:pt idx="26">
                  <c:v>42.435617479452056</c:v>
                </c:pt>
                <c:pt idx="27">
                  <c:v>44.15463339726027</c:v>
                </c:pt>
                <c:pt idx="28">
                  <c:v>45.883686273972607</c:v>
                </c:pt>
                <c:pt idx="29">
                  <c:v>47.64679139726028</c:v>
                </c:pt>
                <c:pt idx="30">
                  <c:v>49.170879753424657</c:v>
                </c:pt>
                <c:pt idx="31">
                  <c:v>50.334604328767128</c:v>
                </c:pt>
                <c:pt idx="32">
                  <c:v>51.404433506849315</c:v>
                </c:pt>
                <c:pt idx="33">
                  <c:v>54.614079972602745</c:v>
                </c:pt>
                <c:pt idx="34">
                  <c:v>57.931327890410955</c:v>
                </c:pt>
                <c:pt idx="35">
                  <c:v>63.27674073972603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9943648"/>
        <c:axId val="-3099431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30994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3104"/>
        <c:crosses val="autoZero"/>
        <c:auto val="1"/>
        <c:lblAlgn val="ctr"/>
        <c:lblOffset val="100"/>
        <c:noMultiLvlLbl val="0"/>
      </c:catAx>
      <c:valAx>
        <c:axId val="-309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8.5633910766175006E-2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8.8796025676678506E-2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5.3637144723040507E-2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2.6484076575752118E-2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2.5724856732198164E-2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2.4613383679934778E-2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2.4226015866967814E-2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2.4226015866967814E-2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2.4226015866967814E-2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0.35441666159539975</c:v>
                </c:pt>
                <c:pt idx="49">
                  <c:v>0.42659634615605385</c:v>
                </c:pt>
                <c:pt idx="50">
                  <c:v>0.56496861637118789</c:v>
                </c:pt>
                <c:pt idx="51">
                  <c:v>0.46651476664158409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0.35440746877722235</c:v>
                </c:pt>
                <c:pt idx="57">
                  <c:v>0.42672150995635533</c:v>
                </c:pt>
                <c:pt idx="58">
                  <c:v>0.56519881784060133</c:v>
                </c:pt>
                <c:pt idx="59">
                  <c:v>0.46662589669432553</c:v>
                </c:pt>
                <c:pt idx="60">
                  <c:v>0.35439595537474372</c:v>
                </c:pt>
                <c:pt idx="61">
                  <c:v>0.42687826918260141</c:v>
                </c:pt>
                <c:pt idx="62">
                  <c:v>0.56548712942599677</c:v>
                </c:pt>
                <c:pt idx="63">
                  <c:v>0.46676507924055366</c:v>
                </c:pt>
                <c:pt idx="64">
                  <c:v>0.35438527182051943</c:v>
                </c:pt>
                <c:pt idx="65">
                  <c:v>0.42702372997164628</c:v>
                </c:pt>
                <c:pt idx="66">
                  <c:v>0.5657546609876053</c:v>
                </c:pt>
                <c:pt idx="67">
                  <c:v>0.46689423021877807</c:v>
                </c:pt>
                <c:pt idx="68">
                  <c:v>0.35433362035678884</c:v>
                </c:pt>
                <c:pt idx="69">
                  <c:v>0.4277269845927128</c:v>
                </c:pt>
                <c:pt idx="70">
                  <c:v>0.56704808714099741</c:v>
                </c:pt>
                <c:pt idx="71">
                  <c:v>0.46751863229803053</c:v>
                </c:pt>
                <c:pt idx="72">
                  <c:v>0.35429829362427467</c:v>
                </c:pt>
                <c:pt idx="73">
                  <c:v>0.4282079716477567</c:v>
                </c:pt>
                <c:pt idx="74">
                  <c:v>0.56793271867041839</c:v>
                </c:pt>
                <c:pt idx="75">
                  <c:v>0.46794568860093594</c:v>
                </c:pt>
                <c:pt idx="76">
                  <c:v>0.35426281661260611</c:v>
                </c:pt>
                <c:pt idx="77">
                  <c:v>0.42869100422786427</c:v>
                </c:pt>
                <c:pt idx="78">
                  <c:v>0.56882111236047372</c:v>
                </c:pt>
                <c:pt idx="79">
                  <c:v>0.46837456109601971</c:v>
                </c:pt>
                <c:pt idx="80">
                  <c:v>0.35420493950028842</c:v>
                </c:pt>
                <c:pt idx="81">
                  <c:v>0.42947902518174946</c:v>
                </c:pt>
                <c:pt idx="82">
                  <c:v>0.57027044060122678</c:v>
                </c:pt>
                <c:pt idx="83">
                  <c:v>0.46907422494883966</c:v>
                </c:pt>
                <c:pt idx="84">
                  <c:v>0.35419661910976646</c:v>
                </c:pt>
                <c:pt idx="85">
                  <c:v>0.42959230972881418</c:v>
                </c:pt>
                <c:pt idx="86">
                  <c:v>0.57047879374969224</c:v>
                </c:pt>
                <c:pt idx="87">
                  <c:v>0.46917480756044483</c:v>
                </c:pt>
                <c:pt idx="88">
                  <c:v>0.35417560329398839</c:v>
                </c:pt>
                <c:pt idx="89">
                  <c:v>0.42987844726410773</c:v>
                </c:pt>
                <c:pt idx="90">
                  <c:v>0.57100505804667223</c:v>
                </c:pt>
                <c:pt idx="91">
                  <c:v>0.46942886183156229</c:v>
                </c:pt>
                <c:pt idx="92">
                  <c:v>0.35417471781366994</c:v>
                </c:pt>
                <c:pt idx="93">
                  <c:v>0.42989050343521507</c:v>
                </c:pt>
                <c:pt idx="94">
                  <c:v>0.57102723182150217</c:v>
                </c:pt>
                <c:pt idx="95">
                  <c:v>0.46943956629948558</c:v>
                </c:pt>
                <c:pt idx="96">
                  <c:v>0.35415649394038556</c:v>
                </c:pt>
                <c:pt idx="97">
                  <c:v>0.43013862882991571</c:v>
                </c:pt>
                <c:pt idx="98">
                  <c:v>0.57148358405718835</c:v>
                </c:pt>
                <c:pt idx="99">
                  <c:v>0.469659870574829</c:v>
                </c:pt>
                <c:pt idx="100">
                  <c:v>0.354155340011789</c:v>
                </c:pt>
                <c:pt idx="101">
                  <c:v>0.43015433993251867</c:v>
                </c:pt>
                <c:pt idx="102">
                  <c:v>0.57151247991145926</c:v>
                </c:pt>
                <c:pt idx="103">
                  <c:v>0.46967382004214275</c:v>
                </c:pt>
                <c:pt idx="104">
                  <c:v>0.35415534001735099</c:v>
                </c:pt>
                <c:pt idx="105">
                  <c:v>0.43015433994376018</c:v>
                </c:pt>
                <c:pt idx="106">
                  <c:v>0.57151247991163079</c:v>
                </c:pt>
                <c:pt idx="107">
                  <c:v>0.46967382005842351</c:v>
                </c:pt>
                <c:pt idx="108">
                  <c:v>0.35415534001821891</c:v>
                </c:pt>
                <c:pt idx="109">
                  <c:v>0.43015433994319746</c:v>
                </c:pt>
                <c:pt idx="110">
                  <c:v>0.57151247995622301</c:v>
                </c:pt>
                <c:pt idx="111">
                  <c:v>0.46967382002805141</c:v>
                </c:pt>
                <c:pt idx="112">
                  <c:v>0.3541553400209857</c:v>
                </c:pt>
                <c:pt idx="113">
                  <c:v>0.4301543399071836</c:v>
                </c:pt>
                <c:pt idx="114">
                  <c:v>0.57151247996878551</c:v>
                </c:pt>
                <c:pt idx="115">
                  <c:v>0.46967382006896691</c:v>
                </c:pt>
                <c:pt idx="116">
                  <c:v>0.35415534002827909</c:v>
                </c:pt>
                <c:pt idx="117">
                  <c:v>0.43015433996375074</c:v>
                </c:pt>
                <c:pt idx="118">
                  <c:v>0.57151247998127619</c:v>
                </c:pt>
                <c:pt idx="119">
                  <c:v>0.46967382009539549</c:v>
                </c:pt>
                <c:pt idx="120">
                  <c:v>0.35415533997953896</c:v>
                </c:pt>
                <c:pt idx="121">
                  <c:v>0.43015433996943692</c:v>
                </c:pt>
                <c:pt idx="122">
                  <c:v>0.57151247996361298</c:v>
                </c:pt>
                <c:pt idx="123">
                  <c:v>0.46967382005494718</c:v>
                </c:pt>
                <c:pt idx="124">
                  <c:v>0.35415534002663646</c:v>
                </c:pt>
                <c:pt idx="125">
                  <c:v>0.43015433998892605</c:v>
                </c:pt>
                <c:pt idx="126">
                  <c:v>0.57151247996069876</c:v>
                </c:pt>
                <c:pt idx="127">
                  <c:v>0.46967382001712504</c:v>
                </c:pt>
                <c:pt idx="128">
                  <c:v>0.35415534002578319</c:v>
                </c:pt>
                <c:pt idx="129">
                  <c:v>0.4301543399714482</c:v>
                </c:pt>
                <c:pt idx="130">
                  <c:v>0.57151247999628729</c:v>
                </c:pt>
                <c:pt idx="131">
                  <c:v>0.46967382008252989</c:v>
                </c:pt>
                <c:pt idx="132">
                  <c:v>0.35415534003312238</c:v>
                </c:pt>
                <c:pt idx="133">
                  <c:v>0.43015433995281693</c:v>
                </c:pt>
                <c:pt idx="134">
                  <c:v>0.57151247992883203</c:v>
                </c:pt>
                <c:pt idx="135">
                  <c:v>0.46967382003884112</c:v>
                </c:pt>
                <c:pt idx="136">
                  <c:v>0.35415533999119597</c:v>
                </c:pt>
                <c:pt idx="137">
                  <c:v>0.4301543399862427</c:v>
                </c:pt>
                <c:pt idx="138">
                  <c:v>0.57151247994966281</c:v>
                </c:pt>
                <c:pt idx="139">
                  <c:v>0.46967382001519814</c:v>
                </c:pt>
                <c:pt idx="140">
                  <c:v>0.35415533997382664</c:v>
                </c:pt>
                <c:pt idx="141">
                  <c:v>0.43015433994713059</c:v>
                </c:pt>
                <c:pt idx="142">
                  <c:v>0.57151247993965881</c:v>
                </c:pt>
                <c:pt idx="143">
                  <c:v>0.46967382004416314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9942560"/>
        <c:axId val="-309952896"/>
      </c:lineChart>
      <c:catAx>
        <c:axId val="-30994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2896"/>
        <c:crosses val="autoZero"/>
        <c:auto val="1"/>
        <c:lblAlgn val="ctr"/>
        <c:lblOffset val="100"/>
        <c:noMultiLvlLbl val="0"/>
      </c:catAx>
      <c:valAx>
        <c:axId val="-3099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16.692583209999999</c:v>
                </c:pt>
                <c:pt idx="2">
                  <c:v>14.79192714</c:v>
                </c:pt>
                <c:pt idx="3">
                  <c:v>14.417522050000001</c:v>
                </c:pt>
                <c:pt idx="4">
                  <c:v>14.00067026</c:v>
                </c:pt>
                <c:pt idx="5">
                  <c:v>10.520046710000001</c:v>
                </c:pt>
                <c:pt idx="6">
                  <c:v>10.44541914</c:v>
                </c:pt>
                <c:pt idx="7">
                  <c:v>10.45107063</c:v>
                </c:pt>
                <c:pt idx="8">
                  <c:v>9.9793781720000005</c:v>
                </c:pt>
                <c:pt idx="9">
                  <c:v>8.4999457970000005</c:v>
                </c:pt>
                <c:pt idx="10">
                  <c:v>8.1485804519999991</c:v>
                </c:pt>
                <c:pt idx="11">
                  <c:v>7.6903196530000004</c:v>
                </c:pt>
                <c:pt idx="12">
                  <c:v>7.8076978629999996</c:v>
                </c:pt>
                <c:pt idx="13">
                  <c:v>7.8710612759999998</c:v>
                </c:pt>
                <c:pt idx="14">
                  <c:v>7.5560859550000004</c:v>
                </c:pt>
                <c:pt idx="15">
                  <c:v>6.8824326640000004</c:v>
                </c:pt>
                <c:pt idx="16">
                  <c:v>6.159594909</c:v>
                </c:pt>
                <c:pt idx="17">
                  <c:v>6.10157317</c:v>
                </c:pt>
                <c:pt idx="18">
                  <c:v>7.2594260479999999</c:v>
                </c:pt>
                <c:pt idx="19">
                  <c:v>9.2807724040000004</c:v>
                </c:pt>
                <c:pt idx="20">
                  <c:v>6.4062357700000003</c:v>
                </c:pt>
                <c:pt idx="21">
                  <c:v>6.6895591230000004</c:v>
                </c:pt>
                <c:pt idx="22">
                  <c:v>6.9306769949999998</c:v>
                </c:pt>
                <c:pt idx="23">
                  <c:v>7.1634652870000002</c:v>
                </c:pt>
                <c:pt idx="24">
                  <c:v>7.3911011870000003</c:v>
                </c:pt>
                <c:pt idx="25">
                  <c:v>7.2120307170000002</c:v>
                </c:pt>
                <c:pt idx="26">
                  <c:v>7.2424276689999996</c:v>
                </c:pt>
                <c:pt idx="27">
                  <c:v>7.1899012769999997</c:v>
                </c:pt>
                <c:pt idx="28">
                  <c:v>7.4373861129999996</c:v>
                </c:pt>
                <c:pt idx="29">
                  <c:v>7.9398321750000003</c:v>
                </c:pt>
                <c:pt idx="30">
                  <c:v>8.6585791850000007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57248"/>
        <c:axId val="-495305504"/>
      </c:barChart>
      <c:catAx>
        <c:axId val="-30995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auto val="1"/>
        <c:lblAlgn val="ctr"/>
        <c:lblOffset val="100"/>
        <c:noMultiLvlLbl val="0"/>
      </c:catAx>
      <c:valAx>
        <c:axId val="-4953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29.574751240000001</c:v>
                </c:pt>
                <c:pt idx="2">
                  <c:v>95.062900159999998</c:v>
                </c:pt>
                <c:pt idx="3">
                  <c:v>138.1740264</c:v>
                </c:pt>
                <c:pt idx="4">
                  <c:v>222.31122049999999</c:v>
                </c:pt>
                <c:pt idx="5">
                  <c:v>265.78466100000003</c:v>
                </c:pt>
                <c:pt idx="6">
                  <c:v>133.4472423</c:v>
                </c:pt>
                <c:pt idx="7">
                  <c:v>217.83139689999999</c:v>
                </c:pt>
                <c:pt idx="8">
                  <c:v>184.85708339999999</c:v>
                </c:pt>
                <c:pt idx="9">
                  <c:v>282.76953580000003</c:v>
                </c:pt>
                <c:pt idx="10">
                  <c:v>154.39227410000001</c:v>
                </c:pt>
                <c:pt idx="11">
                  <c:v>269.81625409999998</c:v>
                </c:pt>
                <c:pt idx="12">
                  <c:v>165.20041800000001</c:v>
                </c:pt>
                <c:pt idx="13">
                  <c:v>190.46412480000001</c:v>
                </c:pt>
                <c:pt idx="14">
                  <c:v>208.0873641</c:v>
                </c:pt>
                <c:pt idx="15">
                  <c:v>220.28602290000001</c:v>
                </c:pt>
                <c:pt idx="16">
                  <c:v>217.24058149999999</c:v>
                </c:pt>
                <c:pt idx="17">
                  <c:v>241.25061020000001</c:v>
                </c:pt>
                <c:pt idx="18">
                  <c:v>150.27103990000001</c:v>
                </c:pt>
                <c:pt idx="19">
                  <c:v>192.3047072</c:v>
                </c:pt>
                <c:pt idx="20">
                  <c:v>296.50998449999997</c:v>
                </c:pt>
                <c:pt idx="21">
                  <c:v>184.11991929999999</c:v>
                </c:pt>
                <c:pt idx="22">
                  <c:v>154.611153</c:v>
                </c:pt>
                <c:pt idx="23">
                  <c:v>155.17931479999999</c:v>
                </c:pt>
                <c:pt idx="24">
                  <c:v>155.75873379999999</c:v>
                </c:pt>
                <c:pt idx="25">
                  <c:v>177.29050000000001</c:v>
                </c:pt>
                <c:pt idx="26">
                  <c:v>193.11177380000001</c:v>
                </c:pt>
                <c:pt idx="27">
                  <c:v>193.42036179999999</c:v>
                </c:pt>
                <c:pt idx="28">
                  <c:v>178.56297079999999</c:v>
                </c:pt>
                <c:pt idx="29">
                  <c:v>167.29506019999999</c:v>
                </c:pt>
                <c:pt idx="30">
                  <c:v>155.21180870000001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064"/>
        <c:axId val="-495301152"/>
      </c:bar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46.26733445</c:v>
                </c:pt>
                <c:pt idx="2">
                  <c:v>109.8548273</c:v>
                </c:pt>
                <c:pt idx="3">
                  <c:v>152.59154845</c:v>
                </c:pt>
                <c:pt idx="4">
                  <c:v>236.31189075999998</c:v>
                </c:pt>
                <c:pt idx="5">
                  <c:v>276.30470771</c:v>
                </c:pt>
                <c:pt idx="6">
                  <c:v>143.89266144000001</c:v>
                </c:pt>
                <c:pt idx="7">
                  <c:v>228.28246752999999</c:v>
                </c:pt>
                <c:pt idx="8">
                  <c:v>194.83646157199999</c:v>
                </c:pt>
                <c:pt idx="9">
                  <c:v>291.26948159700004</c:v>
                </c:pt>
                <c:pt idx="10">
                  <c:v>162.54085455200001</c:v>
                </c:pt>
                <c:pt idx="11">
                  <c:v>277.506573753</c:v>
                </c:pt>
                <c:pt idx="12">
                  <c:v>173.008115863</c:v>
                </c:pt>
                <c:pt idx="13">
                  <c:v>198.33518607600001</c:v>
                </c:pt>
                <c:pt idx="14">
                  <c:v>215.64345005500002</c:v>
                </c:pt>
                <c:pt idx="15">
                  <c:v>227.168455564</c:v>
                </c:pt>
                <c:pt idx="16">
                  <c:v>223.40017640899998</c:v>
                </c:pt>
                <c:pt idx="17">
                  <c:v>247.35218337000001</c:v>
                </c:pt>
                <c:pt idx="18">
                  <c:v>157.530465948</c:v>
                </c:pt>
                <c:pt idx="19">
                  <c:v>201.585479604</c:v>
                </c:pt>
                <c:pt idx="20">
                  <c:v>302.91622027</c:v>
                </c:pt>
                <c:pt idx="21">
                  <c:v>190.809478423</c:v>
                </c:pt>
                <c:pt idx="22">
                  <c:v>161.541829995</c:v>
                </c:pt>
                <c:pt idx="23">
                  <c:v>162.34278008699999</c:v>
                </c:pt>
                <c:pt idx="24">
                  <c:v>163.14983498699999</c:v>
                </c:pt>
                <c:pt idx="25">
                  <c:v>184.50253071700001</c:v>
                </c:pt>
                <c:pt idx="26">
                  <c:v>200.354201469</c:v>
                </c:pt>
                <c:pt idx="27">
                  <c:v>200.61026307699998</c:v>
                </c:pt>
                <c:pt idx="28">
                  <c:v>186.00035691299999</c:v>
                </c:pt>
                <c:pt idx="29">
                  <c:v>175.23489237499999</c:v>
                </c:pt>
                <c:pt idx="30">
                  <c:v>163.87038788500001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9520"/>
        <c:axId val="-495312576"/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9.5048788379999998</c:v>
                </c:pt>
                <c:pt idx="1">
                  <c:v>7.0415204600000001</c:v>
                </c:pt>
                <c:pt idx="2">
                  <c:v>7.6936252840000003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194.65950649999999</c:v>
                </c:pt>
                <c:pt idx="1">
                  <c:v>219.5153846</c:v>
                </c:pt>
                <c:pt idx="2">
                  <c:v>177.5203951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07680"/>
        <c:axId val="-495300608"/>
      </c:bar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14.08454987</c:v>
                </c:pt>
                <c:pt idx="2">
                  <c:v>9.5048788379999998</c:v>
                </c:pt>
                <c:pt idx="3">
                  <c:v>7.5615194819999996</c:v>
                </c:pt>
                <c:pt idx="4">
                  <c:v>7.0415204600000001</c:v>
                </c:pt>
                <c:pt idx="5">
                  <c:v>7.0773666620000002</c:v>
                </c:pt>
                <c:pt idx="6">
                  <c:v>7.6936252840000003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150.1815119</c:v>
                </c:pt>
                <c:pt idx="2">
                  <c:v>194.65950649999999</c:v>
                </c:pt>
                <c:pt idx="3">
                  <c:v>210.77083680000001</c:v>
                </c:pt>
                <c:pt idx="4">
                  <c:v>219.5153846</c:v>
                </c:pt>
                <c:pt idx="5">
                  <c:v>165.39192420000001</c:v>
                </c:pt>
                <c:pt idx="6">
                  <c:v>177.5203951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298976"/>
        <c:axId val="-495314208"/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68466.136798100008</c:v>
                </c:pt>
                <c:pt idx="1">
                  <c:v>86086.685545800021</c:v>
                </c:pt>
                <c:pt idx="2">
                  <c:v>101133.92225110001</c:v>
                </c:pt>
                <c:pt idx="3">
                  <c:v>118083.60135409998</c:v>
                </c:pt>
                <c:pt idx="4">
                  <c:v>136432.88560141998</c:v>
                </c:pt>
                <c:pt idx="5">
                  <c:v>151735.80803769999</c:v>
                </c:pt>
                <c:pt idx="6">
                  <c:v>166765.25936599998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3664"/>
        <c:axId val="-49530496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14.08454987</c:v>
                </c:pt>
                <c:pt idx="2">
                  <c:v>9.5048788379999998</c:v>
                </c:pt>
                <c:pt idx="3">
                  <c:v>7.5615194819999996</c:v>
                </c:pt>
                <c:pt idx="4">
                  <c:v>7.0415204600000001</c:v>
                </c:pt>
                <c:pt idx="5">
                  <c:v>7.0773666620000002</c:v>
                </c:pt>
                <c:pt idx="6">
                  <c:v>7.6936252840000003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5310400"/>
        <c:axId val="-495304416"/>
      </c:line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auto val="1"/>
        <c:lblAlgn val="ctr"/>
        <c:lblOffset val="100"/>
        <c:noMultiLvlLbl val="0"/>
      </c:catAx>
      <c:valAx>
        <c:axId val="-4953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valAx>
        <c:axId val="-49530441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max"/>
        <c:crossBetween val="between"/>
      </c:valAx>
      <c:catAx>
        <c:axId val="-495310400"/>
        <c:scaling>
          <c:orientation val="minMax"/>
        </c:scaling>
        <c:delete val="1"/>
        <c:axPos val="b"/>
        <c:majorTickMark val="out"/>
        <c:minorTickMark val="none"/>
        <c:tickLblPos val="nextTo"/>
        <c:crossAx val="-495304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3120"/>
        <c:axId val="-495311488"/>
      </c:lineChart>
      <c:catAx>
        <c:axId val="-495313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28.259276369999998</c:v>
                </c:pt>
                <c:pt idx="6">
                  <c:v>31.020640239999999</c:v>
                </c:pt>
                <c:pt idx="7">
                  <c:v>31.678538540000002</c:v>
                </c:pt>
                <c:pt idx="8">
                  <c:v>31.898825850000001</c:v>
                </c:pt>
                <c:pt idx="9">
                  <c:v>31.882008639999999</c:v>
                </c:pt>
                <c:pt idx="10">
                  <c:v>27.47158348</c:v>
                </c:pt>
                <c:pt idx="11">
                  <c:v>27.583306100000001</c:v>
                </c:pt>
                <c:pt idx="12">
                  <c:v>28.000478640000001</c:v>
                </c:pt>
                <c:pt idx="13">
                  <c:v>27.734708439999999</c:v>
                </c:pt>
                <c:pt idx="14">
                  <c:v>20.732794510000002</c:v>
                </c:pt>
                <c:pt idx="15">
                  <c:v>19.940359569999998</c:v>
                </c:pt>
                <c:pt idx="16">
                  <c:v>17.9403735</c:v>
                </c:pt>
                <c:pt idx="17">
                  <c:v>19.001566910000001</c:v>
                </c:pt>
                <c:pt idx="18">
                  <c:v>19.93839668</c:v>
                </c:pt>
                <c:pt idx="19">
                  <c:v>20.2292351</c:v>
                </c:pt>
                <c:pt idx="20">
                  <c:v>19.28963225</c:v>
                </c:pt>
                <c:pt idx="21">
                  <c:v>18.122713319999999</c:v>
                </c:pt>
                <c:pt idx="22">
                  <c:v>18.243326740000001</c:v>
                </c:pt>
                <c:pt idx="23">
                  <c:v>22.5832914</c:v>
                </c:pt>
                <c:pt idx="24">
                  <c:v>29.8278955</c:v>
                </c:pt>
                <c:pt idx="25">
                  <c:v>21.193359690000001</c:v>
                </c:pt>
                <c:pt idx="26">
                  <c:v>20.8539894</c:v>
                </c:pt>
                <c:pt idx="27">
                  <c:v>22.169882690000001</c:v>
                </c:pt>
                <c:pt idx="28">
                  <c:v>23.49377552</c:v>
                </c:pt>
                <c:pt idx="29">
                  <c:v>24.843478770000001</c:v>
                </c:pt>
                <c:pt idx="30">
                  <c:v>23.5815603</c:v>
                </c:pt>
                <c:pt idx="31">
                  <c:v>24.236835360000001</c:v>
                </c:pt>
                <c:pt idx="32">
                  <c:v>25.016220229999998</c:v>
                </c:pt>
                <c:pt idx="33">
                  <c:v>26.76793958</c:v>
                </c:pt>
                <c:pt idx="34">
                  <c:v>28.944736779999999</c:v>
                </c:pt>
                <c:pt idx="35">
                  <c:v>31.95858891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31.026787469999999</c:v>
                </c:pt>
                <c:pt idx="5">
                  <c:v>30.878952200000001</c:v>
                </c:pt>
                <c:pt idx="6">
                  <c:v>37.61196142</c:v>
                </c:pt>
                <c:pt idx="7">
                  <c:v>41.419353940000001</c:v>
                </c:pt>
                <c:pt idx="8">
                  <c:v>42.809173219999998</c:v>
                </c:pt>
                <c:pt idx="9">
                  <c:v>43.789498450000004</c:v>
                </c:pt>
                <c:pt idx="10">
                  <c:v>39.967810700000001</c:v>
                </c:pt>
                <c:pt idx="11">
                  <c:v>39.735146210000003</c:v>
                </c:pt>
                <c:pt idx="12">
                  <c:v>41.009889710000003</c:v>
                </c:pt>
                <c:pt idx="13">
                  <c:v>41.300309669999997</c:v>
                </c:pt>
                <c:pt idx="14">
                  <c:v>32.634097390000001</c:v>
                </c:pt>
                <c:pt idx="15">
                  <c:v>33.420173740000003</c:v>
                </c:pt>
                <c:pt idx="16">
                  <c:v>28.284172890000001</c:v>
                </c:pt>
                <c:pt idx="17">
                  <c:v>30.162689969999999</c:v>
                </c:pt>
                <c:pt idx="18">
                  <c:v>31.854068259999998</c:v>
                </c:pt>
                <c:pt idx="19">
                  <c:v>32.356648589999999</c:v>
                </c:pt>
                <c:pt idx="20">
                  <c:v>32.279068619999997</c:v>
                </c:pt>
                <c:pt idx="21">
                  <c:v>31.74236557</c:v>
                </c:pt>
                <c:pt idx="22">
                  <c:v>32.071105670000001</c:v>
                </c:pt>
                <c:pt idx="23">
                  <c:v>36.3059127</c:v>
                </c:pt>
                <c:pt idx="24">
                  <c:v>41.662211640000002</c:v>
                </c:pt>
                <c:pt idx="25">
                  <c:v>35.153548370000003</c:v>
                </c:pt>
                <c:pt idx="26">
                  <c:v>34.8110195</c:v>
                </c:pt>
                <c:pt idx="27">
                  <c:v>36.124751289999999</c:v>
                </c:pt>
                <c:pt idx="28">
                  <c:v>37.446153649999999</c:v>
                </c:pt>
                <c:pt idx="29">
                  <c:v>38.79357993</c:v>
                </c:pt>
                <c:pt idx="30">
                  <c:v>37.442027690000003</c:v>
                </c:pt>
                <c:pt idx="31">
                  <c:v>37.662838239999999</c:v>
                </c:pt>
                <c:pt idx="32">
                  <c:v>38.37029124</c:v>
                </c:pt>
                <c:pt idx="33">
                  <c:v>40.045069939999998</c:v>
                </c:pt>
                <c:pt idx="34">
                  <c:v>41.857940319999997</c:v>
                </c:pt>
                <c:pt idx="35">
                  <c:v>43.041221589999999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2784"/>
        <c:axId val="-4953120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944"/>
        <c:axId val="-495309312"/>
      </c:line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80.708561111111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Teles Pires"/>
        <s v="Tapajós"/>
        <s v="Sudeste"/>
        <s v="Madeira"/>
        <s v="Manaus"/>
        <s v="Norte"/>
        <s v="Nordeste"/>
      </sharedItems>
    </cacheField>
    <cacheField name="Subsistema_Para_proj" numFmtId="0">
      <sharedItems containsBlank="1" count="8">
        <m/>
        <s v="Sudeste"/>
        <s v="Sul"/>
        <s v="Norte"/>
        <s v="Nordeste"/>
        <s v="Madeira"/>
        <s v="Manaus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9"/>
        <n v="2047"/>
        <n v="2039"/>
        <n v="2038"/>
        <n v="2035"/>
        <n v="2034"/>
        <n v="2031"/>
        <n v="2030"/>
        <n v="2025"/>
        <n v="2019"/>
        <n v="2041" u="1"/>
        <n v="2027" u="1"/>
        <n v="2046" u="1"/>
        <n v="2032" u="1"/>
        <n v="2044" u="1"/>
        <n v="2018" u="1"/>
        <n v="2050" u="1"/>
        <n v="2023" u="1"/>
        <n v="2042" u="1"/>
        <n v="2040" u="1"/>
        <n v="2033" u="1"/>
        <n v="2045" u="1"/>
        <n v="2043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80.708561458334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33"/>
    </cacheField>
    <cacheField name="2014" numFmtId="0">
      <sharedItems containsBlank="1" containsMixedTypes="1" containsNumber="1" minValue="0" maxValue="88663.144320000007"/>
    </cacheField>
    <cacheField name="20142" numFmtId="0">
      <sharedItems containsBlank="1" containsMixedTypes="1" containsNumber="1" minValue="0" maxValue="84926.551590000003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56550000006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9790000006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41990000001"/>
    </cacheField>
    <cacheField name="2017" numFmtId="0">
      <sharedItems containsBlank="1" containsMixedTypes="1" containsNumber="1" minValue="0" maxValue="91283.258230000007"/>
    </cacheField>
    <cacheField name="20172" numFmtId="0">
      <sharedItems containsBlank="1" containsMixedTypes="1" containsNumber="1" minValue="0" maxValue="87387.696179999999"/>
    </cacheField>
    <cacheField name="20173" numFmtId="0">
      <sharedItems containsBlank="1" containsMixedTypes="1" containsNumber="1" minValue="0" maxValue="86981.449070000002"/>
    </cacheField>
    <cacheField name="20174" numFmtId="0">
      <sharedItems containsBlank="1" containsMixedTypes="1" containsNumber="1" minValue="0" maxValue="90710.388519999993"/>
    </cacheField>
    <cacheField name="2018" numFmtId="0">
      <sharedItems containsBlank="1" containsMixedTypes="1" containsNumber="1" minValue="0" maxValue="93429.343290000004"/>
    </cacheField>
    <cacheField name="20182" numFmtId="0">
      <sharedItems containsBlank="1" containsMixedTypes="1" containsNumber="1" minValue="0" maxValue="89500.437680000003"/>
    </cacheField>
    <cacheField name="20183" numFmtId="0">
      <sharedItems containsBlank="1" containsMixedTypes="1" containsNumber="1" minValue="0" maxValue="89101.921000000002"/>
    </cacheField>
    <cacheField name="20184" numFmtId="0">
      <sharedItems containsBlank="1" containsMixedTypes="1" containsNumber="1" minValue="0" maxValue="92836.074729999993"/>
    </cacheField>
    <cacheField name="2019" numFmtId="0">
      <sharedItems containsBlank="1" containsMixedTypes="1" containsNumber="1" minValue="0" maxValue="98476.06955"/>
    </cacheField>
    <cacheField name="20192" numFmtId="0">
      <sharedItems containsBlank="1" containsMixedTypes="1" containsNumber="1" minValue="0" maxValue="94359.514219999997"/>
    </cacheField>
    <cacheField name="20193" numFmtId="0">
      <sharedItems containsBlank="1" containsMixedTypes="1" containsNumber="1" minValue="0" maxValue="93935.841390000001"/>
    </cacheField>
    <cacheField name="20194" numFmtId="0">
      <sharedItems containsBlank="1" containsMixedTypes="1" containsNumber="1" minValue="0" maxValue="97878.525080000007"/>
    </cacheField>
    <cacheField name="2020" numFmtId="0">
      <sharedItems containsBlank="1" containsMixedTypes="1" containsNumber="1" minValue="0" maxValue="103588.1182"/>
    </cacheField>
    <cacheField name="20202" numFmtId="0">
      <sharedItems containsBlank="1" containsMixedTypes="1" containsNumber="1" minValue="0" maxValue="99290.310169999997"/>
    </cacheField>
    <cacheField name="20203" numFmtId="0">
      <sharedItems containsBlank="1" containsMixedTypes="1" containsNumber="1" minValue="0" maxValue="98849.854739999995"/>
    </cacheField>
    <cacheField name="20204" numFmtId="0">
      <sharedItems containsBlank="1" containsMixedTypes="1" containsNumber="1" minValue="0" maxValue="102968.9627"/>
    </cacheField>
    <cacheField name="2021" numFmtId="0">
      <sharedItems containsBlank="1" containsMixedTypes="1" containsNumber="1" minValue="0" maxValue="108662.212"/>
    </cacheField>
    <cacheField name="20212" numFmtId="0">
      <sharedItems containsBlank="1" containsMixedTypes="1" containsNumber="1" minValue="0" maxValue="104181.2096"/>
    </cacheField>
    <cacheField name="20213" numFmtId="0">
      <sharedItems containsBlank="1" containsMixedTypes="1" containsNumber="1" minValue="0" maxValue="103722.7494"/>
    </cacheField>
    <cacheField name="20214" numFmtId="0">
      <sharedItems containsBlank="1" containsMixedTypes="1" containsNumber="1" minValue="0" maxValue="108022.1197"/>
    </cacheField>
    <cacheField name="2022" numFmtId="0">
      <sharedItems containsBlank="1" containsMixedTypes="1" containsNumber="1" minValue="0" maxValue="113167.6646"/>
    </cacheField>
    <cacheField name="20222" numFmtId="0">
      <sharedItems containsBlank="1" containsMixedTypes="1" containsNumber="1" minValue="0" maxValue="108497.21580000001"/>
    </cacheField>
    <cacheField name="20223" numFmtId="0">
      <sharedItems containsBlank="1" containsMixedTypes="1" containsNumber="1" minValue="0" maxValue="108017.58199999999"/>
    </cacheField>
    <cacheField name="20224" numFmtId="0">
      <sharedItems containsBlank="1" containsMixedTypes="1" containsNumber="1" minValue="0" maxValue="112503.6032"/>
    </cacheField>
    <cacheField name="2023" numFmtId="0">
      <sharedItems containsBlank="1" containsMixedTypes="1" containsNumber="1" minValue="0" maxValue="117933.5052"/>
    </cacheField>
    <cacheField name="20232" numFmtId="0">
      <sharedItems containsBlank="1" containsMixedTypes="1" containsNumber="1" minValue="0" maxValue="113062.5561"/>
    </cacheField>
    <cacheField name="20233" numFmtId="0">
      <sharedItems containsBlank="1" containsMixedTypes="1" containsNumber="1" minValue="0" maxValue="112561.2585"/>
    </cacheField>
    <cacheField name="20234" numFmtId="0">
      <sharedItems containsBlank="1" containsMixedTypes="1" containsNumber="1" minValue="0" maxValue="117242.1697"/>
    </cacheField>
    <cacheField name="2024" numFmtId="0">
      <sharedItems containsBlank="1" containsMixedTypes="1" containsNumber="1" minValue="0" maxValue="122830.4575"/>
    </cacheField>
    <cacheField name="20242" numFmtId="0">
      <sharedItems containsBlank="1" containsMixedTypes="1" containsNumber="1" minValue="0" maxValue="117758.1122"/>
    </cacheField>
    <cacheField name="20243" numFmtId="0">
      <sharedItems containsBlank="1" containsMixedTypes="1" containsNumber="1" minValue="0" maxValue="117234.20020000001"/>
    </cacheField>
    <cacheField name="20244" numFmtId="0">
      <sharedItems containsBlank="1" containsMixedTypes="1" containsNumber="1" minValue="0" maxValue="122114.85460000001"/>
    </cacheField>
    <cacheField name="2025" numFmtId="0">
      <sharedItems containsBlank="1" containsMixedTypes="1" containsNumber="1" minValue="0" maxValue="127926.29059999999"/>
    </cacheField>
    <cacheField name="20252" numFmtId="0">
      <sharedItems containsBlank="1" containsMixedTypes="1" containsNumber="1" minValue="0" maxValue="122642.4963"/>
    </cacheField>
    <cacheField name="20253" numFmtId="0">
      <sharedItems containsBlank="1" containsMixedTypes="1" containsNumber="1" minValue="0" maxValue="122094.9979"/>
    </cacheField>
    <cacheField name="20254" numFmtId="0">
      <sharedItems containsBlank="1" containsMixedTypes="1" containsNumber="1" minValue="0" maxValue="127184.8401"/>
    </cacheField>
    <cacheField name="2026" numFmtId="0">
      <sharedItems containsBlank="1" containsMixedTypes="1" containsNumber="1" minValue="0" maxValue="132344.49479999999"/>
    </cacheField>
    <cacheField name="20262" numFmtId="0">
      <sharedItems containsBlank="1" containsMixedTypes="1" containsNumber="1" minValue="0" maxValue="126893.4685"/>
    </cacheField>
    <cacheField name="20263" numFmtId="0">
      <sharedItems containsBlank="1" containsMixedTypes="1" containsNumber="1" minValue="0" maxValue="126326.93429999999"/>
    </cacheField>
    <cacheField name="20264" numFmtId="0">
      <sharedItems containsBlank="1" containsMixedTypes="1" containsNumber="1" minValue="0" maxValue="131587.90590000001"/>
    </cacheField>
    <cacheField name="2027" numFmtId="0">
      <sharedItems containsBlank="1" containsMixedTypes="1" containsNumber="1" minValue="0" maxValue="136558.3058"/>
    </cacheField>
    <cacheField name="20272" numFmtId="0">
      <sharedItems containsBlank="1" containsMixedTypes="1" containsNumber="1" minValue="0" maxValue="130935.27589999999"/>
    </cacheField>
    <cacheField name="20273" numFmtId="0">
      <sharedItems containsBlank="1" containsMixedTypes="1" containsNumber="1" minValue="0" maxValue="130349.70239999999"/>
    </cacheField>
    <cacheField name="20274" numFmtId="0">
      <sharedItems containsBlank="1" containsMixedTypes="1" containsNumber="1" minValue="0" maxValue="135780.10010000001"/>
    </cacheField>
    <cacheField name="2028" numFmtId="0">
      <sharedItems containsBlank="1" containsMixedTypes="1" containsNumber="1" minValue="0" maxValue="140938.23319999999"/>
    </cacheField>
    <cacheField name="20282" numFmtId="0">
      <sharedItems containsBlank="1" containsMixedTypes="1" containsNumber="1" minValue="0" maxValue="135134.10029999999"/>
    </cacheField>
    <cacheField name="20283" numFmtId="0">
      <sharedItems containsBlank="1" containsMixedTypes="1" containsNumber="1" minValue="0" maxValue="134527.28750000001"/>
    </cacheField>
    <cacheField name="20284" numFmtId="0">
      <sharedItems containsBlank="1" containsMixedTypes="1" containsNumber="1" minValue="0" maxValue="140139.2175"/>
    </cacheField>
    <cacheField name="2029" numFmtId="0">
      <sharedItems containsBlank="1" containsMixedTypes="1" containsNumber="1" minValue="0" maxValue="145417.05710000001"/>
    </cacheField>
    <cacheField name="20292" numFmtId="0">
      <sharedItems containsBlank="1" containsMixedTypes="1" containsNumber="1" minValue="0" maxValue="139429.59510000001"/>
    </cacheField>
    <cacheField name="20293" numFmtId="0">
      <sharedItems containsBlank="1" containsMixedTypes="1" containsNumber="1" minValue="0" maxValue="138801.7892"/>
    </cacheField>
    <cacheField name="20294" numFmtId="0">
      <sharedItems containsBlank="1" containsMixedTypes="1" containsNumber="1" minValue="0" maxValue="144596.3541"/>
    </cacheField>
    <cacheField name="2030" numFmtId="0">
      <sharedItems containsBlank="1" containsMixedTypes="1" containsNumber="1" minValue="0" maxValue="150032.3579"/>
    </cacheField>
    <cacheField name="20302" numFmtId="0">
      <sharedItems containsBlank="1" containsMixedTypes="1" containsNumber="1" minValue="0" maxValue="143863.81049999999"/>
    </cacheField>
    <cacheField name="20303" numFmtId="0">
      <sharedItems containsBlank="1" containsMixedTypes="1" containsNumber="1" minValue="0" maxValue="143216.6875"/>
    </cacheField>
    <cacheField name="20304" numFmtId="0">
      <sharedItems containsBlank="1" containsMixedTypes="1" containsNumber="1" minValue="0" maxValue="149189.31159999999"/>
    </cacheField>
    <cacheField name="2031" numFmtId="0">
      <sharedItems containsBlank="1" containsMixedTypes="1" containsNumber="1" minValue="0" maxValue="154841.57949999999"/>
    </cacheField>
    <cacheField name="20312" numFmtId="0">
      <sharedItems containsBlank="1" containsMixedTypes="1" containsNumber="1" minValue="0" maxValue="148477.541"/>
    </cacheField>
    <cacheField name="20313" numFmtId="0">
      <sharedItems containsBlank="1" containsMixedTypes="1" containsNumber="1" minValue="0" maxValue="147809.13310000001"/>
    </cacheField>
    <cacheField name="20314" numFmtId="0">
      <sharedItems containsBlank="1" containsMixedTypes="1" containsNumber="1" minValue="0" maxValue="153972.83470000001"/>
    </cacheField>
    <cacheField name="2032" numFmtId="0">
      <sharedItems containsBlank="1" containsMixedTypes="1" containsNumber="1" minValue="0" maxValue="159690.00779999999"/>
    </cacheField>
    <cacheField name="20322" numFmtId="0">
      <sharedItems containsBlank="1" containsMixedTypes="1" containsNumber="1" minValue="0" maxValue="153129.663"/>
    </cacheField>
    <cacheField name="20323" numFmtId="0">
      <sharedItems containsBlank="1" containsMixedTypes="1" containsNumber="1" minValue="0" maxValue="152439.44810000001"/>
    </cacheField>
    <cacheField name="20324" numFmtId="0">
      <sharedItems containsBlank="1" containsMixedTypes="1" containsNumber="1" minValue="0" maxValue="158797.18109999999"/>
    </cacheField>
    <cacheField name="2033" numFmtId="0">
      <sharedItems containsBlank="1" containsMixedTypes="1" containsNumber="1" minValue="0" maxValue="164508.37729999999"/>
    </cacheField>
    <cacheField name="20332" numFmtId="0">
      <sharedItems containsBlank="1" containsMixedTypes="1" containsNumber="1" minValue="0" maxValue="157755.42120000001"/>
    </cacheField>
    <cacheField name="20333" numFmtId="0">
      <sharedItems containsBlank="1" containsMixedTypes="1" containsNumber="1" minValue="0" maxValue="157043.19930000001"/>
    </cacheField>
    <cacheField name="20334" numFmtId="0">
      <sharedItems containsBlank="1" containsMixedTypes="1" containsNumber="1" minValue="0" maxValue="163593.45430000001"/>
    </cacheField>
    <cacheField name="2034" numFmtId="0">
      <sharedItems containsBlank="1" containsMixedTypes="1" containsNumber="1" minValue="0" maxValue="169505.98610000001"/>
    </cacheField>
    <cacheField name="20342" numFmtId="0">
      <sharedItems containsBlank="1" containsMixedTypes="1" containsNumber="1" minValue="0" maxValue="162541.2164"/>
    </cacheField>
    <cacheField name="20343" numFmtId="0">
      <sharedItems containsBlank="1" containsMixedTypes="1" containsNumber="1" minValue="0" maxValue="161803.48009999999"/>
    </cacheField>
    <cacheField name="20344" numFmtId="0">
      <sharedItems containsBlank="1" containsMixedTypes="1" containsNumber="1" minValue="0" maxValue="168566.02789999999"/>
    </cacheField>
    <cacheField name="2035" numFmtId="0">
      <sharedItems containsBlank="1" containsMixedTypes="1" containsNumber="1" minValue="0" maxValue="174655.78649999999"/>
    </cacheField>
    <cacheField name="20352" numFmtId="0">
      <sharedItems containsBlank="1" containsMixedTypes="1" containsNumber="1" minValue="0" maxValue="167481.49739999999"/>
    </cacheField>
    <cacheField name="20353" numFmtId="0">
      <sharedItems containsBlank="1" containsMixedTypes="1" containsNumber="1" minValue="0" maxValue="166719.93150000001"/>
    </cacheField>
    <cacheField name="20354" numFmtId="0">
      <sharedItems containsBlank="1" containsMixedTypes="1" containsNumber="1" minValue="0" maxValue="173689.8677"/>
    </cacheField>
    <cacheField name="2036" numFmtId="0">
      <sharedItems containsBlank="1" containsMixedTypes="1" containsNumber="1" minValue="0" maxValue="180128.55619999999"/>
    </cacheField>
    <cacheField name="20362" numFmtId="0">
      <sharedItems containsBlank="1" containsMixedTypes="1" containsNumber="1" minValue="0" maxValue="172735.25599999999"/>
    </cacheField>
    <cacheField name="20363" numFmtId="0">
      <sharedItems containsBlank="1" containsMixedTypes="1" containsNumber="1" minValue="0" maxValue="171948.6299"/>
    </cacheField>
    <cacheField name="20364" numFmtId="0">
      <sharedItems containsBlank="1" containsMixedTypes="1" containsNumber="1" minValue="0" maxValue="179137.81820000001"/>
    </cacheField>
    <cacheField name="2037" numFmtId="0">
      <sharedItems containsBlank="1" containsMixedTypes="1" containsNumber="1" minValue="0" maxValue="185554.7162"/>
    </cacheField>
    <cacheField name="20372" numFmtId="0">
      <sharedItems containsBlank="1" containsMixedTypes="1" containsNumber="1" minValue="0" maxValue="177938.29759999999"/>
    </cacheField>
    <cacheField name="20373" numFmtId="0">
      <sharedItems containsBlank="1" containsMixedTypes="1" containsNumber="1" minValue="0" maxValue="177125.22640000001"/>
    </cacheField>
    <cacheField name="20374" numFmtId="0">
      <sharedItems containsBlank="1" containsMixedTypes="1" containsNumber="1" minValue="0" maxValue="184539.07889999999"/>
    </cacheField>
    <cacheField name="2038" numFmtId="0">
      <sharedItems containsBlank="1" containsMixedTypes="1" containsNumber="1" minValue="0" maxValue="191130.37820000001"/>
    </cacheField>
    <cacheField name="20382" numFmtId="0">
      <sharedItems containsBlank="1" containsMixedTypes="1" containsNumber="1" minValue="0" maxValue="183277.07019999999"/>
    </cacheField>
    <cacheField name="20383" numFmtId="0">
      <sharedItems containsBlank="1" containsMixedTypes="1" containsNumber="1" minValue="0" maxValue="182437.44440000001"/>
    </cacheField>
    <cacheField name="20384" numFmtId="0">
      <sharedItems containsBlank="1" containsMixedTypes="1" containsNumber="1" minValue="0" maxValue="190085.53229999999"/>
    </cacheField>
    <cacheField name="2039" numFmtId="0">
      <sharedItems containsBlank="1" containsMixedTypes="1" containsNumber="1" minValue="0" maxValue="196538.6036"/>
    </cacheField>
    <cacheField name="20392" numFmtId="0">
      <sharedItems containsBlank="1" containsMixedTypes="1" containsNumber="1" minValue="0" maxValue="188456.18789999999"/>
    </cacheField>
    <cacheField name="20393" numFmtId="0">
      <sharedItems containsBlank="1" containsMixedTypes="1" containsNumber="1" minValue="0" maxValue="187590.90779999999"/>
    </cacheField>
    <cacheField name="20394" numFmtId="0">
      <sharedItems containsBlank="1" containsMixedTypes="1" containsNumber="1" minValue="0" maxValue="195466.614"/>
    </cacheField>
    <cacheField name="2040" numFmtId="0">
      <sharedItems containsBlank="1" containsMixedTypes="1" containsNumber="1" minValue="0" maxValue="201934.06039999999"/>
    </cacheField>
    <cacheField name="20402" numFmtId="0">
      <sharedItems containsBlank="1" containsMixedTypes="1" containsNumber="1" minValue="0" maxValue="193626.28690000001"/>
    </cacheField>
    <cacheField name="20403" numFmtId="0">
      <sharedItems containsBlank="1" containsMixedTypes="1" containsNumber="1" minValue="0" maxValue="192735.29269999999"/>
    </cacheField>
    <cacheField name="20404" numFmtId="0">
      <sharedItems containsBlank="1" containsMixedTypes="1" containsNumber="1" minValue="0" maxValue="200836.0312"/>
    </cacheField>
    <cacheField name="2041" numFmtId="0">
      <sharedItems containsBlank="1" containsMixedTypes="1" containsNumber="1" minValue="0" maxValue="206716.3639"/>
    </cacheField>
    <cacheField name="20412" numFmtId="0">
      <sharedItems containsBlank="1" containsMixedTypes="1" containsNumber="1" minValue="0" maxValue="198206.57639999999"/>
    </cacheField>
    <cacheField name="20413" numFmtId="0">
      <sharedItems containsBlank="1" containsMixedTypes="1" containsNumber="1" minValue="0" maxValue="197291.66829999999"/>
    </cacheField>
    <cacheField name="20414" numFmtId="0">
      <sharedItems containsBlank="1" containsMixedTypes="1" containsNumber="1" minValue="0" maxValue="205597.02559999999"/>
    </cacheField>
    <cacheField name="2042" numFmtId="0">
      <sharedItems containsBlank="1" containsMixedTypes="1" containsNumber="1" minValue="0" maxValue="211522.0325"/>
    </cacheField>
    <cacheField name="20422" numFmtId="0">
      <sharedItems containsBlank="1" containsMixedTypes="1" containsNumber="1" minValue="0" maxValue="202807.52609999999"/>
    </cacheField>
    <cacheField name="20423" numFmtId="0">
      <sharedItems containsBlank="1" containsMixedTypes="1" containsNumber="1" minValue="0" maxValue="201868.01389999999"/>
    </cacheField>
    <cacheField name="20424" numFmtId="0">
      <sharedItems containsBlank="1" containsMixedTypes="1" containsNumber="1" minValue="0" maxValue="210381.08970000001"/>
    </cacheField>
    <cacheField name="2043" numFmtId="0">
      <sharedItems containsBlank="1" containsMixedTypes="1" containsNumber="1" minValue="0" maxValue="216380.18109999999"/>
    </cacheField>
    <cacheField name="20432" numFmtId="0">
      <sharedItems containsBlank="1" containsMixedTypes="1" containsNumber="1" minValue="0" maxValue="207460.55249999999"/>
    </cacheField>
    <cacheField name="20433" numFmtId="0">
      <sharedItems containsBlank="1" containsMixedTypes="1" containsNumber="1" minValue="0" maxValue="206496.69070000001"/>
    </cacheField>
    <cacheField name="20434" numFmtId="0">
      <sharedItems containsBlank="1" containsMixedTypes="1" containsNumber="1" minValue="0" maxValue="215218.15549999999"/>
    </cacheField>
    <cacheField name="2044" numFmtId="0">
      <sharedItems containsBlank="1" containsMixedTypes="1" containsNumber="1" minValue="0" maxValue="221369.04550000001"/>
    </cacheField>
    <cacheField name="20442" numFmtId="0">
      <sharedItems containsBlank="1" containsMixedTypes="1" containsNumber="1" minValue="0" maxValue="212238.94649999999"/>
    </cacheField>
    <cacheField name="20443" numFmtId="0">
      <sharedItems containsBlank="1" containsMixedTypes="1" containsNumber="1" minValue="0" maxValue="211250.18030000001"/>
    </cacheField>
    <cacheField name="20444" numFmtId="0">
      <sharedItems containsBlank="1" containsMixedTypes="1" containsNumber="1" minValue="0" maxValue="220184.19769999999"/>
    </cacheField>
    <cacheField name="2045" numFmtId="0">
      <sharedItems containsBlank="1" containsMixedTypes="1" containsNumber="1" minValue="0" maxValue="226444.52480000001"/>
    </cacheField>
    <cacheField name="20452" numFmtId="0">
      <sharedItems containsBlank="1" containsMixedTypes="1" containsNumber="1" minValue="0" maxValue="217098.5865"/>
    </cacheField>
    <cacheField name="20453" numFmtId="0">
      <sharedItems containsBlank="1" containsMixedTypes="1" containsNumber="1" minValue="0" maxValue="216084.024"/>
    </cacheField>
    <cacheField name="20454" numFmtId="0">
      <sharedItems containsBlank="1" containsMixedTypes="1" containsNumber="1" minValue="0" maxValue="225237.01029999999"/>
    </cacheField>
    <cacheField name="2046" numFmtId="0">
      <sharedItems containsBlank="1" containsMixedTypes="1" containsNumber="1" minValue="0" maxValue="231589.5275"/>
    </cacheField>
    <cacheField name="20462" numFmtId="0">
      <sharedItems containsBlank="1" containsMixedTypes="1" containsNumber="1" minValue="0" maxValue="222026.0209"/>
    </cacheField>
    <cacheField name="20463" numFmtId="0">
      <sharedItems containsBlank="1" containsMixedTypes="1" containsNumber="1" minValue="0" maxValue="220985.34700000001"/>
    </cacheField>
    <cacheField name="20464" numFmtId="0">
      <sharedItems containsBlank="1" containsMixedTypes="1" containsNumber="1" minValue="0" maxValue="230359.90900000001"/>
    </cacheField>
    <cacheField name="2047" numFmtId="0">
      <sharedItems containsBlank="1" containsMixedTypes="1" containsNumber="1" minValue="0" maxValue="236728.28349999999"/>
    </cacheField>
    <cacheField name="20472" numFmtId="0">
      <sharedItems containsBlank="1" containsMixedTypes="1" containsNumber="1" minValue="0" maxValue="226947.2114"/>
    </cacheField>
    <cacheField name="20473" numFmtId="0">
      <sharedItems containsBlank="1" containsMixedTypes="1" containsNumber="1" minValue="0" maxValue="225880.4693"/>
    </cacheField>
    <cacheField name="20474" numFmtId="0">
      <sharedItems containsBlank="1" containsMixedTypes="1" containsNumber="1" minValue="0" maxValue="235476.34030000001"/>
    </cacheField>
    <cacheField name="2048" numFmtId="0">
      <sharedItems containsBlank="1" containsMixedTypes="1" containsNumber="1" minValue="0" maxValue="242390.1519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49979999999"/>
    </cacheField>
    <cacheField name="20484" numFmtId="0">
      <sharedItems containsBlank="1" containsMixedTypes="1" containsNumber="1" minValue="0" maxValue="241110.85560000001"/>
    </cacheField>
    <cacheField name="2049" numFmtId="0">
      <sharedItems containsBlank="1" containsMixedTypes="1" containsNumber="1" minValue="0" maxValue="247855.4976"/>
    </cacheField>
    <cacheField name="20492" numFmtId="0">
      <sharedItems containsBlank="1" containsMixedTypes="1" containsNumber="1" minValue="0" maxValue="237589.39679999999"/>
    </cacheField>
    <cacheField name="20493" numFmtId="0">
      <sharedItems containsBlank="1" containsMixedTypes="1" containsNumber="1" minValue="0" maxValue="236464.32750000001"/>
    </cacheField>
    <cacheField name="20494" numFmtId="0">
      <sharedItems containsBlank="1" containsMixedTypes="1" containsNumber="1" minValue="0" maxValue="246550.1715"/>
    </cacheField>
    <cacheField name="2050" numFmtId="0">
      <sharedItems containsBlank="1" containsMixedTypes="1" containsNumber="1" minValue="0" maxValue="252642.82639999999"/>
    </cacheField>
    <cacheField name="20502" numFmtId="0">
      <sharedItems containsBlank="1" containsMixedTypes="1" containsNumber="1" minValue="0" maxValue="242137.26920000001"/>
    </cacheField>
    <cacheField name="20503" numFmtId="0">
      <sharedItems containsBlank="1" containsMixedTypes="1" containsNumber="1" minValue="0" maxValue="240982.19130000001"/>
    </cacheField>
    <cacheField name="20504" numFmtId="0">
      <sharedItems containsBlank="1" containsMixedTypes="1" containsNumber="1" minValue="0" maxValue="251305.744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TelesP-SE_1500__kV_254"/>
    <x v="1"/>
    <x v="1"/>
    <n v="1500"/>
    <x v="1"/>
  </r>
  <r>
    <s v="Tap-SE/CO_1500__kV_241"/>
    <x v="2"/>
    <x v="1"/>
    <n v="1500"/>
    <x v="2"/>
  </r>
  <r>
    <s v="Tap-SE/CO_1500__kV_248"/>
    <x v="2"/>
    <x v="1"/>
    <n v="1500"/>
    <x v="3"/>
  </r>
  <r>
    <s v="TelesP-SE_1500__kV_256"/>
    <x v="1"/>
    <x v="1"/>
    <n v="1500"/>
    <x v="4"/>
  </r>
  <r>
    <s v="TelesP-SE_1500__kV_250"/>
    <x v="1"/>
    <x v="1"/>
    <n v="1500"/>
    <x v="5"/>
  </r>
  <r>
    <s v="TelesP-SE_1500__kV_252"/>
    <x v="1"/>
    <x v="1"/>
    <n v="1500"/>
    <x v="5"/>
  </r>
  <r>
    <s v="SE-Sul_1500__kV_10"/>
    <x v="3"/>
    <x v="2"/>
    <n v="1500"/>
    <x v="5"/>
  </r>
  <r>
    <s v="SE-Sul_1500__kV_271"/>
    <x v="3"/>
    <x v="2"/>
    <n v="1500"/>
    <x v="5"/>
  </r>
  <r>
    <s v="SE-Sul_1500__kV_265"/>
    <x v="3"/>
    <x v="2"/>
    <n v="1500"/>
    <x v="5"/>
  </r>
  <r>
    <s v="SE-Sul_1500__kV_11"/>
    <x v="3"/>
    <x v="2"/>
    <n v="1500"/>
    <x v="5"/>
  </r>
  <r>
    <s v="Tap-SE/CO_1500__kV_244"/>
    <x v="2"/>
    <x v="1"/>
    <n v="1500"/>
    <x v="6"/>
  </r>
  <r>
    <s v="Tap-N_1500__kV_237"/>
    <x v="2"/>
    <x v="3"/>
    <n v="1500"/>
    <x v="7"/>
  </r>
  <r>
    <s v="Tap-SE/CO_1500__kV_242"/>
    <x v="2"/>
    <x v="1"/>
    <n v="1500"/>
    <x v="8"/>
  </r>
  <r>
    <s v="Tap-N_1500__kV_235"/>
    <x v="2"/>
    <x v="3"/>
    <n v="1500"/>
    <x v="9"/>
  </r>
  <r>
    <s v="Tap-N_1500__kV_230"/>
    <x v="2"/>
    <x v="3"/>
    <n v="1500"/>
    <x v="9"/>
  </r>
  <r>
    <s v="Tap-N_1500__kV_229"/>
    <x v="2"/>
    <x v="3"/>
    <n v="1500"/>
    <x v="9"/>
  </r>
  <r>
    <s v="Tap-SE/CO_1500__kV_239"/>
    <x v="2"/>
    <x v="1"/>
    <n v="1500"/>
    <x v="10"/>
  </r>
  <r>
    <s v="Tap-SE/CO_1500__kV_247"/>
    <x v="2"/>
    <x v="1"/>
    <n v="1500"/>
    <x v="10"/>
  </r>
  <r>
    <s v="Tap-SE/CO_1500__kV_246"/>
    <x v="2"/>
    <x v="1"/>
    <n v="1500"/>
    <x v="10"/>
  </r>
  <r>
    <s v="Tap-SE/CO_1500__kV_243"/>
    <x v="2"/>
    <x v="1"/>
    <n v="1500"/>
    <x v="10"/>
  </r>
  <r>
    <s v="AC/RO/Mad-SE_1500__kV_212"/>
    <x v="4"/>
    <x v="1"/>
    <n v="1500"/>
    <x v="0"/>
  </r>
  <r>
    <s v="Tap-SE/CO_1500__kV_245"/>
    <x v="2"/>
    <x v="1"/>
    <n v="1500"/>
    <x v="0"/>
  </r>
  <r>
    <s v="Tap-SE/CO_1500__kV_240"/>
    <x v="2"/>
    <x v="1"/>
    <n v="1500"/>
    <x v="0"/>
  </r>
  <r>
    <s v="Tap-SE/CO_1500__kV_249"/>
    <x v="2"/>
    <x v="1"/>
    <n v="1500"/>
    <x v="0"/>
  </r>
  <r>
    <s v="AC/RO/Mad-SE_1500__kV_209"/>
    <x v="4"/>
    <x v="1"/>
    <n v="1500"/>
    <x v="0"/>
  </r>
  <r>
    <s v="AC/RO/Mad-SE_1500__kV_211"/>
    <x v="4"/>
    <x v="1"/>
    <n v="1500"/>
    <x v="0"/>
  </r>
  <r>
    <s v="AC/RO/Mad-SE_1500__kV_200"/>
    <x v="4"/>
    <x v="1"/>
    <n v="1500"/>
    <x v="0"/>
  </r>
  <r>
    <s v="AC/RO/Mad-SE_1500__kV_213"/>
    <x v="4"/>
    <x v="1"/>
    <n v="1500"/>
    <x v="0"/>
  </r>
  <r>
    <s v="AC/RO/Mad-SE_1500__kV_214"/>
    <x v="4"/>
    <x v="1"/>
    <n v="1500"/>
    <x v="0"/>
  </r>
  <r>
    <s v="AC/RO/Mad-SE_1500__kV_201"/>
    <x v="4"/>
    <x v="1"/>
    <n v="1500"/>
    <x v="0"/>
  </r>
  <r>
    <s v="AC/RO/Mad-SE_1500__kV_203"/>
    <x v="4"/>
    <x v="1"/>
    <n v="1500"/>
    <x v="0"/>
  </r>
  <r>
    <s v="AC/RO/Mad-SE_1500__kV_204"/>
    <x v="4"/>
    <x v="1"/>
    <n v="1500"/>
    <x v="0"/>
  </r>
  <r>
    <s v="AC/RO/Mad-SE_1500__kV_205"/>
    <x v="4"/>
    <x v="1"/>
    <n v="1500"/>
    <x v="0"/>
  </r>
  <r>
    <s v="AC/RO/Mad-SE_1500__kV_206"/>
    <x v="4"/>
    <x v="1"/>
    <n v="1500"/>
    <x v="0"/>
  </r>
  <r>
    <s v="AC/RO/Mad-SE_1500__kV_207"/>
    <x v="4"/>
    <x v="1"/>
    <n v="1500"/>
    <x v="0"/>
  </r>
  <r>
    <s v="AC/RO/Mad-SE_1500__kV_208"/>
    <x v="4"/>
    <x v="1"/>
    <n v="1500"/>
    <x v="0"/>
  </r>
  <r>
    <s v="TelesP-SE_1500__kV_262"/>
    <x v="1"/>
    <x v="1"/>
    <n v="1500"/>
    <x v="0"/>
  </r>
  <r>
    <s v="AC/RO/Mad-SE_1500__kV_210"/>
    <x v="4"/>
    <x v="1"/>
    <n v="1500"/>
    <x v="0"/>
  </r>
  <r>
    <s v="TelesP-SE_1500__kV_263"/>
    <x v="1"/>
    <x v="1"/>
    <n v="1500"/>
    <x v="0"/>
  </r>
  <r>
    <s v="TelesP-SE_1500__kV_251"/>
    <x v="1"/>
    <x v="1"/>
    <n v="1500"/>
    <x v="0"/>
  </r>
  <r>
    <s v="TelesP-SE_1500__kV_261"/>
    <x v="1"/>
    <x v="1"/>
    <n v="1500"/>
    <x v="0"/>
  </r>
  <r>
    <s v="TelesP-SE_1500__kV_260"/>
    <x v="1"/>
    <x v="1"/>
    <n v="1500"/>
    <x v="0"/>
  </r>
  <r>
    <s v="TelesP-SE_1500__kV_258"/>
    <x v="1"/>
    <x v="1"/>
    <n v="1500"/>
    <x v="0"/>
  </r>
  <r>
    <s v="TelesP-SE_1500__kV_257"/>
    <x v="1"/>
    <x v="1"/>
    <n v="1500"/>
    <x v="0"/>
  </r>
  <r>
    <s v="TelesP-SE_1500__kV_255"/>
    <x v="1"/>
    <x v="1"/>
    <n v="1500"/>
    <x v="0"/>
  </r>
  <r>
    <s v="AC/RO/Mad-SE_1500__kV_202"/>
    <x v="4"/>
    <x v="1"/>
    <n v="1500"/>
    <x v="0"/>
  </r>
  <r>
    <s v="TelesP-SE_1500__kV_264"/>
    <x v="1"/>
    <x v="1"/>
    <n v="1500"/>
    <x v="0"/>
  </r>
  <r>
    <s v="TelesP-SE_1500__kV_259"/>
    <x v="1"/>
    <x v="1"/>
    <n v="1500"/>
    <x v="0"/>
  </r>
  <r>
    <s v="TelesP-SE_1500__kV_253"/>
    <x v="1"/>
    <x v="1"/>
    <n v="1500"/>
    <x v="0"/>
  </r>
  <r>
    <s v="SE-Sul_1500__kV_8"/>
    <x v="3"/>
    <x v="2"/>
    <n v="1500"/>
    <x v="0"/>
  </r>
  <r>
    <s v="SE-Sul_1500__kV_7"/>
    <x v="3"/>
    <x v="2"/>
    <n v="1500"/>
    <x v="0"/>
  </r>
  <r>
    <s v="SE-Sul_1500__kV_274"/>
    <x v="3"/>
    <x v="2"/>
    <n v="1500"/>
    <x v="0"/>
  </r>
  <r>
    <s v="SE-Sul_1500__kV_269"/>
    <x v="3"/>
    <x v="2"/>
    <n v="1500"/>
    <x v="0"/>
  </r>
  <r>
    <s v="SE-Sul_1500__kV_12"/>
    <x v="3"/>
    <x v="2"/>
    <n v="1500"/>
    <x v="0"/>
  </r>
  <r>
    <s v="SE-Sul_1500__kV_277"/>
    <x v="3"/>
    <x v="2"/>
    <n v="1500"/>
    <x v="0"/>
  </r>
  <r>
    <s v="SE-Sul_1500__kV_9"/>
    <x v="3"/>
    <x v="2"/>
    <n v="1500"/>
    <x v="0"/>
  </r>
  <r>
    <s v="SE-Sul_1500__kV_272"/>
    <x v="3"/>
    <x v="2"/>
    <n v="1500"/>
    <x v="0"/>
  </r>
  <r>
    <s v="SE-Sul_1500__kV_273"/>
    <x v="3"/>
    <x v="2"/>
    <n v="1500"/>
    <x v="0"/>
  </r>
  <r>
    <s v="SE-Sul_1500__kV_275"/>
    <x v="3"/>
    <x v="2"/>
    <n v="1500"/>
    <x v="0"/>
  </r>
  <r>
    <s v="SE-Sul_1500__kV_270"/>
    <x v="3"/>
    <x v="2"/>
    <n v="1500"/>
    <x v="0"/>
  </r>
  <r>
    <s v="SE-Sul_1500__kV_6"/>
    <x v="3"/>
    <x v="2"/>
    <n v="1500"/>
    <x v="0"/>
  </r>
  <r>
    <s v="SE-Sul_1500__kV_276"/>
    <x v="3"/>
    <x v="2"/>
    <n v="1500"/>
    <x v="0"/>
  </r>
  <r>
    <s v="SE-Sul_1500__kV_268"/>
    <x v="3"/>
    <x v="2"/>
    <n v="1500"/>
    <x v="0"/>
  </r>
  <r>
    <s v="SE-Sul_1500__kV_1"/>
    <x v="3"/>
    <x v="2"/>
    <n v="1500"/>
    <x v="0"/>
  </r>
  <r>
    <s v="SE-Sul_1500__kV_267"/>
    <x v="3"/>
    <x v="2"/>
    <n v="1500"/>
    <x v="0"/>
  </r>
  <r>
    <s v="SE-Sul_1500__kV_266"/>
    <x v="3"/>
    <x v="2"/>
    <n v="1500"/>
    <x v="0"/>
  </r>
  <r>
    <s v="SE-Sul_1500__kV_5"/>
    <x v="3"/>
    <x v="2"/>
    <n v="1500"/>
    <x v="0"/>
  </r>
  <r>
    <s v="SE-Sul_1500__kV_2"/>
    <x v="3"/>
    <x v="2"/>
    <n v="1500"/>
    <x v="0"/>
  </r>
  <r>
    <s v="SE-Sul_1500__kV_3"/>
    <x v="3"/>
    <x v="2"/>
    <n v="1500"/>
    <x v="0"/>
  </r>
  <r>
    <s v="SE-Sul_1500__kV_4"/>
    <x v="3"/>
    <x v="2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0"/>
    <x v="3"/>
    <x v="4"/>
    <n v="1500"/>
    <x v="0"/>
  </r>
  <r>
    <s v="SE-NE_1500__kV_66"/>
    <x v="3"/>
    <x v="4"/>
    <n v="1500"/>
    <x v="0"/>
  </r>
  <r>
    <s v="SE-NE_1500__kV_69"/>
    <x v="3"/>
    <x v="4"/>
    <n v="1500"/>
    <x v="0"/>
  </r>
  <r>
    <s v="SE-NE_1500__kV_75"/>
    <x v="3"/>
    <x v="4"/>
    <n v="1500"/>
    <x v="0"/>
  </r>
  <r>
    <s v="SE-NE_1500__kV_59"/>
    <x v="3"/>
    <x v="4"/>
    <n v="1500"/>
    <x v="0"/>
  </r>
  <r>
    <s v="SE-NE_1500__kV_105"/>
    <x v="3"/>
    <x v="4"/>
    <n v="1500"/>
    <x v="0"/>
  </r>
  <r>
    <s v="SE-NE_1500__kV_54"/>
    <x v="3"/>
    <x v="4"/>
    <n v="1500"/>
    <x v="0"/>
  </r>
  <r>
    <s v="SE-NE_1500__kV_33"/>
    <x v="3"/>
    <x v="4"/>
    <n v="1500"/>
    <x v="0"/>
  </r>
  <r>
    <s v="SE-NE_1500__kV_34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38"/>
    <x v="3"/>
    <x v="4"/>
    <n v="1500"/>
    <x v="0"/>
  </r>
  <r>
    <s v="SE-NE_1500__kV_90"/>
    <x v="3"/>
    <x v="4"/>
    <n v="1500"/>
    <x v="0"/>
  </r>
  <r>
    <s v="SE-NE_1500__kV_100"/>
    <x v="3"/>
    <x v="4"/>
    <n v="1500"/>
    <x v="0"/>
  </r>
  <r>
    <s v="SE-NE_1500__kV_103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6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2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43"/>
    <x v="3"/>
    <x v="4"/>
    <n v="1500"/>
    <x v="0"/>
  </r>
  <r>
    <s v="SE-NE_1500__kV_61"/>
    <x v="3"/>
    <x v="4"/>
    <n v="1500"/>
    <x v="0"/>
  </r>
  <r>
    <s v="SE-NE_1500__kV_93"/>
    <x v="3"/>
    <x v="4"/>
    <n v="1500"/>
    <x v="0"/>
  </r>
  <r>
    <s v="SE-NE_1500__kV_74"/>
    <x v="3"/>
    <x v="4"/>
    <n v="1500"/>
    <x v="0"/>
  </r>
  <r>
    <s v="SE-NE_1500__kV_32"/>
    <x v="3"/>
    <x v="4"/>
    <n v="1500"/>
    <x v="0"/>
  </r>
  <r>
    <s v="SE-NE_1500__kV_47"/>
    <x v="3"/>
    <x v="4"/>
    <n v="1500"/>
    <x v="0"/>
  </r>
  <r>
    <s v="SE-NE_1500__kV_76"/>
    <x v="3"/>
    <x v="4"/>
    <n v="1500"/>
    <x v="0"/>
  </r>
  <r>
    <s v="SE-NE_1500__kV_77"/>
    <x v="3"/>
    <x v="4"/>
    <n v="1500"/>
    <x v="0"/>
  </r>
  <r>
    <s v="SE-NE_1500__kV_78"/>
    <x v="3"/>
    <x v="4"/>
    <n v="1500"/>
    <x v="0"/>
  </r>
  <r>
    <s v="SE-NE_1500__kV_50"/>
    <x v="3"/>
    <x v="4"/>
    <n v="1500"/>
    <x v="0"/>
  </r>
  <r>
    <s v="SE-NE_1500__kV_68"/>
    <x v="3"/>
    <x v="4"/>
    <n v="1500"/>
    <x v="0"/>
  </r>
  <r>
    <s v="SE-NE_1500__kV_20"/>
    <x v="3"/>
    <x v="4"/>
    <n v="1500"/>
    <x v="0"/>
  </r>
  <r>
    <s v="SE-NE_1500__kV_45"/>
    <x v="3"/>
    <x v="4"/>
    <n v="1500"/>
    <x v="0"/>
  </r>
  <r>
    <s v="SE-NE_1500__kV_40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53"/>
    <x v="3"/>
    <x v="4"/>
    <n v="1500"/>
    <x v="0"/>
  </r>
  <r>
    <s v="SE-NE_1500__kV_98"/>
    <x v="3"/>
    <x v="4"/>
    <n v="1500"/>
    <x v="0"/>
  </r>
  <r>
    <s v="SE-NE_1500__kV_44"/>
    <x v="3"/>
    <x v="4"/>
    <n v="1500"/>
    <x v="0"/>
  </r>
  <r>
    <s v="SE-NE_1500__kV_56"/>
    <x v="3"/>
    <x v="4"/>
    <n v="1500"/>
    <x v="0"/>
  </r>
  <r>
    <s v="SE-NE_1500__kV_71"/>
    <x v="3"/>
    <x v="4"/>
    <n v="1500"/>
    <x v="0"/>
  </r>
  <r>
    <s v="SE-NE_1500__kV_58"/>
    <x v="3"/>
    <x v="4"/>
    <n v="1500"/>
    <x v="0"/>
  </r>
  <r>
    <s v="SE-NE_1500__kV_39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3"/>
    <x v="3"/>
    <x v="4"/>
    <n v="1500"/>
    <x v="0"/>
  </r>
  <r>
    <s v="SE-NE_1500__kV_55"/>
    <x v="3"/>
    <x v="4"/>
    <n v="1500"/>
    <x v="0"/>
  </r>
  <r>
    <s v="SE-NE_1500__kV_22"/>
    <x v="3"/>
    <x v="4"/>
    <n v="1500"/>
    <x v="0"/>
  </r>
  <r>
    <s v="SE-NE_1500__kV_94"/>
    <x v="3"/>
    <x v="4"/>
    <n v="1500"/>
    <x v="0"/>
  </r>
  <r>
    <s v="SE-NE_1500__kV_81"/>
    <x v="3"/>
    <x v="4"/>
    <n v="1500"/>
    <x v="0"/>
  </r>
  <r>
    <s v="SE-NE_1500__kV_28"/>
    <x v="3"/>
    <x v="4"/>
    <n v="1500"/>
    <x v="0"/>
  </r>
  <r>
    <s v="SE-NE_1500__kV_27"/>
    <x v="3"/>
    <x v="4"/>
    <n v="1500"/>
    <x v="0"/>
  </r>
  <r>
    <s v="SE-NE_1500__kV_26"/>
    <x v="3"/>
    <x v="4"/>
    <n v="1500"/>
    <x v="0"/>
  </r>
  <r>
    <s v="SE-NE_1500__kV_36"/>
    <x v="3"/>
    <x v="4"/>
    <n v="1500"/>
    <x v="0"/>
  </r>
  <r>
    <s v="SE-NE_1500__kV_15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79"/>
    <x v="3"/>
    <x v="4"/>
    <n v="1500"/>
    <x v="0"/>
  </r>
  <r>
    <s v="SE-NE_1500__kV_88"/>
    <x v="3"/>
    <x v="4"/>
    <n v="1500"/>
    <x v="0"/>
  </r>
  <r>
    <s v="SE-NE_1500__kV_97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70"/>
    <x v="3"/>
    <x v="4"/>
    <n v="1500"/>
    <x v="0"/>
  </r>
  <r>
    <s v="SE-NE_1500__kV_108"/>
    <x v="3"/>
    <x v="4"/>
    <n v="1500"/>
    <x v="0"/>
  </r>
  <r>
    <s v="SE-NE_1500__kV_41"/>
    <x v="3"/>
    <x v="4"/>
    <n v="1500"/>
    <x v="0"/>
  </r>
  <r>
    <s v="SE-NE_1500__kV_18"/>
    <x v="3"/>
    <x v="4"/>
    <n v="1500"/>
    <x v="0"/>
  </r>
  <r>
    <s v="SE-NE_1500__kV_17"/>
    <x v="3"/>
    <x v="4"/>
    <n v="1500"/>
    <x v="0"/>
  </r>
  <r>
    <s v="SE-NE_1500__kV_31"/>
    <x v="3"/>
    <x v="4"/>
    <n v="1500"/>
    <x v="0"/>
  </r>
  <r>
    <s v="SE-NE_1500__kV_19"/>
    <x v="3"/>
    <x v="4"/>
    <n v="1500"/>
    <x v="0"/>
  </r>
  <r>
    <s v="SE-NE_1500__kV_83"/>
    <x v="3"/>
    <x v="4"/>
    <n v="1500"/>
    <x v="0"/>
  </r>
  <r>
    <s v="SE-NE_1500__kV_92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62"/>
    <x v="3"/>
    <x v="4"/>
    <n v="1500"/>
    <x v="0"/>
  </r>
  <r>
    <s v="SE-NE_1500__kV_84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2"/>
    <x v="3"/>
    <n v="1500"/>
    <x v="0"/>
  </r>
  <r>
    <s v="Tap-N_1500__kV_228"/>
    <x v="2"/>
    <x v="3"/>
    <n v="1500"/>
    <x v="0"/>
  </r>
  <r>
    <s v="Tap-N_1500__kV_232"/>
    <x v="2"/>
    <x v="3"/>
    <n v="1500"/>
    <x v="0"/>
  </r>
  <r>
    <s v="Tap-N_1500__kV_231"/>
    <x v="2"/>
    <x v="3"/>
    <n v="1500"/>
    <x v="0"/>
  </r>
  <r>
    <s v="Tap-N_1500__kV_236"/>
    <x v="2"/>
    <x v="3"/>
    <n v="1500"/>
    <x v="0"/>
  </r>
  <r>
    <s v="Tap-N_1500__kV_227"/>
    <x v="2"/>
    <x v="3"/>
    <n v="1500"/>
    <x v="0"/>
  </r>
  <r>
    <s v="Tap-N_1500__kV_233"/>
    <x v="2"/>
    <x v="3"/>
    <n v="1500"/>
    <x v="0"/>
  </r>
  <r>
    <s v="Tap-N_1500__kV_234"/>
    <x v="2"/>
    <x v="3"/>
    <n v="1500"/>
    <x v="0"/>
  </r>
  <r>
    <s v="Manaus-AC/RO/Mad_1500__kV_222"/>
    <x v="5"/>
    <x v="5"/>
    <n v="1500"/>
    <x v="0"/>
  </r>
  <r>
    <s v="Manaus-AC/RO/Mad_1500__kV_226"/>
    <x v="5"/>
    <x v="5"/>
    <n v="1500"/>
    <x v="0"/>
  </r>
  <r>
    <s v="Manaus-AC/RO/Mad_1500__kV_218"/>
    <x v="5"/>
    <x v="5"/>
    <n v="1500"/>
    <x v="0"/>
  </r>
  <r>
    <s v="Manaus-AC/RO/Mad_1500__kV_216"/>
    <x v="5"/>
    <x v="5"/>
    <n v="1500"/>
    <x v="0"/>
  </r>
  <r>
    <s v="Manaus-AC/RO/Mad_1500__kV_215"/>
    <x v="5"/>
    <x v="5"/>
    <n v="1500"/>
    <x v="0"/>
  </r>
  <r>
    <s v="Manaus-AC/RO/Mad_1500__kV_225"/>
    <x v="5"/>
    <x v="5"/>
    <n v="1500"/>
    <x v="0"/>
  </r>
  <r>
    <s v="Manaus-AC/RO/Mad_1500__kV_219"/>
    <x v="5"/>
    <x v="5"/>
    <n v="1500"/>
    <x v="0"/>
  </r>
  <r>
    <s v="Manaus-AC/RO/Mad_1500__kV_217"/>
    <x v="5"/>
    <x v="5"/>
    <n v="1500"/>
    <x v="0"/>
  </r>
  <r>
    <s v="Manaus-AC/RO/Mad_1500__kV_221"/>
    <x v="5"/>
    <x v="5"/>
    <n v="1500"/>
    <x v="0"/>
  </r>
  <r>
    <s v="Manaus-AC/RO/Mad_1500__kV_220"/>
    <x v="5"/>
    <x v="5"/>
    <n v="1500"/>
    <x v="0"/>
  </r>
  <r>
    <s v="Manaus-AC/RO/Mad_1500__kV_223"/>
    <x v="5"/>
    <x v="5"/>
    <n v="1500"/>
    <x v="0"/>
  </r>
  <r>
    <s v="Manaus-AC/RO/Mad_1500__kV_224"/>
    <x v="5"/>
    <x v="5"/>
    <n v="1500"/>
    <x v="0"/>
  </r>
  <r>
    <s v="N-Manaus_1500__kV_167"/>
    <x v="6"/>
    <x v="6"/>
    <n v="1500"/>
    <x v="0"/>
  </r>
  <r>
    <s v="N-Manaus_1500__kV_174"/>
    <x v="6"/>
    <x v="6"/>
    <n v="1500"/>
    <x v="0"/>
  </r>
  <r>
    <s v="N-Manaus_1500__kV_173"/>
    <x v="6"/>
    <x v="6"/>
    <n v="1500"/>
    <x v="0"/>
  </r>
  <r>
    <s v="N-Manaus_1500__kV_164"/>
    <x v="6"/>
    <x v="6"/>
    <n v="1500"/>
    <x v="0"/>
  </r>
  <r>
    <s v="N-Manaus_1500__kV_169"/>
    <x v="6"/>
    <x v="6"/>
    <n v="1500"/>
    <x v="0"/>
  </r>
  <r>
    <s v="N-Manaus_1500__kV_170"/>
    <x v="6"/>
    <x v="6"/>
    <n v="1500"/>
    <x v="0"/>
  </r>
  <r>
    <s v="N-Manaus_1500__kV_172"/>
    <x v="6"/>
    <x v="6"/>
    <n v="1500"/>
    <x v="0"/>
  </r>
  <r>
    <s v="N-Manaus_1500__kV_166"/>
    <x v="6"/>
    <x v="6"/>
    <n v="1500"/>
    <x v="0"/>
  </r>
  <r>
    <s v="N-Manaus_1500__kV_168"/>
    <x v="6"/>
    <x v="6"/>
    <n v="1500"/>
    <x v="0"/>
  </r>
  <r>
    <s v="N-Manaus_1500__kV_179"/>
    <x v="6"/>
    <x v="6"/>
    <n v="1500"/>
    <x v="0"/>
  </r>
  <r>
    <s v="N-Manaus_1500__kV_178"/>
    <x v="6"/>
    <x v="6"/>
    <n v="1500"/>
    <x v="0"/>
  </r>
  <r>
    <s v="N-Manaus_1500__kV_181"/>
    <x v="6"/>
    <x v="6"/>
    <n v="1500"/>
    <x v="0"/>
  </r>
  <r>
    <s v="N-Manaus_1500__kV_165"/>
    <x v="6"/>
    <x v="6"/>
    <n v="1500"/>
    <x v="0"/>
  </r>
  <r>
    <s v="N-Manaus_1500__kV_177"/>
    <x v="6"/>
    <x v="6"/>
    <n v="1500"/>
    <x v="0"/>
  </r>
  <r>
    <s v="N-Manaus_1500__kV_171"/>
    <x v="6"/>
    <x v="6"/>
    <n v="1500"/>
    <x v="0"/>
  </r>
  <r>
    <s v="N-Manaus_1500__kV_176"/>
    <x v="6"/>
    <x v="6"/>
    <n v="1500"/>
    <x v="0"/>
  </r>
  <r>
    <s v="N-Manaus_1500__kV_175"/>
    <x v="6"/>
    <x v="6"/>
    <n v="1500"/>
    <x v="0"/>
  </r>
  <r>
    <s v="N-Manaus_1500__kV_180"/>
    <x v="6"/>
    <x v="6"/>
    <n v="1500"/>
    <x v="0"/>
  </r>
  <r>
    <s v="SE-Imp_1500__kV_317"/>
    <x v="3"/>
    <x v="7"/>
    <n v="1500"/>
    <x v="0"/>
  </r>
  <r>
    <s v="SE-Imp_1500__kV_322"/>
    <x v="3"/>
    <x v="7"/>
    <n v="1500"/>
    <x v="0"/>
  </r>
  <r>
    <s v="SE-Imp_1500__kV_316"/>
    <x v="3"/>
    <x v="7"/>
    <n v="1500"/>
    <x v="0"/>
  </r>
  <r>
    <s v="SE-Imp_1500__kV_326"/>
    <x v="3"/>
    <x v="7"/>
    <n v="1500"/>
    <x v="0"/>
  </r>
  <r>
    <s v="SE-Imp_1500__kV_313"/>
    <x v="3"/>
    <x v="7"/>
    <n v="1500"/>
    <x v="0"/>
  </r>
  <r>
    <s v="SE-Imp_1500__kV_315"/>
    <x v="3"/>
    <x v="7"/>
    <n v="1500"/>
    <x v="0"/>
  </r>
  <r>
    <s v="SE-Imp_1500__kV_309"/>
    <x v="3"/>
    <x v="7"/>
    <n v="1500"/>
    <x v="0"/>
  </r>
  <r>
    <s v="SE-Imp_1500__kV_298"/>
    <x v="3"/>
    <x v="7"/>
    <n v="1500"/>
    <x v="0"/>
  </r>
  <r>
    <s v="SE-Imp_1500__kV_306"/>
    <x v="3"/>
    <x v="7"/>
    <n v="1500"/>
    <x v="0"/>
  </r>
  <r>
    <s v="SE-Imp_1500__kV_127"/>
    <x v="3"/>
    <x v="7"/>
    <n v="1500"/>
    <x v="0"/>
  </r>
  <r>
    <s v="SE-Imp_1500__kV_307"/>
    <x v="3"/>
    <x v="7"/>
    <n v="1500"/>
    <x v="0"/>
  </r>
  <r>
    <s v="SE-Imp_1500__kV_319"/>
    <x v="3"/>
    <x v="7"/>
    <n v="1500"/>
    <x v="0"/>
  </r>
  <r>
    <s v="SE-Imp_1500__kV_320"/>
    <x v="3"/>
    <x v="7"/>
    <n v="1500"/>
    <x v="0"/>
  </r>
  <r>
    <s v="SE-Imp_1500__kV_323"/>
    <x v="3"/>
    <x v="7"/>
    <n v="1500"/>
    <x v="0"/>
  </r>
  <r>
    <s v="SE-Imp_1500__kV_321"/>
    <x v="3"/>
    <x v="7"/>
    <n v="1500"/>
    <x v="0"/>
  </r>
  <r>
    <s v="SE-Imp_1500__kV_302"/>
    <x v="3"/>
    <x v="7"/>
    <n v="1500"/>
    <x v="0"/>
  </r>
  <r>
    <s v="SE-Imp_1500__kV_324"/>
    <x v="3"/>
    <x v="7"/>
    <n v="1500"/>
    <x v="0"/>
  </r>
  <r>
    <s v="SE-Imp_1500__kV_299"/>
    <x v="3"/>
    <x v="7"/>
    <n v="1500"/>
    <x v="0"/>
  </r>
  <r>
    <s v="SE-Imp_1500__kV_325"/>
    <x v="3"/>
    <x v="7"/>
    <n v="1500"/>
    <x v="0"/>
  </r>
  <r>
    <s v="SE-Imp_1500__kV_301"/>
    <x v="3"/>
    <x v="7"/>
    <n v="1500"/>
    <x v="0"/>
  </r>
  <r>
    <s v="SE-Imp_1500__kV_312"/>
    <x v="3"/>
    <x v="7"/>
    <n v="1500"/>
    <x v="0"/>
  </r>
  <r>
    <s v="SE-Imp_1500__kV_303"/>
    <x v="3"/>
    <x v="7"/>
    <n v="1500"/>
    <x v="0"/>
  </r>
  <r>
    <s v="SE-Imp_1500__kV_129"/>
    <x v="3"/>
    <x v="7"/>
    <n v="1500"/>
    <x v="0"/>
  </r>
  <r>
    <s v="SE-Imp_1500__kV_305"/>
    <x v="3"/>
    <x v="7"/>
    <n v="1500"/>
    <x v="0"/>
  </r>
  <r>
    <s v="SE-Imp_1500__kV_121"/>
    <x v="3"/>
    <x v="7"/>
    <n v="1500"/>
    <x v="0"/>
  </r>
  <r>
    <s v="SE-Imp_1500__kV_118"/>
    <x v="3"/>
    <x v="7"/>
    <n v="1500"/>
    <x v="0"/>
  </r>
  <r>
    <s v="SE-Imp_1500__kV_112"/>
    <x v="3"/>
    <x v="7"/>
    <n v="1500"/>
    <x v="0"/>
  </r>
  <r>
    <s v="SE-Imp_1500__kV_113"/>
    <x v="3"/>
    <x v="7"/>
    <n v="1500"/>
    <x v="0"/>
  </r>
  <r>
    <s v="SE-Imp_1500__kV_114"/>
    <x v="3"/>
    <x v="7"/>
    <n v="1500"/>
    <x v="0"/>
  </r>
  <r>
    <s v="SE-Imp_1500__kV_300"/>
    <x v="3"/>
    <x v="7"/>
    <n v="1500"/>
    <x v="0"/>
  </r>
  <r>
    <s v="SE-Imp_1500__kV_122"/>
    <x v="3"/>
    <x v="7"/>
    <n v="1500"/>
    <x v="0"/>
  </r>
  <r>
    <s v="SE-Imp_1500__kV_304"/>
    <x v="3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6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3"/>
    <x v="7"/>
    <n v="1500"/>
    <x v="0"/>
  </r>
  <r>
    <s v="NE-Imp_1500__kV_286"/>
    <x v="7"/>
    <x v="7"/>
    <n v="1500"/>
    <x v="0"/>
  </r>
  <r>
    <s v="N-Imp_1500__kV_197"/>
    <x v="6"/>
    <x v="7"/>
    <n v="1500"/>
    <x v="0"/>
  </r>
  <r>
    <s v="N-Imp_1500__kV_195"/>
    <x v="6"/>
    <x v="7"/>
    <n v="1500"/>
    <x v="0"/>
  </r>
  <r>
    <s v="N-Imp_1500__kV_199"/>
    <x v="6"/>
    <x v="7"/>
    <n v="1500"/>
    <x v="0"/>
  </r>
  <r>
    <s v="N-Imp_1500__kV_183"/>
    <x v="6"/>
    <x v="7"/>
    <n v="1500"/>
    <x v="0"/>
  </r>
  <r>
    <s v="N-Imp_1500__kV_189"/>
    <x v="6"/>
    <x v="7"/>
    <n v="1500"/>
    <x v="0"/>
  </r>
  <r>
    <s v="N-Imp_1500__kV_187"/>
    <x v="6"/>
    <x v="7"/>
    <n v="1500"/>
    <x v="0"/>
  </r>
  <r>
    <s v="N-Imp_1500__kV_186"/>
    <x v="6"/>
    <x v="7"/>
    <n v="1500"/>
    <x v="0"/>
  </r>
  <r>
    <s v="N-Imp_1500__kV_184"/>
    <x v="6"/>
    <x v="7"/>
    <n v="1500"/>
    <x v="0"/>
  </r>
  <r>
    <s v="NE-Imp_1500__kV_154"/>
    <x v="7"/>
    <x v="7"/>
    <n v="1500"/>
    <x v="0"/>
  </r>
  <r>
    <s v="N-Imp_1500__kV_188"/>
    <x v="6"/>
    <x v="7"/>
    <n v="1500"/>
    <x v="0"/>
  </r>
  <r>
    <s v="NE-Imp_1500__kV_157"/>
    <x v="7"/>
    <x v="7"/>
    <n v="1500"/>
    <x v="0"/>
  </r>
  <r>
    <s v="N-Imp_1500__kV_196"/>
    <x v="6"/>
    <x v="7"/>
    <n v="1500"/>
    <x v="0"/>
  </r>
  <r>
    <s v="N-Imp_1500__kV_198"/>
    <x v="6"/>
    <x v="7"/>
    <n v="1500"/>
    <x v="0"/>
  </r>
  <r>
    <s v="N-Imp_1500__kV_185"/>
    <x v="6"/>
    <x v="7"/>
    <n v="1500"/>
    <x v="0"/>
  </r>
  <r>
    <s v="N-Imp_1500__kV_190"/>
    <x v="6"/>
    <x v="7"/>
    <n v="1500"/>
    <x v="0"/>
  </r>
  <r>
    <s v="N-Imp_1500__kV_191"/>
    <x v="6"/>
    <x v="7"/>
    <n v="1500"/>
    <x v="0"/>
  </r>
  <r>
    <s v="N-Imp_1500__kV_194"/>
    <x v="6"/>
    <x v="7"/>
    <n v="1500"/>
    <x v="0"/>
  </r>
  <r>
    <s v="N-Imp_1500__kV_193"/>
    <x v="6"/>
    <x v="7"/>
    <n v="1500"/>
    <x v="0"/>
  </r>
  <r>
    <s v="NE-Imp_1500__kV_152"/>
    <x v="7"/>
    <x v="7"/>
    <n v="1500"/>
    <x v="0"/>
  </r>
  <r>
    <s v="N-Imp_1500__kV_182"/>
    <x v="6"/>
    <x v="7"/>
    <n v="1500"/>
    <x v="0"/>
  </r>
  <r>
    <s v="SE-Imp_1500__kV_123"/>
    <x v="3"/>
    <x v="7"/>
    <n v="1500"/>
    <x v="0"/>
  </r>
  <r>
    <s v="SE-Imp_1500__kV_130"/>
    <x v="3"/>
    <x v="7"/>
    <n v="1500"/>
    <x v="0"/>
  </r>
  <r>
    <s v="SE-Imp_1500__kV_308"/>
    <x v="3"/>
    <x v="7"/>
    <n v="1500"/>
    <x v="0"/>
  </r>
  <r>
    <s v="SE-Imp_1500__kV_120"/>
    <x v="3"/>
    <x v="7"/>
    <n v="1500"/>
    <x v="0"/>
  </r>
  <r>
    <s v="SE-Imp_1500__kV_311"/>
    <x v="3"/>
    <x v="7"/>
    <n v="1500"/>
    <x v="0"/>
  </r>
  <r>
    <s v="SE-Imp_1500__kV_133"/>
    <x v="3"/>
    <x v="7"/>
    <n v="1500"/>
    <x v="0"/>
  </r>
  <r>
    <s v="SE-Imp_1500__kV_132"/>
    <x v="3"/>
    <x v="7"/>
    <n v="1500"/>
    <x v="0"/>
  </r>
  <r>
    <s v="SE-Imp_1500__kV_131"/>
    <x v="3"/>
    <x v="7"/>
    <n v="1500"/>
    <x v="0"/>
  </r>
  <r>
    <s v="NE-Imp_1500__kV_160"/>
    <x v="7"/>
    <x v="7"/>
    <n v="1500"/>
    <x v="0"/>
  </r>
  <r>
    <s v="SE-Imp_1500__kV_310"/>
    <x v="3"/>
    <x v="7"/>
    <n v="1500"/>
    <x v="0"/>
  </r>
  <r>
    <s v="NE-Imp_1500__kV_293"/>
    <x v="7"/>
    <x v="7"/>
    <n v="1500"/>
    <x v="0"/>
  </r>
  <r>
    <s v="SE-Imp_1500__kV_119"/>
    <x v="3"/>
    <x v="7"/>
    <n v="1500"/>
    <x v="0"/>
  </r>
  <r>
    <s v="SE-Imp_1500__kV_115"/>
    <x v="3"/>
    <x v="7"/>
    <n v="1500"/>
    <x v="0"/>
  </r>
  <r>
    <s v="SE-Imp_1500__kV_327"/>
    <x v="3"/>
    <x v="7"/>
    <n v="1500"/>
    <x v="0"/>
  </r>
  <r>
    <s v="SE-Imp_1500__kV_125"/>
    <x v="3"/>
    <x v="7"/>
    <n v="1500"/>
    <x v="0"/>
  </r>
  <r>
    <s v="SE-Imp_1500__kV_126"/>
    <x v="3"/>
    <x v="7"/>
    <n v="1500"/>
    <x v="0"/>
  </r>
  <r>
    <s v="SE-Imp_1500__kV_318"/>
    <x v="3"/>
    <x v="7"/>
    <n v="1500"/>
    <x v="0"/>
  </r>
  <r>
    <s v="SE-Imp_1500__kV_117"/>
    <x v="3"/>
    <x v="7"/>
    <n v="1500"/>
    <x v="0"/>
  </r>
  <r>
    <s v="SE-Imp_1500__kV_116"/>
    <x v="3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3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3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84.116820000003"/>
    <n v="53172.497329999998"/>
    <n v="49765.106200000002"/>
    <n v="53863.006020000001"/>
    <n v="59582.008249999999"/>
    <n v="54754.23805"/>
    <n v="51958.98732"/>
    <n v="54532.76079"/>
    <n v="62820.624109999997"/>
    <n v="57452.102469999998"/>
    <n v="52174.643709999997"/>
    <n v="59200.824359999999"/>
    <n v="62664.162770000003"/>
    <n v="56170.545570000002"/>
    <n v="53605.059079999999"/>
    <n v="58789.768649999998"/>
    <n v="59916.057699999998"/>
    <n v="57379.967750000003"/>
    <n v="52495.974269999999"/>
    <n v="56437.146460000004"/>
    <n v="64178.986810000002"/>
    <n v="56914.822789999998"/>
    <n v="54498.588230000001"/>
    <n v="61001.06914"/>
    <n v="71847.675529999993"/>
    <n v="60030.984880000004"/>
    <n v="56411.234320000003"/>
    <n v="61867.76309"/>
    <n v="70122.198780000006"/>
    <n v="67339.818029999995"/>
    <n v="60464.662839999997"/>
    <n v="64173.926489999998"/>
    <n v="72107.095289999997"/>
    <n v="67470.87169"/>
    <n v="65061.56594"/>
    <n v="70881.364390000002"/>
    <n v="77254.464430000007"/>
    <n v="74134.88738"/>
    <n v="71226.32892"/>
    <n v="71786.686969999995"/>
    <n v="77669.589170000007"/>
    <n v="73213.724400000006"/>
    <n v="65457.390760000002"/>
    <n v="71913.971269999995"/>
    <n v="79280.796610000005"/>
    <n v="74760.478990000003"/>
    <n v="70626.949229999998"/>
    <n v="71742.027549999999"/>
    <n v="80505.416570000001"/>
    <n v="75782.332850000006"/>
    <n v="70898.348329999993"/>
    <n v="73563.889370000004"/>
    <n v="81158.637570000006"/>
    <n v="74856.741259999995"/>
    <n v="67846.31237"/>
    <n v="73864.725869999995"/>
    <n v="82551.535569999993"/>
    <n v="75438.422089999993"/>
    <n v="72390.873909999995"/>
    <n v="74647.376170000003"/>
    <n v="82551.535569999993"/>
    <n v="75158.127080000006"/>
    <n v="72060.540529999998"/>
    <n v="73716.511259999999"/>
    <n v="86675.172649999993"/>
    <n v="80606.899399999995"/>
    <n v="70970.28443"/>
    <n v="79163.99957"/>
    <n v="86761.642930000002"/>
    <n v="76242.103400000007"/>
    <n v="76839.176810000004"/>
    <n v="77128.098970000006"/>
    <n v="90196.535799999998"/>
    <n v="82494.200819999998"/>
    <n v="75502.72481"/>
    <n v="80536.710359999997"/>
    <n v="95462.797200000001"/>
    <n v="84704.546520000004"/>
    <n v="80767.455919999993"/>
    <n v="85676.484849999993"/>
    <n v="96888.457129999995"/>
    <n v="84818.393809999994"/>
    <n v="80073.369430000006"/>
    <n v="87090.843129999994"/>
    <n v="97936.458159999995"/>
    <n v="87858.193469999998"/>
    <n v="80657.179510000002"/>
    <n v="88218.560110000006"/>
    <n v="99608.489180000004"/>
    <n v="89511.959059999994"/>
    <n v="83438.65208"/>
    <n v="89997.786550000004"/>
    <n v="100790.946"/>
    <n v="91583.672430000006"/>
    <n v="83509.983659999998"/>
    <n v="91275.163270000005"/>
    <n v="101500.1893"/>
    <n v="92415.029639999993"/>
    <n v="83696.153189999997"/>
    <n v="91360.434770000007"/>
    <n v="102616.1439"/>
    <n v="93423.792929999996"/>
    <n v="84303.403409999999"/>
    <n v="92363.395839999997"/>
    <n v="103133.942"/>
    <n v="93941.983720000004"/>
    <n v="85118.439859999999"/>
    <n v="92795.836739999999"/>
    <n v="104127.3992"/>
    <n v="95807.190029999998"/>
    <n v="86346.032290000003"/>
    <n v="93941.7978"/>
    <n v="104974.06630000001"/>
    <n v="95807.190029999998"/>
    <n v="84858.696240000005"/>
    <n v="93439.138550000003"/>
    <n v="105439.4893"/>
    <n v="95807.190029999998"/>
    <n v="84687.327290000001"/>
    <n v="93155.531499999997"/>
    <n v="105776.3679"/>
    <n v="95807.190029999998"/>
    <n v="84266.696590000007"/>
    <n v="93118.379620000007"/>
    <n v="106171.1017"/>
    <n v="95807.190029999998"/>
    <n v="83373.944449999995"/>
    <n v="92986.399839999998"/>
    <n v="106585.8366"/>
    <n v="95807.190029999998"/>
    <n v="84997.002909999996"/>
    <n v="92838.684479999996"/>
    <n v="107211.68640000001"/>
    <n v="95928.859230000002"/>
    <n v="85004.624079999994"/>
    <n v="92672.359939999995"/>
    <n v="107980.40489999999"/>
    <n v="95982.026029999994"/>
    <n v="84352.014720000006"/>
    <n v="93340.731060000006"/>
    <n v="108975.2013"/>
    <n v="96627.242589999994"/>
    <n v="83740.577980000002"/>
    <n v="92951.438980000006"/>
    <n v="109718.6517"/>
    <n v="97087.452420000001"/>
    <n v="81499.057960000006"/>
    <n v="94671.437690000006"/>
    <n v="110000.0433"/>
    <n v="97099.521689999994"/>
    <n v="81834.933199999999"/>
    <n v="93742.80704"/>
    <n v="110291.9452"/>
    <n v="97099.521689999994"/>
    <n v="84358.605079999994"/>
    <n v="93869.103090000004"/>
  </r>
  <r>
    <x v="3"/>
    <n v="4504.8709980000003"/>
    <n v="4651.9730319999999"/>
    <n v="4561.4115240000001"/>
    <n v="4562.0794260000002"/>
    <n v="4560.8679080000002"/>
    <n v="4651.9730319999999"/>
    <n v="3236.9789639999999"/>
    <n v="4562.0794260000002"/>
    <n v="4560.8679080000002"/>
    <n v="4651.9730319999999"/>
    <n v="4599.516318"/>
    <n v="4562.0794260000002"/>
    <n v="4561.7519080000002"/>
    <n v="4652.8540320000002"/>
    <n v="4600.4103180000002"/>
    <n v="4562.9764260000002"/>
    <n v="4811.6131079999996"/>
    <n v="4807.7916320000004"/>
    <n v="4815.2895239999998"/>
    <n v="4809.1847260000004"/>
    <n v="5040.3185380000004"/>
    <n v="4962.4549319999996"/>
    <n v="4867.5879240000004"/>
    <n v="4877.5449879999996"/>
    <n v="5287.1762479999998"/>
    <n v="5196.5771919999997"/>
    <n v="4976.5107180000005"/>
    <n v="5112.6919260000004"/>
    <n v="5153.9458889999996"/>
    <n v="5262.7437499999996"/>
    <n v="5170.8303239999996"/>
    <n v="5179.5154629999997"/>
    <n v="5608.474948"/>
    <n v="5419.3409099999999"/>
    <n v="5330.3950439999999"/>
    <n v="5299.5144570000002"/>
    <n v="7754.8655920000001"/>
    <n v="7770.7011499999999"/>
    <n v="7482.5212529999999"/>
    <n v="7569.563435"/>
    <n v="9179.3943390000004"/>
    <n v="9502.9572499999995"/>
    <n v="9343.4784510000009"/>
    <n v="9258.5731820000001"/>
    <n v="9179.0282759999991"/>
    <n v="6254.8615069999996"/>
    <n v="9275.5689180000008"/>
    <n v="9255.9666259999995"/>
    <n v="12071.490180000001"/>
    <n v="7959.1867629999997"/>
    <n v="7980.8328840000004"/>
    <n v="11833.92369"/>
    <n v="13881.923349999999"/>
    <n v="11354.236360000001"/>
    <n v="13628.74602"/>
    <n v="12676.953949999999"/>
    <n v="13881.923349999999"/>
    <n v="10560.462240000001"/>
    <n v="11972.546469999999"/>
    <n v="13642.107739999999"/>
    <n v="13881.923349999999"/>
    <n v="13968.42049"/>
    <n v="10153.37521"/>
    <n v="13639.55696"/>
    <n v="13881.923349999999"/>
    <n v="11438.18849"/>
    <n v="13110.694519999999"/>
    <n v="12910.870709999999"/>
    <n v="13881.923349999999"/>
    <n v="11437.53449"/>
    <n v="7936.5862379999999"/>
    <n v="13557.110930000001"/>
    <n v="13881.923349999999"/>
    <n v="13762.649369999999"/>
    <n v="11910.662840000001"/>
    <n v="13482.13674"/>
    <n v="13881.923349999999"/>
    <n v="12509.39097"/>
    <n v="10307.378409999999"/>
    <n v="13642.13673"/>
    <n v="13881.923349999999"/>
    <n v="13975.764349999999"/>
    <n v="11910.938239999999"/>
    <n v="13642.13673"/>
    <n v="13881.923349999999"/>
    <n v="13639.591909999999"/>
    <n v="13745.057839999999"/>
    <n v="13642.13673"/>
    <n v="13881.923349999999"/>
    <n v="14038.15011"/>
    <n v="11837.34353"/>
    <n v="13642.13673"/>
    <n v="13878.87695"/>
    <n v="14038.891310000001"/>
    <n v="13745.57624"/>
    <n v="13642.13673"/>
    <n v="13878.87695"/>
    <n v="14038.891310000001"/>
    <n v="13745.57624"/>
    <n v="13642.13673"/>
    <n v="13881.923349999999"/>
    <n v="14038.891310000001"/>
    <n v="13678.05032"/>
    <n v="13642.13673"/>
    <n v="13881.923349999999"/>
    <n v="14038.891310000001"/>
    <n v="13745.33324"/>
    <n v="13642.13673"/>
    <n v="13876.18895"/>
    <n v="14038.891310000001"/>
    <n v="13745.57624"/>
    <n v="13642.13673"/>
    <n v="13881.923349999999"/>
    <n v="14038.891310000001"/>
    <n v="13745.57624"/>
    <n v="13556.03976"/>
    <n v="13881.923349999999"/>
    <n v="14038.891310000001"/>
    <n v="13745.57624"/>
    <n v="13642.13673"/>
    <n v="13881.923349999999"/>
    <n v="14038.891310000001"/>
    <n v="13678.05032"/>
    <n v="13642.13673"/>
    <n v="13881.923349999999"/>
    <n v="14038.891310000001"/>
    <n v="13745.57624"/>
    <n v="13642.13673"/>
    <n v="13878.87695"/>
    <n v="14038.891310000001"/>
    <n v="13745.57624"/>
    <n v="13642.13673"/>
    <n v="13879.235350000001"/>
    <n v="14038.891310000001"/>
    <n v="13697.139740000001"/>
    <n v="13642.13673"/>
    <n v="13881.923349999999"/>
    <n v="14038.891310000001"/>
    <n v="11071.34921"/>
    <n v="12632.41113"/>
    <n v="13881.923349999999"/>
    <n v="14038.891310000001"/>
    <n v="10609.427799999999"/>
    <n v="13642.13673"/>
    <n v="13881.923349999999"/>
    <n v="14038.891310000001"/>
    <n v="13745.57624"/>
    <n v="13642.13673"/>
    <n v="13881.923349999999"/>
    <n v="14038.891310000001"/>
    <n v="12144.902480000001"/>
    <n v="13642.13673"/>
    <n v="13881.923349999999"/>
    <n v="14038.891310000001"/>
    <n v="11110.482319999999"/>
    <n v="13636.13164"/>
  </r>
  <r>
    <x v="4"/>
    <n v="10285.27752"/>
    <n v="8342.3591159999996"/>
    <n v="9520.7092059999995"/>
    <n v="9299.924078"/>
    <n v="10146.851919999999"/>
    <n v="8799.819254"/>
    <n v="9234.6263070000005"/>
    <n v="10146.851919999999"/>
    <n v="10395.5543"/>
    <n v="9529.9251669999994"/>
    <n v="10166.0856"/>
    <n v="9626.1215549999997"/>
    <n v="10259.660180000001"/>
    <n v="9773.6428770000002"/>
    <n v="8641.107704"/>
    <n v="9970.7169620000004"/>
    <n v="11305.42015"/>
    <n v="9857.3145920000006"/>
    <n v="9248.5274869999994"/>
    <n v="10962.62494"/>
    <n v="10349.516089999999"/>
    <n v="10336.824199999999"/>
    <n v="9655.0194379999994"/>
    <n v="10173.38113"/>
    <n v="3618.3622409999998"/>
    <n v="9248.9331270000002"/>
    <n v="9170.7667239999992"/>
    <n v="10330.549150000001"/>
    <n v="9831.343895"/>
    <n v="7797.5144460000001"/>
    <n v="8062.1302509999996"/>
    <n v="9769.6634969999996"/>
    <n v="12879.45465"/>
    <n v="10569.80323"/>
    <n v="9643.7445260000004"/>
    <n v="7995.428253"/>
    <n v="11507.89482"/>
    <n v="4369.644088"/>
    <n v="6045.2823099999996"/>
    <n v="10027.18627"/>
    <n v="11414.065140000001"/>
    <n v="7757.2370380000002"/>
    <n v="9891.3219800000006"/>
    <n v="11200.06445"/>
    <n v="14525.028029999999"/>
    <n v="10818.708780000001"/>
    <n v="8052.7109129999999"/>
    <n v="13979.263849999999"/>
    <n v="16253.25129"/>
    <n v="15576.756600000001"/>
    <n v="15187.345789999999"/>
    <n v="15068.62889"/>
    <n v="17741.854029999999"/>
    <n v="14488.035970000001"/>
    <n v="14488.89993"/>
    <n v="17530.567879999999"/>
    <n v="17742.138279999999"/>
    <n v="17134.809010000001"/>
    <n v="15427.465249999999"/>
    <n v="16820.324089999998"/>
    <n v="17742.138279999999"/>
    <n v="13375.43714"/>
    <n v="15468.506160000001"/>
    <n v="17090.277839999999"/>
    <n v="18050.86189"/>
    <n v="16348.25549"/>
    <n v="15364.59052"/>
    <n v="16651.72911"/>
    <n v="19116.460169999998"/>
    <n v="17582.503710000001"/>
    <n v="13674.3969"/>
    <n v="19116.460169999998"/>
    <n v="19116.460169999998"/>
    <n v="13596.704229999999"/>
    <n v="16172.66603"/>
    <n v="18947.810229999999"/>
    <n v="18927.344840000002"/>
    <n v="18927.344840000002"/>
    <n v="17342.03543"/>
    <n v="18927.344840000002"/>
    <n v="19803.75603"/>
    <n v="19803.75603"/>
    <n v="18838.02245"/>
    <n v="19803.75603"/>
    <n v="20680.167229999999"/>
    <n v="19975.248390000001"/>
    <n v="20320.12804"/>
    <n v="20680.167229999999"/>
    <n v="21556.767919999998"/>
    <n v="21439.572820000001"/>
    <n v="21556.767919999998"/>
    <n v="21556.767919999998"/>
    <n v="22433.179110000001"/>
    <n v="22433.179110000001"/>
    <n v="22433.179110000001"/>
    <n v="22433.179110000001"/>
    <n v="23034.068190000002"/>
    <n v="23309.5903"/>
    <n v="23309.5903"/>
    <n v="23309.5903"/>
    <n v="24186.190989999999"/>
    <n v="24186.190989999999"/>
    <n v="24186.190989999999"/>
    <n v="24186.190989999999"/>
    <n v="26934.640169999999"/>
    <n v="26934.640169999999"/>
    <n v="26409.74093"/>
    <n v="26934.640169999999"/>
    <n v="27811.051370000001"/>
    <n v="27811.051370000001"/>
    <n v="27811.051370000001"/>
    <n v="27811.051370000001"/>
    <n v="28687.46256"/>
    <n v="28687.46256"/>
    <n v="28687.46256"/>
    <n v="28687.46256"/>
    <n v="29564.15799"/>
    <n v="29564.15799"/>
    <n v="28676.18303"/>
    <n v="29564.15799"/>
    <n v="30440.569189999998"/>
    <n v="30440.569189999998"/>
    <n v="29575.614150000001"/>
    <n v="30440.569189999998"/>
    <n v="31316.980380000001"/>
    <n v="31316.980380000001"/>
    <n v="30702.071339999999"/>
    <n v="31316.980380000001"/>
    <n v="32193.39157"/>
    <n v="32193.39157"/>
    <n v="31608.801619999998"/>
    <n v="32193.39157"/>
    <n v="33069.613270000002"/>
    <n v="33069.613270000002"/>
    <n v="32678.307519999998"/>
    <n v="33069.613270000002"/>
    <n v="33946.024469999997"/>
    <n v="33946.024469999997"/>
    <n v="33756.530149999999"/>
    <n v="33946.024469999997"/>
    <n v="34822.435660000003"/>
    <n v="34822.435660000003"/>
    <n v="34263.427439999999"/>
    <n v="34822.435660000003"/>
    <n v="35698.846850000002"/>
    <n v="35698.846850000002"/>
    <n v="34561.880980000002"/>
    <n v="34831.910369999998"/>
    <n v="36575.258040000001"/>
    <n v="36575.258040000001"/>
    <n v="36575.258040000001"/>
    <n v="36575.258040000001"/>
    <n v="37262.174930000001"/>
    <n v="37262.174930000001"/>
    <n v="35568.095780000003"/>
    <n v="37262.174930000001"/>
  </r>
  <r>
    <x v="5"/>
    <n v="2259.7524629999998"/>
    <n v="2095.2449999999999"/>
    <n v="2089.3200000000002"/>
    <n v="2285.8200000000002"/>
    <n v="2380.3200000000002"/>
    <n v="1841.7449999999999"/>
    <n v="2281.3200000000002"/>
    <n v="2380.3200000000002"/>
    <n v="2380.3200000000002"/>
    <n v="2020.2449999999999"/>
    <n v="2305.3200000000002"/>
    <n v="2380.3200000000002"/>
    <n v="2380.3200000000002"/>
    <n v="2035.2449999999999"/>
    <n v="2007.57"/>
    <n v="2380.3200000000002"/>
    <n v="2306.503784"/>
    <n v="1290.4949999999999"/>
    <n v="2011.2449999999999"/>
    <n v="2305.3200000000002"/>
    <n v="2110.2449999999999"/>
    <n v="1969.663761"/>
    <n v="2095.2449999999999"/>
    <n v="1570.02"/>
    <n v="2380.3200000000002"/>
    <n v="2091.9388730000001"/>
    <n v="2168.8200000000002"/>
    <n v="1822.6532090000001"/>
    <n v="2635.32"/>
    <n v="2635.32"/>
    <n v="2290.2449999999999"/>
    <n v="2365.2449999999999"/>
    <n v="2635.32"/>
    <n v="2635.32"/>
    <n v="2341.1892800000001"/>
    <n v="2635.32"/>
    <n v="2361.5700000000002"/>
    <n v="2635.32"/>
    <n v="2635.32"/>
    <n v="2635.32"/>
    <n v="2635.32"/>
    <n v="2153.8200000000002"/>
    <n v="2375.1208190000002"/>
    <n v="2635.32"/>
    <n v="2635.32"/>
    <n v="2365.2449999999999"/>
    <n v="2635.32"/>
    <n v="2635.32"/>
    <n v="2635.32"/>
    <n v="2635.32"/>
    <n v="2288.0700000000002"/>
    <n v="2635.32"/>
    <n v="2635.32"/>
    <n v="2076.2249999999999"/>
    <n v="2635.32"/>
    <n v="2635.32"/>
    <n v="2635.32"/>
    <n v="2635.32"/>
    <n v="2635.32"/>
    <n v="2635.32"/>
    <n v="2635.32"/>
    <n v="2365.2449999999999"/>
    <n v="2635.32"/>
    <n v="2635.32"/>
    <n v="2635.32"/>
    <n v="2365.2449999999999"/>
    <n v="2346.3000000000002"/>
    <n v="2635.32"/>
    <n v="1688.55"/>
    <n v="1418.4749999999999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128.69737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101.0893369999999"/>
    <n v="1651.996044"/>
    <n v="583.12"/>
    <n v="1651.996044"/>
    <n v="531.29521"/>
    <n v="1651.996044"/>
    <n v="1813.1387500000001"/>
    <n v="531.29521"/>
    <n v="1651.996044"/>
    <n v="1651.996044"/>
    <n v="1813.1387500000001"/>
    <n v="0"/>
    <n v="0"/>
    <n v="1651.996044"/>
    <n v="1813.1387500000001"/>
    <n v="890.24354619999997"/>
    <n v="1651.996044"/>
    <n v="1651.996044"/>
    <n v="1813.1387500000001"/>
    <n v="1120.70083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3144.336292"/>
    <n v="2983.193585"/>
    <n v="2983.193585"/>
    <n v="2983.193585"/>
    <n v="3144.336292"/>
    <n v="1331.1975420000001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92.5635670000001"/>
    <n v="3782.886626"/>
    <n v="4120.3437409999997"/>
    <n v="3859.3563589999999"/>
    <n v="4177.9500120000002"/>
    <n v="4503.5480770000004"/>
    <n v="3784.5598199999999"/>
    <n v="4474.9242139999997"/>
    <n v="4189.69866"/>
    <n v="4550.6374139999998"/>
    <n v="4022.1119699999999"/>
    <n v="4500.6588259999999"/>
    <n v="4082.4448790000001"/>
    <n v="4554.9262339999996"/>
    <n v="2759.76343"/>
    <n v="4142.7988169999999"/>
    <n v="3923.3644039999999"/>
    <n v="4545.9948029999996"/>
    <n v="4256.2887899999996"/>
    <n v="4499.9529350000003"/>
    <n v="4186.5295539999997"/>
    <n v="4872.777744"/>
    <n v="3502.5922839999998"/>
    <n v="4797.2174240000004"/>
    <n v="4044.4366869999999"/>
    <n v="4341.3263639999996"/>
    <n v="3701.8455530000001"/>
    <n v="4530.3464379999996"/>
    <n v="4555.8964169999999"/>
    <n v="4477.6821040000004"/>
    <n v="4457.1698809999998"/>
    <n v="4365.6441279999999"/>
    <n v="4611.2150309999997"/>
    <n v="4641.205473"/>
    <n v="4870.2674809999999"/>
    <n v="4198.2113209999998"/>
    <n v="4537.8944579999998"/>
    <n v="4872.777744"/>
    <n v="4302.6372689999998"/>
    <n v="4819.956741"/>
    <n v="4593.7429419999999"/>
    <n v="4693.6910369999996"/>
    <n v="4234.6889760000004"/>
    <n v="4030.2246129999999"/>
    <n v="4691.180773"/>
    <n v="3761.75801"/>
    <n v="3759.2477469999999"/>
    <n v="3474.6501870000002"/>
    <n v="3759.2477469999999"/>
    <n v="2309.6630970000001"/>
    <n v="2307.152834"/>
    <n v="1894.0552339999999"/>
    <n v="2307.152834"/>
    <n v="2149.718222"/>
    <n v="1959.4659329999999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39652660000002"/>
    <n v="3826.4176809999999"/>
    <n v="4699.2720079999999"/>
    <n v="3454.8333259999999"/>
    <n v="459.64206910000001"/>
    <n v="3890.6981350000001"/>
    <n v="5287.9719969999996"/>
    <n v="3576.7138880000002"/>
    <n v="717.71845670000005"/>
    <n v="4479.4696629999999"/>
    <n v="6015.5259660000002"/>
    <n v="3926.2940020000001"/>
    <n v="764.78419670000005"/>
    <n v="4753.9253129999997"/>
    <n v="6275.4454079999996"/>
    <n v="4039.8127709999999"/>
    <n v="778.48352009999996"/>
    <n v="4518.479472"/>
    <n v="6676.6633279999996"/>
    <n v="4361.9382910000004"/>
    <n v="799.23950950000005"/>
    <n v="4949.2944829999997"/>
    <n v="6877.2731540000004"/>
    <n v="4443.7569439999997"/>
    <n v="941.6451118"/>
    <n v="4971.0150489999996"/>
    <n v="6604.6796560000003"/>
    <n v="4307.9989299999997"/>
    <n v="957.19121789999997"/>
    <n v="4109.3920479999997"/>
    <n v="6833.4442900000004"/>
    <n v="4893.6765820000001"/>
    <n v="979.08901790000004"/>
    <n v="4628.1439780000001"/>
    <n v="7100.6602839999996"/>
    <n v="4875.7819019999997"/>
    <n v="953.97796119999998"/>
    <n v="5461.8752709999999"/>
    <n v="6948.6322760000003"/>
    <n v="4855.0926820000004"/>
    <n v="1319.6215239999999"/>
    <n v="6589.8732689999997"/>
    <n v="9478.0697070000006"/>
    <n v="6229.8445570000003"/>
    <n v="1542.744598"/>
    <n v="9101.7011289999991"/>
    <n v="12239.33316"/>
    <n v="7960.8140819999999"/>
    <n v="1526.324775"/>
    <n v="6282.7953090000001"/>
    <n v="12190.27291"/>
    <n v="8276.2480899999991"/>
    <n v="1537.4847749999999"/>
    <n v="9133.0844089999991"/>
    <n v="12887.169089999999"/>
    <n v="8371.1080899999997"/>
    <n v="1553.6847749999999"/>
    <n v="9366.8703089999999"/>
    <n v="8757.1419659999992"/>
    <n v="8508.8080900000004"/>
    <n v="1569.604775"/>
    <n v="9487.9677769999998"/>
    <n v="9118.2369660000004"/>
    <n v="8644.1280900000002"/>
    <n v="1586.084775"/>
    <n v="6886.125309"/>
    <n v="13031.82907"/>
    <n v="8784.2080900000001"/>
    <n v="1602.404775"/>
    <n v="10143.015310000001"/>
    <n v="12757.83697"/>
    <n v="8780.7530900000002"/>
    <n v="1602.404775"/>
    <n v="9779.9253090000002"/>
    <n v="12823.002560000001"/>
    <n v="8922.9280899999994"/>
    <n v="1343.4780350000001"/>
    <n v="9402.5614690000002"/>
    <n v="13637.55564"/>
    <n v="8754.0295499999993"/>
    <n v="1383.5180350000001"/>
    <n v="10379.511469999999"/>
    <n v="14234.93723"/>
    <n v="9094.3695499999994"/>
    <n v="1394.7180350000001"/>
    <n v="10488.71147"/>
    <n v="14386.13723"/>
    <n v="9189.5695500000002"/>
    <n v="1407.078035"/>
    <n v="10609.22147"/>
    <n v="14552.997230000001"/>
    <n v="9294.6295499999997"/>
    <n v="1417.9180349999999"/>
    <n v="10714.911469999999"/>
    <n v="14699.337229999999"/>
    <n v="9386.7695500000009"/>
    <n v="1415.5844999999999"/>
    <n v="10755.334500000001"/>
    <n v="14758.084500000001"/>
    <n v="9421.0845000000008"/>
    <n v="1419.0645"/>
    <n v="10789.264499999999"/>
    <n v="14805.0645"/>
    <n v="9450.6645000000008"/>
    <n v="1423.7445"/>
    <n v="10834.8945"/>
    <n v="14868.244500000001"/>
    <n v="9490.4444999999996"/>
    <n v="1427.6244999999999"/>
    <n v="10872.7245"/>
    <n v="14920.6245"/>
    <n v="9523.4244999999992"/>
    <n v="1433.5445"/>
    <n v="10930.4445"/>
    <n v="15000.5445"/>
    <n v="9573.7445000000007"/>
    <n v="1437.3844999999999"/>
    <n v="10967.8845"/>
    <n v="15052.3845"/>
    <n v="9606.3845000000001"/>
    <n v="1437.3844999999999"/>
    <n v="10967.8845"/>
    <n v="15052.3845"/>
    <n v="9606.3845000000001"/>
    <n v="1437.3844999999999"/>
    <n v="10967.8845"/>
    <n v="15052.3845"/>
    <n v="9606.3845000000001"/>
    <n v="1437.3844999999999"/>
    <n v="10967.8845"/>
    <n v="12867.396549999999"/>
    <n v="9606.3845000000001"/>
    <n v="1437.3844999999999"/>
    <n v="10967.8845"/>
    <n v="15052.3845"/>
    <n v="9606.3845000000001"/>
    <n v="1104.6400000000001"/>
    <n v="10770.24"/>
    <n v="14912.64"/>
    <n v="9389.44"/>
    <n v="1104.6400000000001"/>
    <n v="10770.24"/>
    <n v="14912.64"/>
    <n v="9389.44"/>
    <n v="1104.6400000000001"/>
    <n v="10770.24"/>
    <n v="14912.64"/>
    <n v="9389.44"/>
    <n v="1104.6400000000001"/>
    <n v="10770.24"/>
    <n v="14912.64"/>
    <n v="9389.44"/>
    <n v="1104.6400000000001"/>
    <n v="10770.24"/>
    <n v="14912.64"/>
    <n v="9389.44"/>
  </r>
  <r>
    <x v="9"/>
    <n v="419.95653299999998"/>
    <n v="531.59557900000004"/>
    <n v="708.81756499999995"/>
    <n v="725.20449740000004"/>
    <n v="733.51972579999995"/>
    <n v="782.10247340000001"/>
    <n v="886.39772579999999"/>
    <n v="1032.684849"/>
    <n v="1017.314936"/>
    <n v="904.74540009999998"/>
    <n v="1399.7263720000001"/>
    <n v="1224.213925"/>
    <n v="1123.8835610000001"/>
    <n v="1254.4716599999999"/>
    <n v="1649.0349900000001"/>
    <n v="1333.8785270000001"/>
    <n v="1402.9687670000001"/>
    <n v="945.99126590000003"/>
    <n v="2911.7203490000002"/>
    <n v="1897.0915239999999"/>
    <n v="1768.766746"/>
    <n v="1894.816174"/>
    <n v="2935.15805"/>
    <n v="2197.248126"/>
    <n v="2956.6717130000002"/>
    <n v="2354.8652339999999"/>
    <n v="3989.861942"/>
    <n v="2932.4156889999999"/>
    <n v="2673.3370570000002"/>
    <n v="2530.0501840000002"/>
    <n v="4480.6512000000002"/>
    <n v="4402.8015930000001"/>
    <n v="2155.4396879999999"/>
    <n v="3658.1254800000002"/>
    <n v="4555.1205369999998"/>
    <n v="4138.1386700000003"/>
    <n v="1503.9701769999999"/>
    <n v="3596.7356530000002"/>
    <n v="3082.9222690000001"/>
    <n v="4095.375806"/>
    <n v="3247.673237"/>
    <n v="3404.730744"/>
    <n v="4548.7125370000003"/>
    <n v="4139.8868060000004"/>
    <n v="3247.673237"/>
    <n v="3423.3406530000002"/>
    <n v="3597.620637"/>
    <n v="4439.7968060000003"/>
    <n v="3247.673237"/>
    <n v="3658.9419029999999"/>
    <n v="3111.149077"/>
    <n v="4439.7968060000003"/>
    <n v="3899.2279389999999"/>
    <n v="4390.5330649999996"/>
    <n v="5798.7086200000003"/>
    <n v="5328.2550879999999"/>
    <n v="4494.5292449999997"/>
    <n v="3188.1659439999999"/>
    <n v="6383.9155719999999"/>
    <n v="6140.0295960000003"/>
    <n v="5933.5673820000002"/>
    <n v="6713.5503570000001"/>
    <n v="9395.1994610000002"/>
    <n v="8101.5128999999997"/>
    <n v="5954.7659149999999"/>
    <n v="6737.6710720000001"/>
    <n v="8275.1767519999994"/>
    <n v="8130.4088840000004"/>
    <n v="7292.3166430000001"/>
    <n v="8257.6150809999999"/>
    <n v="11556.89415"/>
    <n v="9559.7801940000008"/>
    <n v="7235.8360430000002"/>
    <n v="8193.4325809999991"/>
    <n v="11467.03865"/>
    <n v="9877.3226940000004"/>
    <n v="7174.3497150000003"/>
    <n v="8124.1085849999999"/>
    <n v="10945.119070000001"/>
    <n v="9793.2847029999994"/>
    <n v="7134.0942029999997"/>
    <n v="8082.6969509999999"/>
    <n v="11312.640310000001"/>
    <n v="9736.8614350000007"/>
    <n v="7442.2846220000001"/>
    <n v="8435.8686529999995"/>
    <n v="10576.88933"/>
    <n v="10156.07804"/>
    <n v="7666.3903250000003"/>
    <n v="8694.2092549999998"/>
    <n v="12169.61558"/>
    <n v="10460.379660000001"/>
    <n v="7976.8112309999997"/>
    <n v="9055.4705040000008"/>
    <n v="12676.48265"/>
    <n v="10880.67729"/>
    <n v="9300.0258510000003"/>
    <n v="10559.76972"/>
    <n v="14782.58519"/>
    <n v="12684.832780000001"/>
    <n v="10240.41373"/>
    <n v="11632.34908"/>
    <n v="16284.708339999999"/>
    <n v="13965.783380000001"/>
    <n v="10497.079019999999"/>
    <n v="11924.01419"/>
    <n v="16693.039489999999"/>
    <n v="14315.781510000001"/>
    <n v="10651.15818"/>
    <n v="12103.318950000001"/>
    <n v="16944.61161"/>
    <n v="14524.40187"/>
    <n v="14378.57231"/>
    <n v="16339.28672"/>
    <n v="22875.001410000001"/>
    <n v="19607.144069999998"/>
    <n v="16063.83842"/>
    <n v="18254.361840000001"/>
    <n v="25556.10658"/>
    <n v="21905.234209999999"/>
    <n v="17033.010030000001"/>
    <n v="19355.693220000001"/>
    <n v="27097.970499999999"/>
    <n v="23226.831859999998"/>
    <n v="18423.494589999998"/>
    <n v="20935.78931"/>
    <n v="29310.105039999999"/>
    <n v="25122.947169999999"/>
    <n v="19899.094130000001"/>
    <n v="22612.606960000001"/>
    <n v="31412.420819999999"/>
    <n v="27135.128359999999"/>
    <n v="22016.22594"/>
    <n v="25018.438569999998"/>
    <n v="31576.668529999999"/>
    <n v="30022.12629"/>
    <n v="24697.082350000001"/>
    <n v="28064.866310000001"/>
    <n v="39290.812839999999"/>
    <n v="33677.839569999996"/>
    <n v="25665.187180000001"/>
    <n v="29164.98544"/>
    <n v="40830.979610000002"/>
    <n v="34997.982519999998"/>
    <n v="25913.858090000002"/>
    <n v="29447.566009999999"/>
    <n v="41226.592409999997"/>
    <n v="35337.079210000004"/>
    <n v="26160.437559999998"/>
    <n v="29727.769950000002"/>
    <n v="41618.877939999998"/>
    <n v="35673.323940000002"/>
    <n v="26545.038960000002"/>
    <n v="30164.816999999999"/>
    <n v="42230.743799999997"/>
    <n v="36197.780400000003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3827800000000003"/>
    <n v="0"/>
    <n v="0"/>
    <n v="4.1406000000000001"/>
    <n v="5.1227799999999997"/>
    <n v="0"/>
    <n v="0"/>
    <n v="4.1406000000000001"/>
    <n v="225.51697999999999"/>
    <n v="0"/>
    <n v="0"/>
    <n v="157.30760000000001"/>
    <n v="490.05970000000002"/>
    <n v="0"/>
    <n v="0"/>
    <n v="314.03500000000003"/>
    <n v="496.73259999999999"/>
    <n v="0"/>
    <n v="0"/>
    <n v="434.26900000000001"/>
    <n v="480.88871999999998"/>
    <n v="0"/>
    <n v="0"/>
    <n v="428.66899999999998"/>
    <n v="419.58981999999997"/>
    <n v="0"/>
    <n v="0"/>
    <n v="411.46899999999999"/>
    <n v="564.54970000000003"/>
    <n v="0"/>
    <n v="0"/>
    <n v="428.668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17.25259999999997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82.0281990000003"/>
    <n v="0"/>
    <n v="0"/>
    <n v="7063.0986140000005"/>
    <n v="9182.0281990000003"/>
    <n v="0"/>
    <n v="0"/>
    <n v="7063.0986140000005"/>
    <n v="9495.2601439999999"/>
    <n v="0"/>
    <n v="0"/>
    <n v="7304.0462639999996"/>
    <n v="10661.02692"/>
    <n v="0"/>
    <n v="0"/>
    <n v="8200.7899369999996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  <n v="10594.33692"/>
    <n v="0"/>
    <n v="0"/>
    <n v="8149.4899370000003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384.4913980000001"/>
    <n v="2384.4913980000001"/>
    <n v="2384.4913980000001"/>
    <n v="2384.4913980000001"/>
    <n v="3626.759364"/>
    <n v="3626.759364"/>
    <n v="3626.759364"/>
    <n v="3626.759364"/>
    <n v="8345.0781989999996"/>
    <n v="8345.0781989999996"/>
    <n v="8345.0781989999996"/>
    <n v="8345.0781989999996"/>
    <n v="8445.2185969999991"/>
    <n v="7768.5219340000003"/>
    <n v="8445.2185969999991"/>
    <n v="8445.2185969999991"/>
    <n v="11365.154560000001"/>
    <n v="11365.154560000001"/>
    <n v="11365.154560000001"/>
    <n v="11365.154560000001"/>
    <n v="11365.154560000001"/>
    <n v="11365.154560000001"/>
    <n v="10668.84907"/>
    <n v="11365.154560000001"/>
    <n v="11571.395"/>
    <n v="11571.395"/>
    <n v="11571.395"/>
    <n v="11571.395"/>
    <n v="12831.346820000001"/>
    <n v="12831.346820000001"/>
    <n v="12831.346820000001"/>
    <n v="12831.346820000001"/>
    <n v="14119.613740000001"/>
    <n v="14119.613740000001"/>
    <n v="14119.613740000001"/>
    <n v="14119.613740000001"/>
    <n v="15009.91014"/>
    <n v="15009.91014"/>
    <n v="15009.91014"/>
    <n v="15009.91014"/>
    <n v="16417.17902"/>
    <n v="16417.17902"/>
    <n v="16417.17902"/>
    <n v="16417.17902"/>
    <n v="18418.446950000001"/>
    <n v="18418.446950000001"/>
    <n v="18418.446950000001"/>
    <n v="18418.446950000001"/>
    <n v="20629.615239999999"/>
    <n v="20629.615239999999"/>
    <n v="20629.615239999999"/>
    <n v="20629.615239999999"/>
    <n v="22364.45277"/>
    <n v="22364.45277"/>
    <n v="22364.45277"/>
    <n v="22364.45277"/>
    <n v="24584.818200000002"/>
    <n v="24584.818200000002"/>
    <n v="24584.818200000002"/>
    <n v="24584.818200000002"/>
    <n v="24584.818200000002"/>
    <n v="24584.818200000002"/>
    <n v="24584.818200000002"/>
    <n v="24584.818200000002"/>
    <n v="26335.897110000002"/>
    <n v="26335.897110000002"/>
    <n v="26335.897110000002"/>
    <n v="26335.897110000002"/>
    <n v="28959.104299999999"/>
    <n v="28959.104299999999"/>
    <n v="28959.104299999999"/>
    <n v="28959.104299999999"/>
    <n v="31155.623360000001"/>
    <n v="31155.623360000001"/>
    <n v="31074.415519999999"/>
    <n v="31155.623360000001"/>
    <n v="33380.788529999998"/>
    <n v="33380.788529999998"/>
    <n v="33380.788529999998"/>
    <n v="33380.788529999998"/>
    <n v="35091.70607"/>
    <n v="35091.70607"/>
    <n v="35091.70607"/>
    <n v="35091.70607"/>
    <n v="36240.77923"/>
    <n v="36240.77923"/>
    <n v="34618.806479999999"/>
    <n v="36240.77923"/>
    <n v="38540.222840000002"/>
    <n v="38540.222840000002"/>
    <n v="38540.222840000002"/>
    <n v="38540.222840000002"/>
    <n v="42333.558669999999"/>
    <n v="42333.558669999999"/>
    <n v="42333.558669999999"/>
    <n v="42106.168039999997"/>
    <n v="46394.522230000002"/>
    <n v="46394.522230000002"/>
    <n v="46394.522230000002"/>
    <n v="46394.522230000002"/>
    <n v="49818.430699999997"/>
    <n v="49818.430699999997"/>
    <n v="49818.430699999997"/>
    <n v="49818.43069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626"/>
    <n v="80887.378349999999"/>
    <n v="83911.311570000005"/>
    <n v="80421.152059999993"/>
    <n v="78849.169710000002"/>
    <n v="82513.30833"/>
    <n v="88663.144320000007"/>
    <n v="84926.551590000003"/>
    <n v="83239.273220000003"/>
    <n v="87215.223570000002"/>
    <n v="88575.256550000006"/>
    <n v="84766.327470000004"/>
    <n v="83382.817370000004"/>
    <n v="87267.589859999993"/>
    <n v="87345.769790000006"/>
    <n v="83663.334189999994"/>
    <n v="83285.048980000007"/>
    <n v="86804.341990000001"/>
    <n v="91283.258230000007"/>
    <n v="87387.696179999999"/>
    <n v="86981.449070000002"/>
    <n v="90710.388519999993"/>
    <n v="93429.343290000004"/>
    <n v="89500.437680000003"/>
    <n v="89101.921000000002"/>
    <n v="92836.074729999993"/>
    <n v="98476.06955"/>
    <n v="94359.514219999997"/>
    <n v="93935.841390000001"/>
    <n v="97878.525080000007"/>
    <n v="103588.1182"/>
    <n v="99290.310169999997"/>
    <n v="98849.854739999995"/>
    <n v="102968.9627"/>
    <n v="108662.212"/>
    <n v="104181.2096"/>
    <n v="103722.7494"/>
    <n v="108022.1197"/>
    <n v="113167.6646"/>
    <n v="108497.21580000001"/>
    <n v="108017.58199999999"/>
    <n v="112503.6032"/>
    <n v="117933.5052"/>
    <n v="113062.5561"/>
    <n v="112561.2585"/>
    <n v="117242.1697"/>
    <n v="122830.4575"/>
    <n v="117758.1122"/>
    <n v="117234.20020000001"/>
    <n v="122114.85460000001"/>
    <n v="127926.29059999999"/>
    <n v="122642.4963"/>
    <n v="122094.9979"/>
    <n v="127184.8401"/>
    <n v="132344.49479999999"/>
    <n v="126893.4685"/>
    <n v="126326.93429999999"/>
    <n v="131587.90590000001"/>
    <n v="136558.3058"/>
    <n v="130935.27589999999"/>
    <n v="130349.70239999999"/>
    <n v="135780.10010000001"/>
    <n v="140938.23319999999"/>
    <n v="135134.10029999999"/>
    <n v="134527.28750000001"/>
    <n v="140139.2175"/>
    <n v="145417.05710000001"/>
    <n v="139429.59510000001"/>
    <n v="138801.7892"/>
    <n v="144596.3541"/>
    <n v="150032.3579"/>
    <n v="143863.81049999999"/>
    <n v="143216.6875"/>
    <n v="149189.31159999999"/>
    <n v="154841.57949999999"/>
    <n v="148477.541"/>
    <n v="147809.13310000001"/>
    <n v="153972.83470000001"/>
    <n v="159690.00779999999"/>
    <n v="153129.663"/>
    <n v="152439.44810000001"/>
    <n v="158797.18109999999"/>
    <n v="164508.37729999999"/>
    <n v="157755.42120000001"/>
    <n v="157043.19930000001"/>
    <n v="163593.45430000001"/>
    <n v="169505.98610000001"/>
    <n v="162541.2164"/>
    <n v="161803.48009999999"/>
    <n v="168566.02789999999"/>
    <n v="174655.78649999999"/>
    <n v="167481.49739999999"/>
    <n v="166719.93150000001"/>
    <n v="173689.8677"/>
    <n v="180128.55619999999"/>
    <n v="172735.25599999999"/>
    <n v="171948.6299"/>
    <n v="179137.81820000001"/>
    <n v="185554.7162"/>
    <n v="177938.29759999999"/>
    <n v="177125.22640000001"/>
    <n v="184539.07889999999"/>
    <n v="191130.37820000001"/>
    <n v="183277.07019999999"/>
    <n v="182437.44440000001"/>
    <n v="190085.53229999999"/>
    <n v="196538.6036"/>
    <n v="188456.18789999999"/>
    <n v="187590.90779999999"/>
    <n v="195466.614"/>
    <n v="201934.06039999999"/>
    <n v="193626.28690000001"/>
    <n v="192735.29269999999"/>
    <n v="200836.0312"/>
    <n v="206716.3639"/>
    <n v="198206.57639999999"/>
    <n v="197291.66829999999"/>
    <n v="205597.02559999999"/>
    <n v="211522.0325"/>
    <n v="202807.52609999999"/>
    <n v="201868.01389999999"/>
    <n v="210381.08970000001"/>
    <n v="216380.18109999999"/>
    <n v="207460.55249999999"/>
    <n v="206496.69070000001"/>
    <n v="215218.15549999999"/>
    <n v="221369.04550000001"/>
    <n v="212238.94649999999"/>
    <n v="211250.18030000001"/>
    <n v="220184.19769999999"/>
    <n v="226444.52480000001"/>
    <n v="217098.5865"/>
    <n v="216084.024"/>
    <n v="225237.01029999999"/>
    <n v="231589.5275"/>
    <n v="222026.0209"/>
    <n v="220985.34700000001"/>
    <n v="230359.90900000001"/>
    <n v="236728.28349999999"/>
    <n v="226947.2114"/>
    <n v="225880.4693"/>
    <n v="235476.34030000001"/>
    <n v="242390.1519"/>
    <n v="232359.7488"/>
    <n v="231262.49979999999"/>
    <n v="241110.85560000001"/>
    <n v="247855.4976"/>
    <n v="237589.39679999999"/>
    <n v="236464.32750000001"/>
    <n v="246550.1715"/>
    <n v="252642.82639999999"/>
    <n v="242137.26920000001"/>
    <n v="240982.19130000001"/>
    <n v="251305.7442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79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78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I12" firstHeaderRow="1" firstDataRow="2" firstDataCol="1"/>
  <pivotFields count="5">
    <pivotField showAll="0"/>
    <pivotField axis="axisRow" showAll="0">
      <items count="9">
        <item x="4"/>
        <item x="5"/>
        <item x="7"/>
        <item x="6"/>
        <item x="3"/>
        <item x="2"/>
        <item x="1"/>
        <item x="0"/>
        <item t="default"/>
      </items>
    </pivotField>
    <pivotField axis="axisRow" showAll="0">
      <items count="9">
        <item x="7"/>
        <item x="5"/>
        <item x="6"/>
        <item x="4"/>
        <item x="3"/>
        <item x="1"/>
        <item x="2"/>
        <item x="0"/>
        <item t="default"/>
      </items>
    </pivotField>
    <pivotField dataField="1" showAll="0"/>
    <pivotField axis="axisCol" showAll="0">
      <items count="26">
        <item m="1" x="16"/>
        <item m="1" x="18"/>
        <item x="9"/>
        <item m="1" x="12"/>
        <item x="8"/>
        <item x="7"/>
        <item m="1" x="14"/>
        <item m="1" x="21"/>
        <item x="6"/>
        <item x="5"/>
        <item m="1" x="24"/>
        <item x="4"/>
        <item m="1" x="20"/>
        <item m="1" x="11"/>
        <item m="1" x="19"/>
        <item m="1" x="23"/>
        <item m="1" x="15"/>
        <item m="1" x="22"/>
        <item m="1" x="13"/>
        <item x="2"/>
        <item m="1" x="17"/>
        <item h="1" x="0"/>
        <item h="1" x="1"/>
        <item h="1" x="3"/>
        <item h="1" x="10"/>
        <item t="default"/>
      </items>
    </pivotField>
  </pivotFields>
  <rowFields count="2">
    <field x="1"/>
    <field x="2"/>
  </rowFields>
  <rowItems count="8">
    <i>
      <x v="4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8">
    <i>
      <x v="2"/>
    </i>
    <i>
      <x v="4"/>
    </i>
    <i>
      <x v="5"/>
    </i>
    <i>
      <x v="8"/>
    </i>
    <i>
      <x v="9"/>
    </i>
    <i>
      <x v="11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573.85595311363602</v>
      </c>
      <c r="H1" s="255" t="s">
        <v>688</v>
      </c>
      <c r="I1" s="256">
        <f>D176</f>
        <v>722.89323040868476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121028.06419999999</v>
      </c>
      <c r="E5" s="95">
        <f>PLANEL_Pot_anual!AB4</f>
        <v>141335.3222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17059.216929000002</v>
      </c>
      <c r="E9" s="18">
        <f>PLANEL_Pot_anual!AB7</f>
        <v>24460.016929000001</v>
      </c>
      <c r="F9" s="18">
        <f>PLANEL_Pot_anual!AL7</f>
        <v>25097.116929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23720.331920000001</v>
      </c>
      <c r="E16" s="24">
        <f>PLANEL_Pot_anual!AB14</f>
        <v>24028.587530000001</v>
      </c>
      <c r="F16" s="24">
        <f>PLANEL_Pot_anual!AL14</f>
        <v>24414.587530000001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44096.47191</v>
      </c>
      <c r="E19" s="30">
        <f>PLANEL_Pot_anual!AB17</f>
        <v>98114.182459999996</v>
      </c>
      <c r="F19" s="30">
        <f>PLANEL_Pot_anual!AL17</f>
        <v>135599.90002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42368.62945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12767.96694</v>
      </c>
      <c r="E25" s="32">
        <f>PLANEL_Pot_anual!AB23</f>
        <v>29686.007870000001</v>
      </c>
      <c r="F25" s="32">
        <f>PLANEL_Pot_anual!AL23</f>
        <v>61565.694409999996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243854.54089900001</v>
      </c>
      <c r="E26" s="28">
        <f>PLANEL_Pot_anual!AB24</f>
        <v>343135.36366699997</v>
      </c>
      <c r="F26" s="28">
        <f>PLANEL_Pot_anual!AL24</f>
        <v>457590.11533900001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137209.89019999999</v>
      </c>
      <c r="E30" s="1">
        <f t="shared" si="0"/>
        <v>157517.1482</v>
      </c>
      <c r="F30" s="1">
        <f t="shared" si="0"/>
        <v>164659.18700000001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24414.331920000001</v>
      </c>
      <c r="E35" s="1">
        <f t="shared" si="5"/>
        <v>24414.38753</v>
      </c>
      <c r="F35" s="1">
        <f t="shared" si="5"/>
        <v>24414.587530000001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44096.47191</v>
      </c>
      <c r="E36" s="1">
        <f t="shared" si="6"/>
        <v>98114.182459999996</v>
      </c>
      <c r="F36" s="1">
        <f t="shared" si="6"/>
        <v>135599.90002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42368.62945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12767.96694</v>
      </c>
      <c r="E39" s="1">
        <f>E25</f>
        <v>29686.007870000001</v>
      </c>
      <c r="F39" s="1">
        <f>F25</f>
        <v>61565.694409999996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31291.572199999995</v>
      </c>
      <c r="E44" s="95">
        <f>SUM(PLANEL_Pot_anual!S29:AB29)</f>
        <v>20307.258000000002</v>
      </c>
      <c r="F44" s="95">
        <f>SUM(PLANEL_Pot_anual!AC29:AL29)</f>
        <v>7142.0388000000094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5817.0169290000013</v>
      </c>
      <c r="E47" s="18">
        <f>SUM(PLANEL_Pot_anual!S32:AB32)</f>
        <v>7400.7999999999993</v>
      </c>
      <c r="F47" s="18">
        <f>SUM(PLANEL_Pot_anual!AC32:AL32)</f>
        <v>637.09999999999854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12050.8645</v>
      </c>
      <c r="E55" s="24">
        <f>SUM(PLANEL_Pot_anual!S39:AB39)</f>
        <v>308.25561000000016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37540.311909999997</v>
      </c>
      <c r="E58" s="30">
        <f>SUM(PLANEL_Pot_anual!S42:AB42)</f>
        <v>54017.710549999996</v>
      </c>
      <c r="F58" s="30">
        <f>SUM(PLANEL_Pot_anual!AC42:AL42)</f>
        <v>37485.717560000005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37650.008772000001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12767.96694</v>
      </c>
      <c r="E64" s="32">
        <f>SUM(PLANEL_Pot_anual!S48:AB48)</f>
        <v>16918.040930000003</v>
      </c>
      <c r="F64" s="32">
        <f>SUM(PLANEL_Pot_anual!AC48:AL48)</f>
        <v>31879.686539999995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107961.73247900003</v>
      </c>
      <c r="E65" s="28">
        <f>SUM(PLANEL_Pot_anual!S49:AB49)</f>
        <v>99280.822767999955</v>
      </c>
      <c r="F65" s="28">
        <f>SUM(PLANEL_Pot_anual!AC49:AL49)</f>
        <v>114454.75167200004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41973.372199999998</v>
      </c>
      <c r="E69" s="1">
        <f t="shared" si="9"/>
        <v>20307.258000000002</v>
      </c>
      <c r="F69" s="1">
        <f t="shared" si="9"/>
        <v>7142.0388000000094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12414.664499999999</v>
      </c>
      <c r="E74" s="1">
        <f t="shared" si="14"/>
        <v>5.5610000000172022E-2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37540.311909999997</v>
      </c>
      <c r="E75" s="1">
        <f t="shared" si="15"/>
        <v>54017.710549999996</v>
      </c>
      <c r="F75" s="1">
        <f t="shared" si="15"/>
        <v>37485.717560000005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37650.008772000001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12767.96694</v>
      </c>
      <c r="E78" s="1">
        <f>E64</f>
        <v>16918.040930000003</v>
      </c>
      <c r="F78" s="1">
        <f>F64</f>
        <v>31879.686539999995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46081.676520000001</v>
      </c>
      <c r="D83" s="95">
        <f>Planel_GerMed_Anual!R4</f>
        <v>64745.290390000002</v>
      </c>
      <c r="E83" s="95">
        <f>Planel_GerMed_Anual!AB4</f>
        <v>74480.169410000002</v>
      </c>
      <c r="F83" s="95">
        <f>Planel_GerMed_Anual!AL4</f>
        <v>77273.379969999995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7889.662319</v>
      </c>
      <c r="E84" s="95">
        <f>Planel_GerMed_Anual!AB5</f>
        <v>8163.5855199999996</v>
      </c>
      <c r="F84" s="95">
        <f>Planel_GerMed_Anual!AL5</f>
        <v>8221.5122350000001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4564.0454669999999</v>
      </c>
      <c r="E86" s="18">
        <f>Planel_GerMed_Anual!AB7</f>
        <v>5770.0667414100008</v>
      </c>
      <c r="F86" s="18">
        <f>Planel_GerMed_Anual!AL7</f>
        <v>9803.6727558999992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7316.2874659999998</v>
      </c>
      <c r="E94" s="24">
        <f>Planel_GerMed_Anual!AB14</f>
        <v>7348.6659920000002</v>
      </c>
      <c r="F94" s="24">
        <f>Planel_GerMed_Anual!AL14</f>
        <v>7466.7164210000001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336.23418299999997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19992.529360500001</v>
      </c>
      <c r="E97" s="30">
        <f>Planel_GerMed_Anual!AB17</f>
        <v>44776.76142042</v>
      </c>
      <c r="F97" s="30">
        <f>Planel_GerMed_Anual!AL17</f>
        <v>61884.268100000001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11919.38264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65833.838132196004</v>
      </c>
      <c r="D104" s="28">
        <f>Planel_GerMed_Anual!R24</f>
        <v>109672.61540910002</v>
      </c>
      <c r="E104" s="28">
        <f>Planel_GerMed_Anual!AB24</f>
        <v>145923.49665032999</v>
      </c>
      <c r="F104" s="28">
        <f>Planel_GerMed_Anual!AL24</f>
        <v>180004.12175299998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48825.651813999997</v>
      </c>
      <c r="D108" s="1">
        <f t="shared" ref="D108:F108" si="18">D83+D84</f>
        <v>72634.952709000005</v>
      </c>
      <c r="E108" s="1">
        <f t="shared" si="18"/>
        <v>82643.754929999996</v>
      </c>
      <c r="F108" s="1">
        <f t="shared" si="18"/>
        <v>85494.892204999996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7961.0925358999993</v>
      </c>
      <c r="E113" s="1">
        <f t="shared" si="23"/>
        <v>7684.9001749999998</v>
      </c>
      <c r="F113" s="1">
        <f t="shared" si="23"/>
        <v>7466.7164210000001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19992.529360500001</v>
      </c>
      <c r="E114" s="1">
        <f t="shared" si="24"/>
        <v>44776.76142042</v>
      </c>
      <c r="F114" s="1">
        <f t="shared" si="24"/>
        <v>61884.268100000001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11919.38264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58789.768649999998</v>
      </c>
      <c r="D122" s="95">
        <f>PLANEL_BalPonta_Anual!R4</f>
        <v>80536.710359999997</v>
      </c>
      <c r="E122" s="95">
        <f>PLANEL_BalPonta_Anual!AB4</f>
        <v>93439.138550000003</v>
      </c>
      <c r="F122" s="95">
        <f>PLANEL_BalPonta_Anual!AL4</f>
        <v>93869.103090000004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13482.13674</v>
      </c>
      <c r="E123" s="95">
        <f>PLANEL_BalPonta_Anual!AB5</f>
        <v>13556.03976</v>
      </c>
      <c r="F123" s="95">
        <f>PLANEL_BalPonta_Anual!AL5</f>
        <v>13636.13164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18947.810229999999</v>
      </c>
      <c r="E125" s="18">
        <f>PLANEL_BalPonta_Anual!AB6</f>
        <v>28687.46256</v>
      </c>
      <c r="F125" s="18">
        <f>PLANEL_BalPonta_Anual!AL6</f>
        <v>37262.174930000001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10913.619560000001</v>
      </c>
      <c r="E142" s="32">
        <f>PLANEL_BalPonta_Anual!AB14</f>
        <v>24133.283200000002</v>
      </c>
      <c r="F142" s="32">
        <f>PLANEL_BalPonta_Anual!AL14</f>
        <v>49366.895699999994</v>
      </c>
    </row>
    <row r="143" spans="2:6" x14ac:dyDescent="0.25">
      <c r="B143" s="27" t="str">
        <f>PLANEL_BalPonta_Anual!B15</f>
        <v>Total</v>
      </c>
      <c r="C143" s="28">
        <f>PLANEL_BalPonta_Anual!C15</f>
        <v>87267.589859</v>
      </c>
      <c r="D143" s="28">
        <f>PLANEL_BalPonta_Anual!R15</f>
        <v>149189.31156999999</v>
      </c>
      <c r="E143" s="28">
        <f>PLANEL_BalPonta_Anual!AB15</f>
        <v>200836.03116200003</v>
      </c>
      <c r="F143" s="28">
        <f>PLANEL_BalPonta_Anual!AL15</f>
        <v>251305.744282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63352.745075999999</v>
      </c>
      <c r="D147" s="1">
        <f t="shared" ref="D147:F147" si="27">D122+D123</f>
        <v>94018.847099999999</v>
      </c>
      <c r="E147" s="1">
        <f t="shared" si="27"/>
        <v>106995.17831</v>
      </c>
      <c r="F147" s="1">
        <f t="shared" si="27"/>
        <v>107505.23473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10913.619560000001</v>
      </c>
      <c r="E156" s="1">
        <f>E142</f>
        <v>24133.283200000002</v>
      </c>
      <c r="F156" s="1">
        <f>F142</f>
        <v>49366.895699999994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19.940359569999998</v>
      </c>
      <c r="E161" s="1">
        <f>Planel_CO2_total_Anual!AB4</f>
        <v>21.193359690000001</v>
      </c>
      <c r="F161" s="1">
        <f>Planel_CO2_total_Anual!AL4</f>
        <v>31.95858891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33.420173740000003</v>
      </c>
      <c r="E162" s="102">
        <f>Planel_CO2_total_Anual!AB5</f>
        <v>35.153548370000003</v>
      </c>
      <c r="F162" s="102">
        <f>Planel_CO2_total_Anual!AL5</f>
        <v>43.041221589999999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20.238166917808218</v>
      </c>
      <c r="E167" s="1">
        <f>'Resumo Gás Natural'!AB39</f>
        <v>24.448122260273976</v>
      </c>
      <c r="F167" s="1">
        <f>'Resumo Gás Natural'!AL39</f>
        <v>41.817762219178086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38.528842219178081</v>
      </c>
      <c r="E168" s="102">
        <f>'Resumo Gás Natural'!AB40</f>
        <v>42.715006712328766</v>
      </c>
      <c r="F168" s="102">
        <f>'Resumo Gás Natural'!AL40</f>
        <v>63.27674073972603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573.85595311363602</v>
      </c>
      <c r="D176" s="1">
        <f>C176*(1+Planel_BD_constantes!$B$3)^($D$175-$C$175)</f>
        <v>722.89323040868476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C140" sqref="C140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673.70169454660504</v>
      </c>
      <c r="H1" s="255" t="s">
        <v>688</v>
      </c>
      <c r="I1" s="256">
        <f>D188</f>
        <v>787.89323040868476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121028.06419999999</v>
      </c>
      <c r="E5" s="95">
        <f>PLANEL_Pot_anual!AB4</f>
        <v>141335.3222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17059.216929000002</v>
      </c>
      <c r="E8" s="18">
        <f>PLANEL_Pot_anual!AB7</f>
        <v>24460.016929000001</v>
      </c>
      <c r="F8" s="18">
        <f>PLANEL_Pot_anual!AL7</f>
        <v>25097.116929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23720.331920000001</v>
      </c>
      <c r="E16" s="24">
        <f>PLANEL_Pot_anual!AB14</f>
        <v>24028.587530000001</v>
      </c>
      <c r="F16" s="24">
        <f>PLANEL_Pot_anual!AL14</f>
        <v>24414.587530000001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44096.47191</v>
      </c>
      <c r="E19" s="30">
        <f>PLANEL_Pot_anual!AB17</f>
        <v>98114.182459999996</v>
      </c>
      <c r="F19" s="30">
        <f>PLANEL_Pot_anual!AL17</f>
        <v>135599.90002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42368.62945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12767.96694</v>
      </c>
      <c r="E25" s="32">
        <f>PLANEL_Pot_anual!AB23</f>
        <v>29686.007870000001</v>
      </c>
      <c r="F25" s="32">
        <f>PLANEL_Pot_anual!AL23</f>
        <v>61565.694409999996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257523.28489134199</v>
      </c>
      <c r="E30" s="28">
        <f>PLANEL_Pot_anual!AB24+SUM(E26:E29)</f>
        <v>370863.8393369551</v>
      </c>
      <c r="F30" s="28">
        <f>PLANEL_Pot_anual!AL24+SUM(F26:F29)</f>
        <v>507477.76422467642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137209.89019999999</v>
      </c>
      <c r="E34" s="1">
        <f>E5+E6</f>
        <v>157517.1482</v>
      </c>
      <c r="F34" s="1">
        <f>F5+F6</f>
        <v>164659.18700000001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17059.216929000002</v>
      </c>
      <c r="E35" s="1">
        <f t="shared" si="0"/>
        <v>24460.016929000001</v>
      </c>
      <c r="F35" s="1">
        <f t="shared" si="0"/>
        <v>25097.116929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24414.331920000001</v>
      </c>
      <c r="E39" s="1">
        <f>E16+E17</f>
        <v>24414.38753</v>
      </c>
      <c r="F39" s="1">
        <f>F16+F17</f>
        <v>24414.587530000001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44096.47191</v>
      </c>
      <c r="E40" s="1">
        <f>E19+E20</f>
        <v>98114.182459999996</v>
      </c>
      <c r="F40" s="1">
        <f>F19+F20</f>
        <v>135599.90002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42368.62945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12767.96694</v>
      </c>
      <c r="E43" s="1">
        <f t="shared" si="2"/>
        <v>29686.007870000001</v>
      </c>
      <c r="F43" s="1">
        <f t="shared" si="2"/>
        <v>61565.694409999996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257523.28489134199</v>
      </c>
      <c r="E45" s="28">
        <f>SUM(E34:E44)</f>
        <v>370863.8393369551</v>
      </c>
      <c r="F45" s="28">
        <f>SUM(F34:F44)</f>
        <v>507477.76422467642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31291.572199999995</v>
      </c>
      <c r="E49" s="95">
        <f>SUM(PLANEL_Pot_anual!S29:AB29)</f>
        <v>20307.258000000002</v>
      </c>
      <c r="F49" s="95">
        <f>SUM(PLANEL_Pot_anual!AC29:AL29)</f>
        <v>7142.0388000000094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5817.0169290000013</v>
      </c>
      <c r="E52" s="18">
        <f>SUM(PLANEL_Pot_anual!S32:AB32)</f>
        <v>7400.7999999999993</v>
      </c>
      <c r="F52" s="18">
        <f>SUM(PLANEL_Pot_anual!AC32:AL32)</f>
        <v>637.09999999999854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12050.8645</v>
      </c>
      <c r="E60" s="24">
        <f>SUM(PLANEL_Pot_anual!S39:AB39)</f>
        <v>308.25561000000016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37540.311909999997</v>
      </c>
      <c r="E63" s="30">
        <f>SUM(PLANEL_Pot_anual!S42:AB42)</f>
        <v>54017.710549999996</v>
      </c>
      <c r="F63" s="30">
        <f>SUM(PLANEL_Pot_anual!AC42:AL42)</f>
        <v>37485.717560000005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37650.008772000001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12767.96694</v>
      </c>
      <c r="E69" s="32">
        <f>SUM(PLANEL_Pot_anual!S48:AB48)</f>
        <v>16918.040930000003</v>
      </c>
      <c r="F69" s="32">
        <f>SUM(PLANEL_Pot_anual!AC48:AL48)</f>
        <v>31879.686539999995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121613.43614134201</v>
      </c>
      <c r="E74" s="28">
        <f>SUM(PLANEL_Pot_anual!S49:AB49)+SUM(E70:E73)</f>
        <v>113340.5544456131</v>
      </c>
      <c r="F74" s="28">
        <f>SUM(PLANEL_Pot_anual!AC49:AL49)+SUM(F70:F73)</f>
        <v>136613.92488772134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41973.372199999998</v>
      </c>
      <c r="E78" s="1">
        <f>E49+E50</f>
        <v>20307.258000000002</v>
      </c>
      <c r="F78" s="1">
        <f>F49+F50</f>
        <v>7142.0388000000094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5817.0169290000013</v>
      </c>
      <c r="E79" s="1">
        <f t="shared" si="8"/>
        <v>7400.7999999999993</v>
      </c>
      <c r="F79" s="1">
        <f t="shared" si="8"/>
        <v>637.09999999999854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12414.664499999999</v>
      </c>
      <c r="E83" s="1">
        <f t="shared" si="11"/>
        <v>5.5610000000172022E-2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37540.311909999997</v>
      </c>
      <c r="E84" s="1">
        <f t="shared" si="12"/>
        <v>54017.710549999996</v>
      </c>
      <c r="F84" s="1">
        <f t="shared" si="12"/>
        <v>37485.717560000005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37650.008772000001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12767.96694</v>
      </c>
      <c r="E87" s="1">
        <f>E69</f>
        <v>16918.040930000003</v>
      </c>
      <c r="F87" s="1">
        <f>F69</f>
        <v>31879.686539999995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121613.43614134197</v>
      </c>
      <c r="E89" s="28">
        <f t="shared" si="16"/>
        <v>113340.55444561315</v>
      </c>
      <c r="F89" s="28">
        <f t="shared" si="16"/>
        <v>136613.92488772131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46081.676520000001</v>
      </c>
      <c r="D93" s="95">
        <f>Planel_GerMed_Anual!R4</f>
        <v>64745.290390000002</v>
      </c>
      <c r="E93" s="95">
        <f>Planel_GerMed_Anual!AB4</f>
        <v>74480.169410000002</v>
      </c>
      <c r="F93" s="95">
        <f>Planel_GerMed_Anual!AL4</f>
        <v>77273.379969999995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7889.662319</v>
      </c>
      <c r="E94" s="95">
        <f>Planel_GerMed_Anual!AB5</f>
        <v>8163.5855199999996</v>
      </c>
      <c r="F94" s="95">
        <f>Planel_GerMed_Anual!AL5</f>
        <v>8221.5122350000001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4564.0454669999999</v>
      </c>
      <c r="E96" s="18">
        <f>Planel_GerMed_Anual!AB7</f>
        <v>5770.0667414100008</v>
      </c>
      <c r="F96" s="18">
        <f>Planel_GerMed_Anual!AL7</f>
        <v>9803.6727558999992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7316.2874659999998</v>
      </c>
      <c r="E104" s="24">
        <f>Planel_GerMed_Anual!AB14</f>
        <v>7348.6659920000002</v>
      </c>
      <c r="F104" s="24">
        <f>Planel_GerMed_Anual!AL14</f>
        <v>7466.7164210000001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336.23418299999997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19992.529360500001</v>
      </c>
      <c r="E107" s="30">
        <f>Planel_GerMed_Anual!AB17</f>
        <v>44776.76142042</v>
      </c>
      <c r="F107" s="30">
        <f>Planel_GerMed_Anual!AL17</f>
        <v>61884.268100000001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11919.38264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65835.454385784076</v>
      </c>
      <c r="D118" s="28">
        <f>Planel_GerMed_Anual!R24+SUM(D114:D117)</f>
        <v>112687.37075077843</v>
      </c>
      <c r="E118" s="28">
        <f>Planel_GerMed_Anual!AB24+SUM(E114:E117)</f>
        <v>152262.34158781532</v>
      </c>
      <c r="F118" s="28">
        <f>Planel_GerMed_Anual!AL24+SUM(F114:F117)</f>
        <v>191467.66322623371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48825.651813999997</v>
      </c>
      <c r="D122" s="1">
        <f>D93+D94</f>
        <v>72634.952709000005</v>
      </c>
      <c r="E122" s="1">
        <f>E93+E94</f>
        <v>82643.754929999996</v>
      </c>
      <c r="F122" s="1">
        <f>F93+F94</f>
        <v>85494.892204999996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4564.0454669999999</v>
      </c>
      <c r="E123" s="1">
        <f t="shared" si="17"/>
        <v>5770.0667414100008</v>
      </c>
      <c r="F123" s="1">
        <f t="shared" si="17"/>
        <v>9803.6727558999992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7961.0925358999993</v>
      </c>
      <c r="E127" s="1">
        <f t="shared" si="20"/>
        <v>7684.9001749999998</v>
      </c>
      <c r="F127" s="1">
        <f t="shared" si="20"/>
        <v>7466.7164210000001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19992.529360500001</v>
      </c>
      <c r="E128" s="1">
        <f t="shared" si="21"/>
        <v>44776.76142042</v>
      </c>
      <c r="F128" s="1">
        <f t="shared" si="21"/>
        <v>61884.268100000001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11919.38264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65835.454385784076</v>
      </c>
      <c r="D133" s="28">
        <f t="shared" ref="D133:F133" si="25">SUM(D122:D132)</f>
        <v>112687.37075077841</v>
      </c>
      <c r="E133" s="28">
        <f t="shared" si="25"/>
        <v>152262.34158781535</v>
      </c>
      <c r="F133" s="28">
        <f t="shared" si="25"/>
        <v>191467.66322623371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58789.768649999998</v>
      </c>
      <c r="D137" s="95">
        <f>PLANEL_BalPonta_Anual!R4</f>
        <v>80536.710359999997</v>
      </c>
      <c r="E137" s="95">
        <f>PLANEL_BalPonta_Anual!AB4</f>
        <v>93439.138550000003</v>
      </c>
      <c r="F137" s="95">
        <f>PLANEL_BalPonta_Anual!AL4</f>
        <v>93869.103090000004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13482.13674</v>
      </c>
      <c r="E138" s="95">
        <f>PLANEL_BalPonta_Anual!AB5</f>
        <v>13556.03976</v>
      </c>
      <c r="F138" s="95">
        <f>PLANEL_BalPonta_Anual!AL5</f>
        <v>13636.13164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18947.810229999999</v>
      </c>
      <c r="E139" s="95">
        <f>PLANEL_BalPonta_Anual!AB6</f>
        <v>28687.46256</v>
      </c>
      <c r="F139" s="95">
        <f>PLANEL_BalPonta_Anual!AL6</f>
        <v>37262.174930000001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4039.8127709999999</v>
      </c>
      <c r="D143" s="1">
        <f>PLANEL_BalPonta_Anual!R10</f>
        <v>8922.9280899999994</v>
      </c>
      <c r="E143" s="1">
        <f>PLANEL_BalPonta_Anual!AB10</f>
        <v>9573.7445000000007</v>
      </c>
      <c r="F143" s="1">
        <f>PLANEL_BalPonta_Anual!AL10</f>
        <v>9389.44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9877.3226940000004</v>
      </c>
      <c r="E144" s="1">
        <f>PLANEL_BalPonta_Anual!AB11</f>
        <v>19607.144069999998</v>
      </c>
      <c r="F144" s="1">
        <f>PLANEL_BalPonta_Anual!AL11</f>
        <v>36197.780400000003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1385.5053109999999</v>
      </c>
      <c r="E145" s="1">
        <f>PLANEL_BalPonta_Anual!AB12</f>
        <v>8149.4899370000003</v>
      </c>
      <c r="F145" s="1">
        <f>PLANEL_BalPonta_Anual!AL12</f>
        <v>8149.4899370000003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10913.619560000001</v>
      </c>
      <c r="E147" s="32">
        <f>PLANEL_BalPonta_Anual!AB14</f>
        <v>24133.283200000002</v>
      </c>
      <c r="F147" s="32">
        <f>PLANEL_BalPonta_Anual!AL14</f>
        <v>49366.895699999994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87268.000542832495</v>
      </c>
      <c r="D152" s="28">
        <f>PLANEL_BalPonta_Anual!R15+SUM(D148:D151)</f>
        <v>150093.29387976689</v>
      </c>
      <c r="E152" s="28">
        <f>PLANEL_BalPonta_Anual!AB15+SUM(E148:E151)</f>
        <v>202840.65458557682</v>
      </c>
      <c r="F152" s="28">
        <f>PLANEL_BalPonta_Anual!AL15+SUM(F148:F151)</f>
        <v>255038.85945063285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63352.745075999999</v>
      </c>
      <c r="D156" s="1">
        <f>D137+D138</f>
        <v>94018.847099999999</v>
      </c>
      <c r="E156" s="1">
        <f>E137+E138</f>
        <v>106995.17831</v>
      </c>
      <c r="F156" s="1">
        <f>F137+F138</f>
        <v>107505.23473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18947.810229999999</v>
      </c>
      <c r="E157" s="1">
        <f>E139</f>
        <v>28687.46256</v>
      </c>
      <c r="F157" s="1">
        <f>F139</f>
        <v>37262.174930000001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4039.8127709999999</v>
      </c>
      <c r="D161" s="1">
        <f t="shared" si="28"/>
        <v>8922.9280899999994</v>
      </c>
      <c r="E161" s="1">
        <f t="shared" si="28"/>
        <v>9573.7445000000007</v>
      </c>
      <c r="F161" s="1">
        <f t="shared" si="28"/>
        <v>9389.44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9877.3226940000004</v>
      </c>
      <c r="E162" s="1">
        <f t="shared" si="29"/>
        <v>19607.144069999998</v>
      </c>
      <c r="F162" s="1">
        <f t="shared" si="29"/>
        <v>36197.780400000003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1385.5053109999999</v>
      </c>
      <c r="E163" s="1">
        <f t="shared" si="30"/>
        <v>8149.4899370000003</v>
      </c>
      <c r="F163" s="1">
        <f t="shared" si="30"/>
        <v>8149.4899370000003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10913.619560000001</v>
      </c>
      <c r="E165" s="1">
        <f>E147</f>
        <v>24133.283200000002</v>
      </c>
      <c r="F165" s="1">
        <f>F147</f>
        <v>49366.895699999994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87268.000542832495</v>
      </c>
      <c r="D167" s="28">
        <f t="shared" ref="D167:F167" si="33">SUM(D156:D166)</f>
        <v>150093.29387976689</v>
      </c>
      <c r="E167" s="28">
        <f t="shared" si="33"/>
        <v>202840.65458557682</v>
      </c>
      <c r="F167" s="28">
        <f t="shared" si="33"/>
        <v>255038.85945063285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19.940359569999998</v>
      </c>
      <c r="E171" s="1">
        <f>Planel_CO2_total_Anual!AB4</f>
        <v>21.193359690000001</v>
      </c>
      <c r="F171" s="1">
        <f>Planel_CO2_total_Anual!AL4</f>
        <v>31.95858891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33.420173740000003</v>
      </c>
      <c r="E172" s="102">
        <f>Planel_CO2_total_Anual!AB5</f>
        <v>35.153548370000003</v>
      </c>
      <c r="F172" s="102">
        <f>Planel_CO2_total_Anual!AL5</f>
        <v>43.041221589999999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20.238166917808218</v>
      </c>
      <c r="E177" s="1">
        <f>'Resumo Gás Natural'!AB39</f>
        <v>24.448122260273976</v>
      </c>
      <c r="F177" s="1">
        <f>'Resumo Gás Natural'!AL39</f>
        <v>41.817762219178086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38.528842219178081</v>
      </c>
      <c r="E178" s="102">
        <f>'Resumo Gás Natural'!AB40</f>
        <v>42.715006712328766</v>
      </c>
      <c r="F178" s="102">
        <f>'Resumo Gás Natural'!AL40</f>
        <v>63.27674073972603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573.85595311363602</v>
      </c>
      <c r="D186" s="1">
        <f>C186*(1+Planel_BD_constantes!$B$3)^($D$185-$C$185)</f>
        <v>722.89323040868476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673.70169454660504</v>
      </c>
      <c r="D188" s="28">
        <f>SUM(D186:D187)</f>
        <v>787.89323040868476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8064.259446</v>
      </c>
      <c r="U5" s="5">
        <v>14722.893819999999</v>
      </c>
      <c r="V5" s="5">
        <v>14722.893819999999</v>
      </c>
      <c r="W5" s="5">
        <v>11823.00792</v>
      </c>
      <c r="X5" s="5">
        <v>11823.00792</v>
      </c>
      <c r="Y5" s="5">
        <v>11823.00792</v>
      </c>
      <c r="Z5" s="5">
        <v>11823.00792</v>
      </c>
      <c r="AA5" s="5">
        <v>11823.00792</v>
      </c>
      <c r="AB5" s="5">
        <v>11019.587530000001</v>
      </c>
      <c r="AC5" s="5">
        <v>11019.587530000001</v>
      </c>
      <c r="AD5" s="5">
        <v>11019.587530000001</v>
      </c>
      <c r="AE5" s="5">
        <v>11019.587530000001</v>
      </c>
      <c r="AF5" s="5">
        <v>11019.587530000001</v>
      </c>
      <c r="AG5" s="5">
        <v>11019.587530000001</v>
      </c>
      <c r="AH5" s="5">
        <v>11019.587530000001</v>
      </c>
      <c r="AI5" s="5">
        <v>11019.587530000001</v>
      </c>
      <c r="AJ5" s="5">
        <v>11019.587530000001</v>
      </c>
      <c r="AK5" s="5">
        <v>11019.587530000001</v>
      </c>
      <c r="AL5" s="5">
        <v>11019.587530000001</v>
      </c>
      <c r="AM5" s="5">
        <v>11019.587530000001</v>
      </c>
      <c r="AN5" s="5">
        <v>11019.587530000001</v>
      </c>
      <c r="AO5" s="5">
        <v>11019.587530000001</v>
      </c>
      <c r="AP5" s="5">
        <v>11019.587530000001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9205.6975440000006</v>
      </c>
      <c r="U16" s="38">
        <v>15864.331920000001</v>
      </c>
      <c r="V16" s="38">
        <v>15864.331920000001</v>
      </c>
      <c r="W16" s="38">
        <v>12228.42592</v>
      </c>
      <c r="X16" s="38">
        <v>12228.42592</v>
      </c>
      <c r="Y16" s="38">
        <v>12228.42592</v>
      </c>
      <c r="Z16" s="38">
        <v>12228.42592</v>
      </c>
      <c r="AA16" s="38">
        <v>12228.42592</v>
      </c>
      <c r="AB16" s="38">
        <v>11019.587530000001</v>
      </c>
      <c r="AC16" s="38">
        <v>11019.587530000001</v>
      </c>
      <c r="AD16" s="38">
        <v>11019.587530000001</v>
      </c>
      <c r="AE16" s="38">
        <v>11019.587530000001</v>
      </c>
      <c r="AF16" s="38">
        <v>11019.587530000001</v>
      </c>
      <c r="AG16" s="38">
        <v>11019.587530000001</v>
      </c>
      <c r="AH16" s="38">
        <v>11019.587530000001</v>
      </c>
      <c r="AI16" s="38">
        <v>11019.587530000001</v>
      </c>
      <c r="AJ16" s="38">
        <v>11019.587530000001</v>
      </c>
      <c r="AK16" s="38">
        <v>11019.587530000001</v>
      </c>
      <c r="AL16" s="38">
        <v>11019.587530000001</v>
      </c>
      <c r="AM16" s="38">
        <v>11019.587530000001</v>
      </c>
      <c r="AN16" s="38">
        <v>11019.587530000001</v>
      </c>
      <c r="AO16" s="38">
        <v>11019.587530000001</v>
      </c>
      <c r="AP16" s="38">
        <v>11019.587530000001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4498.7373749999997</v>
      </c>
      <c r="R89" s="5">
        <v>6013.0574109999998</v>
      </c>
      <c r="S89" s="5">
        <v>10317.909540000001</v>
      </c>
      <c r="T89" s="5">
        <v>11121.85766</v>
      </c>
      <c r="U89" s="5">
        <v>11843.22401</v>
      </c>
      <c r="V89" s="5">
        <v>11843.22401</v>
      </c>
      <c r="W89" s="5">
        <v>11843.22401</v>
      </c>
      <c r="X89" s="5">
        <v>11843.22401</v>
      </c>
      <c r="Y89" s="5">
        <v>11843.22401</v>
      </c>
      <c r="Z89" s="5">
        <v>11843.22401</v>
      </c>
      <c r="AA89" s="5">
        <v>11843.22401</v>
      </c>
      <c r="AB89" s="5">
        <v>11843.22401</v>
      </c>
      <c r="AC89" s="5">
        <v>11843.22401</v>
      </c>
      <c r="AD89" s="5">
        <v>11843.22401</v>
      </c>
      <c r="AE89" s="5">
        <v>11843.22401</v>
      </c>
      <c r="AF89" s="5">
        <v>11843.22401</v>
      </c>
      <c r="AG89" s="5">
        <v>11843.22401</v>
      </c>
      <c r="AH89" s="5">
        <v>11843.22401</v>
      </c>
      <c r="AI89" s="5">
        <v>11843.22401</v>
      </c>
      <c r="AJ89" s="5">
        <v>11843.22401</v>
      </c>
      <c r="AK89" s="5">
        <v>11843.22401</v>
      </c>
      <c r="AL89" s="5">
        <v>11843.22401</v>
      </c>
      <c r="AM89" s="5">
        <v>11843.22401</v>
      </c>
      <c r="AN89" s="5">
        <v>11843.22401</v>
      </c>
      <c r="AO89" s="5">
        <v>11843.22401</v>
      </c>
      <c r="AP89" s="5">
        <v>11843.22401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924.74293230000001</v>
      </c>
      <c r="V90" s="5">
        <v>924.74293230000001</v>
      </c>
      <c r="W90" s="5">
        <v>924.74293230000001</v>
      </c>
      <c r="X90" s="5">
        <v>924.74293230000001</v>
      </c>
      <c r="Y90" s="5">
        <v>924.74293230000001</v>
      </c>
      <c r="Z90" s="5">
        <v>924.74293230000001</v>
      </c>
      <c r="AA90" s="5">
        <v>924.74293230000001</v>
      </c>
      <c r="AB90" s="5">
        <v>924.74293230000001</v>
      </c>
      <c r="AC90" s="5">
        <v>924.74293230000001</v>
      </c>
      <c r="AD90" s="5">
        <v>924.74293230000001</v>
      </c>
      <c r="AE90" s="5">
        <v>924.74293230000001</v>
      </c>
      <c r="AF90" s="5">
        <v>924.74293230000001</v>
      </c>
      <c r="AG90" s="5">
        <v>924.74293230000001</v>
      </c>
      <c r="AH90" s="5">
        <v>924.74293230000001</v>
      </c>
      <c r="AI90" s="5">
        <v>924.74293230000001</v>
      </c>
      <c r="AJ90" s="5">
        <v>924.74293230000001</v>
      </c>
      <c r="AK90" s="5">
        <v>924.74293230000001</v>
      </c>
      <c r="AL90" s="5">
        <v>924.74293230000001</v>
      </c>
      <c r="AM90" s="5">
        <v>924.74293230000001</v>
      </c>
      <c r="AN90" s="5">
        <v>924.74293230000001</v>
      </c>
      <c r="AO90" s="5">
        <v>924.74293230000001</v>
      </c>
      <c r="AP90" s="5">
        <v>924.74293230000001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4498.7373749999997</v>
      </c>
      <c r="R100" s="38">
        <v>6013.0574109999998</v>
      </c>
      <c r="S100" s="38">
        <v>10317.909540000001</v>
      </c>
      <c r="T100" s="38">
        <v>11121.85766</v>
      </c>
      <c r="U100" s="38">
        <v>12767.96694</v>
      </c>
      <c r="V100" s="38">
        <v>12767.96694</v>
      </c>
      <c r="W100" s="38">
        <v>12767.96694</v>
      </c>
      <c r="X100" s="38">
        <v>12767.96694</v>
      </c>
      <c r="Y100" s="38">
        <v>12767.96694</v>
      </c>
      <c r="Z100" s="38">
        <v>12767.96694</v>
      </c>
      <c r="AA100" s="38">
        <v>12767.96694</v>
      </c>
      <c r="AB100" s="38">
        <v>12767.96694</v>
      </c>
      <c r="AC100" s="38">
        <v>12767.96694</v>
      </c>
      <c r="AD100" s="38">
        <v>12767.96694</v>
      </c>
      <c r="AE100" s="38">
        <v>12767.96694</v>
      </c>
      <c r="AF100" s="38">
        <v>12767.96694</v>
      </c>
      <c r="AG100" s="38">
        <v>12767.96694</v>
      </c>
      <c r="AH100" s="38">
        <v>12767.96694</v>
      </c>
      <c r="AI100" s="38">
        <v>12767.96694</v>
      </c>
      <c r="AJ100" s="38">
        <v>12767.96694</v>
      </c>
      <c r="AK100" s="38">
        <v>12767.96694</v>
      </c>
      <c r="AL100" s="38">
        <v>12767.96694</v>
      </c>
      <c r="AM100" s="38">
        <v>12767.96694</v>
      </c>
      <c r="AN100" s="38">
        <v>12767.96694</v>
      </c>
      <c r="AO100" s="38">
        <v>12767.96694</v>
      </c>
      <c r="AP100" s="38">
        <v>12767.96694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128.88611420000001</v>
      </c>
      <c r="P102" s="5">
        <v>893.47750540000004</v>
      </c>
      <c r="Q102" s="5">
        <v>1067.2860270000001</v>
      </c>
      <c r="R102" s="5">
        <v>1527.5297210000001</v>
      </c>
      <c r="S102" s="5">
        <v>2252.9935099999998</v>
      </c>
      <c r="T102" s="5">
        <v>2521.6731169999998</v>
      </c>
      <c r="U102" s="5">
        <v>2521.6731169999998</v>
      </c>
      <c r="V102" s="5">
        <v>2521.6731169999998</v>
      </c>
      <c r="W102" s="5">
        <v>2521.6731169999998</v>
      </c>
      <c r="X102" s="5">
        <v>2521.6731169999998</v>
      </c>
      <c r="Y102" s="5">
        <v>2521.6731169999998</v>
      </c>
      <c r="Z102" s="5">
        <v>2521.6731169999998</v>
      </c>
      <c r="AA102" s="5">
        <v>2521.6731169999998</v>
      </c>
      <c r="AB102" s="5">
        <v>2521.6731169999998</v>
      </c>
      <c r="AC102" s="5">
        <v>2521.6731169999998</v>
      </c>
      <c r="AD102" s="5">
        <v>2521.6731169999998</v>
      </c>
      <c r="AE102" s="5">
        <v>2521.6731169999998</v>
      </c>
      <c r="AF102" s="5">
        <v>2521.6731169999998</v>
      </c>
      <c r="AG102" s="5">
        <v>2521.6731169999998</v>
      </c>
      <c r="AH102" s="5">
        <v>2521.6731169999998</v>
      </c>
      <c r="AI102" s="5">
        <v>2521.6731169999998</v>
      </c>
      <c r="AJ102" s="5">
        <v>2521.6731169999998</v>
      </c>
      <c r="AK102" s="5">
        <v>2521.6731169999998</v>
      </c>
      <c r="AL102" s="5">
        <v>2521.6731169999998</v>
      </c>
      <c r="AM102" s="5">
        <v>2521.6731169999998</v>
      </c>
      <c r="AN102" s="5">
        <v>2521.6731169999998</v>
      </c>
      <c r="AO102" s="5">
        <v>2521.6731169999998</v>
      </c>
      <c r="AP102" s="5">
        <v>2521.6731169999998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1556.943812</v>
      </c>
      <c r="Q107" s="5">
        <v>1556.943812</v>
      </c>
      <c r="R107" s="5">
        <v>1556.943812</v>
      </c>
      <c r="S107" s="5">
        <v>1556.943812</v>
      </c>
      <c r="T107" s="5">
        <v>1556.943812</v>
      </c>
      <c r="U107" s="5">
        <v>1556.943812</v>
      </c>
      <c r="V107" s="5">
        <v>1556.943812</v>
      </c>
      <c r="W107" s="5">
        <v>1170.2438119999999</v>
      </c>
      <c r="X107" s="5">
        <v>1170.2438119999999</v>
      </c>
      <c r="Y107" s="5">
        <v>1170.2438119999999</v>
      </c>
      <c r="Z107" s="5">
        <v>1170.2438119999999</v>
      </c>
      <c r="AA107" s="5">
        <v>1170.2438119999999</v>
      </c>
      <c r="AB107" s="5">
        <v>1170.2438119999999</v>
      </c>
      <c r="AC107" s="5">
        <v>579.44381220000002</v>
      </c>
      <c r="AD107" s="5">
        <v>579.44381220000002</v>
      </c>
      <c r="AE107" s="5">
        <v>579.44381220000002</v>
      </c>
      <c r="AF107" s="5">
        <v>579.44381220000002</v>
      </c>
      <c r="AG107" s="5">
        <v>579.44381220000002</v>
      </c>
      <c r="AH107" s="5">
        <v>579.44381220000002</v>
      </c>
      <c r="AI107" s="5">
        <v>579.44381220000002</v>
      </c>
      <c r="AJ107" s="5">
        <v>579.44381220000002</v>
      </c>
      <c r="AK107" s="5">
        <v>579.44381220000002</v>
      </c>
      <c r="AL107" s="5">
        <v>579.44381220000002</v>
      </c>
      <c r="AM107" s="5">
        <v>579.44381220000002</v>
      </c>
      <c r="AN107" s="5">
        <v>579.44381220000002</v>
      </c>
      <c r="AO107" s="5">
        <v>579.44381220000002</v>
      </c>
      <c r="AP107" s="5">
        <v>579.44381220000002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8846.6466610000007</v>
      </c>
      <c r="P112" s="38">
        <v>9181.1213179999995</v>
      </c>
      <c r="Q112" s="38">
        <v>6598.0298389999998</v>
      </c>
      <c r="R112" s="38">
        <v>6854.2735329999996</v>
      </c>
      <c r="S112" s="38">
        <v>7579.7373230000003</v>
      </c>
      <c r="T112" s="38">
        <v>7670.2169290000002</v>
      </c>
      <c r="U112" s="38">
        <v>7670.2169290000002</v>
      </c>
      <c r="V112" s="38">
        <v>7670.2169290000002</v>
      </c>
      <c r="W112" s="38">
        <v>6345.6169289999998</v>
      </c>
      <c r="X112" s="38">
        <v>6345.6169289999998</v>
      </c>
      <c r="Y112" s="38">
        <v>6345.6169289999998</v>
      </c>
      <c r="Z112" s="38">
        <v>5296.8169289999996</v>
      </c>
      <c r="AA112" s="38">
        <v>5296.8169289999996</v>
      </c>
      <c r="AB112" s="38">
        <v>5296.8169289999996</v>
      </c>
      <c r="AC112" s="38">
        <v>4706.0169290000003</v>
      </c>
      <c r="AD112" s="38">
        <v>4706.0169290000003</v>
      </c>
      <c r="AE112" s="38">
        <v>4678.0169290000003</v>
      </c>
      <c r="AF112" s="38">
        <v>4678.0169290000003</v>
      </c>
      <c r="AG112" s="38">
        <v>3464.3169290000001</v>
      </c>
      <c r="AH112" s="38">
        <v>3464.3169290000001</v>
      </c>
      <c r="AI112" s="38">
        <v>3464.3169290000001</v>
      </c>
      <c r="AJ112" s="38">
        <v>3464.3169290000001</v>
      </c>
      <c r="AK112" s="38">
        <v>3101.1169289999998</v>
      </c>
      <c r="AL112" s="38">
        <v>3101.1169289999998</v>
      </c>
      <c r="AM112" s="38">
        <v>3101.1169289999998</v>
      </c>
      <c r="AN112" s="38">
        <v>3101.1169289999998</v>
      </c>
      <c r="AO112" s="38">
        <v>3101.1169289999998</v>
      </c>
      <c r="AP112" s="38">
        <v>3101.1169289999998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37138.639999999999</v>
      </c>
      <c r="U233" s="4">
        <v>38107.42</v>
      </c>
      <c r="V233" s="4">
        <v>39656.92</v>
      </c>
      <c r="W233" s="4">
        <v>39825.513429999999</v>
      </c>
      <c r="X233" s="4">
        <v>40406.92</v>
      </c>
      <c r="Y233" s="4">
        <v>40406.92</v>
      </c>
      <c r="Z233" s="4">
        <v>40448.720000000001</v>
      </c>
      <c r="AA233" s="4">
        <v>40448.720000000001</v>
      </c>
      <c r="AB233" s="4">
        <v>40448.720000000001</v>
      </c>
      <c r="AC233" s="4">
        <v>40448.720000000001</v>
      </c>
      <c r="AD233" s="4">
        <v>40863.742420000002</v>
      </c>
      <c r="AE233" s="4">
        <v>41011.019999999997</v>
      </c>
      <c r="AF233" s="4">
        <v>41011.019999999997</v>
      </c>
      <c r="AG233" s="4">
        <v>41011.019999999997</v>
      </c>
      <c r="AH233" s="4">
        <v>41011.019999999997</v>
      </c>
      <c r="AI233" s="4">
        <v>41011.019999999997</v>
      </c>
      <c r="AJ233" s="4">
        <v>41011.019999999997</v>
      </c>
      <c r="AK233" s="4">
        <v>41011.019999999997</v>
      </c>
      <c r="AL233" s="4">
        <v>41067.72</v>
      </c>
      <c r="AM233" s="4">
        <v>41067.72</v>
      </c>
      <c r="AN233" s="4">
        <v>41126.620000000003</v>
      </c>
      <c r="AO233" s="4">
        <v>41438.930710000001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22867.35</v>
      </c>
      <c r="X236" s="4">
        <v>22867.35</v>
      </c>
      <c r="Y236" s="4">
        <v>23321.713609999999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719.58727720000002</v>
      </c>
      <c r="T239" s="4">
        <v>1020.25</v>
      </c>
      <c r="U239" s="4">
        <v>1649.323887</v>
      </c>
      <c r="V239" s="4">
        <v>1649.323887</v>
      </c>
      <c r="W239" s="4">
        <v>1649.323887</v>
      </c>
      <c r="X239" s="4">
        <v>1649.323887</v>
      </c>
      <c r="Y239" s="4">
        <v>1649.323887</v>
      </c>
      <c r="Z239" s="4">
        <v>1649.323887</v>
      </c>
      <c r="AA239" s="4">
        <v>1739.662775</v>
      </c>
      <c r="AB239" s="4">
        <v>1921.5540149999999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3775.6575429999998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2204.9521260000001</v>
      </c>
      <c r="W240" s="4">
        <v>8714.3066899999994</v>
      </c>
      <c r="X240" s="4">
        <v>9608.3681379999998</v>
      </c>
      <c r="Y240" s="4">
        <v>10483.971869999999</v>
      </c>
      <c r="Z240" s="4">
        <v>11476.86809</v>
      </c>
      <c r="AA240" s="4">
        <v>12257</v>
      </c>
      <c r="AB240" s="4">
        <v>12257</v>
      </c>
      <c r="AC240" s="4">
        <v>12685.872380000001</v>
      </c>
      <c r="AD240" s="4">
        <v>13575.425160000001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15397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4710.1303550000002</v>
      </c>
      <c r="AB241" s="4">
        <v>6236.2405699999999</v>
      </c>
      <c r="AC241" s="4">
        <v>7058.88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110727.4083</v>
      </c>
      <c r="T244" s="39">
        <v>114441.091</v>
      </c>
      <c r="U244" s="39">
        <v>116298.93489999999</v>
      </c>
      <c r="V244" s="39">
        <v>121028.06419999999</v>
      </c>
      <c r="W244" s="39">
        <v>129034.01210000001</v>
      </c>
      <c r="X244" s="39">
        <v>130509.48020000001</v>
      </c>
      <c r="Y244" s="39">
        <v>131839.44750000001</v>
      </c>
      <c r="Z244" s="39">
        <v>133506.7801</v>
      </c>
      <c r="AA244" s="39">
        <v>135110.52410000001</v>
      </c>
      <c r="AB244" s="39">
        <v>136818.52559999999</v>
      </c>
      <c r="AC244" s="39">
        <v>138722.8334</v>
      </c>
      <c r="AD244" s="39">
        <v>140027.4086</v>
      </c>
      <c r="AE244" s="39">
        <v>141335.3222</v>
      </c>
      <c r="AF244" s="39">
        <v>141335.3222</v>
      </c>
      <c r="AG244" s="39">
        <v>141335.3222</v>
      </c>
      <c r="AH244" s="39">
        <v>141335.3222</v>
      </c>
      <c r="AI244" s="39">
        <v>141335.3222</v>
      </c>
      <c r="AJ244" s="39">
        <v>141335.3222</v>
      </c>
      <c r="AK244" s="39">
        <v>141335.3222</v>
      </c>
      <c r="AL244" s="39">
        <v>141843.02970000001</v>
      </c>
      <c r="AM244" s="39">
        <v>142020.9222</v>
      </c>
      <c r="AN244" s="39">
        <v>142079.8222</v>
      </c>
      <c r="AO244" s="39">
        <v>144719.87169999999</v>
      </c>
      <c r="AP244" s="39">
        <v>148477.361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6407.5299029999996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9230.4829030000001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42368.62945</v>
      </c>
      <c r="AP305" s="4">
        <v>42368.62945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42368.62945</v>
      </c>
      <c r="AP316" s="37">
        <v>42368.62945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24361.750380000001</v>
      </c>
      <c r="T415" s="33">
        <v>25408.296289999998</v>
      </c>
      <c r="U415" s="33">
        <v>25912.999</v>
      </c>
      <c r="V415" s="33">
        <v>25912.999</v>
      </c>
      <c r="W415" s="33">
        <v>25912.999</v>
      </c>
      <c r="X415" s="33">
        <v>25912.999</v>
      </c>
      <c r="Y415" s="33">
        <v>25912.999</v>
      </c>
      <c r="Z415" s="33">
        <v>25912.999</v>
      </c>
      <c r="AA415" s="33">
        <v>25912.999</v>
      </c>
      <c r="AB415" s="33">
        <v>25912.999</v>
      </c>
      <c r="AC415" s="33">
        <v>25912.999</v>
      </c>
      <c r="AD415" s="33">
        <v>25912.999</v>
      </c>
      <c r="AE415" s="33">
        <v>25912.999</v>
      </c>
      <c r="AF415" s="33">
        <v>25912.999</v>
      </c>
      <c r="AG415" s="33">
        <v>25912.999</v>
      </c>
      <c r="AH415" s="33">
        <v>25912.999</v>
      </c>
      <c r="AI415" s="33">
        <v>25912.999</v>
      </c>
      <c r="AJ415" s="33">
        <v>25912.999</v>
      </c>
      <c r="AK415" s="33">
        <v>25912.999</v>
      </c>
      <c r="AL415" s="33">
        <v>25912.999</v>
      </c>
      <c r="AM415" s="33">
        <v>25912.999</v>
      </c>
      <c r="AN415" s="33">
        <v>25912.999</v>
      </c>
      <c r="AO415" s="33">
        <v>25912.999</v>
      </c>
      <c r="AP415" s="33">
        <v>25912.999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24361.750380000001</v>
      </c>
      <c r="T424" s="34">
        <v>25408.296289999998</v>
      </c>
      <c r="U424" s="34">
        <v>25912.999</v>
      </c>
      <c r="V424" s="34">
        <v>25912.999</v>
      </c>
      <c r="W424" s="34">
        <v>25912.999</v>
      </c>
      <c r="X424" s="34">
        <v>25912.999</v>
      </c>
      <c r="Y424" s="34">
        <v>25912.999</v>
      </c>
      <c r="Z424" s="34">
        <v>25912.999</v>
      </c>
      <c r="AA424" s="34">
        <v>25912.999</v>
      </c>
      <c r="AB424" s="34">
        <v>25912.999</v>
      </c>
      <c r="AC424" s="34">
        <v>25912.999</v>
      </c>
      <c r="AD424" s="34">
        <v>25912.999</v>
      </c>
      <c r="AE424" s="34">
        <v>25912.999</v>
      </c>
      <c r="AF424" s="34">
        <v>25912.999</v>
      </c>
      <c r="AG424" s="34">
        <v>25912.999</v>
      </c>
      <c r="AH424" s="34">
        <v>25912.999</v>
      </c>
      <c r="AI424" s="34">
        <v>25912.999</v>
      </c>
      <c r="AJ424" s="34">
        <v>25912.999</v>
      </c>
      <c r="AK424" s="34">
        <v>25912.999</v>
      </c>
      <c r="AL424" s="34">
        <v>25912.999</v>
      </c>
      <c r="AM424" s="34">
        <v>25912.999</v>
      </c>
      <c r="AN424" s="34">
        <v>25912.999</v>
      </c>
      <c r="AO424" s="34">
        <v>25912.999</v>
      </c>
      <c r="AP424" s="34">
        <v>25912.999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2270.3829099999998</v>
      </c>
      <c r="W439" s="34">
        <v>3761.9144729999998</v>
      </c>
      <c r="X439" s="34">
        <v>8441.2768300000007</v>
      </c>
      <c r="Y439" s="34">
        <v>14941.917369999999</v>
      </c>
      <c r="Z439" s="34">
        <v>21801.65769</v>
      </c>
      <c r="AA439" s="34">
        <v>30375.699670000002</v>
      </c>
      <c r="AB439" s="34">
        <v>38669.407010000003</v>
      </c>
      <c r="AC439" s="34">
        <v>48215.861129999998</v>
      </c>
      <c r="AD439" s="34">
        <v>51990.321510000002</v>
      </c>
      <c r="AE439" s="34">
        <v>57989.529790000001</v>
      </c>
      <c r="AF439" s="34">
        <v>57989.529790000001</v>
      </c>
      <c r="AG439" s="34">
        <v>57989.529790000001</v>
      </c>
      <c r="AH439" s="34">
        <v>57989.529790000001</v>
      </c>
      <c r="AI439" s="34">
        <v>57989.529790000001</v>
      </c>
      <c r="AJ439" s="34">
        <v>57989.529790000001</v>
      </c>
      <c r="AK439" s="34">
        <v>57989.529790000001</v>
      </c>
      <c r="AL439" s="34">
        <v>57989.529790000001</v>
      </c>
      <c r="AM439" s="34">
        <v>57989.529790000001</v>
      </c>
      <c r="AN439" s="34">
        <v>57989.529790000001</v>
      </c>
      <c r="AO439" s="34">
        <v>57989.529790000001</v>
      </c>
      <c r="AP439" s="34">
        <v>57989.529790000001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2270.3829099999998</v>
      </c>
      <c r="W448" s="34">
        <v>3761.9144729999998</v>
      </c>
      <c r="X448" s="34">
        <v>8441.2768300000007</v>
      </c>
      <c r="Y448" s="34">
        <v>14941.917369999999</v>
      </c>
      <c r="Z448" s="34">
        <v>21801.65769</v>
      </c>
      <c r="AA448" s="34">
        <v>30375.699670000002</v>
      </c>
      <c r="AB448" s="34">
        <v>38669.407010000003</v>
      </c>
      <c r="AC448" s="34">
        <v>48215.861129999998</v>
      </c>
      <c r="AD448" s="34">
        <v>51990.321510000002</v>
      </c>
      <c r="AE448" s="34">
        <v>57989.529790000001</v>
      </c>
      <c r="AF448" s="34">
        <v>57989.529790000001</v>
      </c>
      <c r="AG448" s="34">
        <v>57989.529790000001</v>
      </c>
      <c r="AH448" s="34">
        <v>57989.529790000001</v>
      </c>
      <c r="AI448" s="34">
        <v>57989.529790000001</v>
      </c>
      <c r="AJ448" s="34">
        <v>57989.529790000001</v>
      </c>
      <c r="AK448" s="34">
        <v>57989.529790000001</v>
      </c>
      <c r="AL448" s="34">
        <v>57989.529790000001</v>
      </c>
      <c r="AM448" s="34">
        <v>57989.529790000001</v>
      </c>
      <c r="AN448" s="34">
        <v>57989.529790000001</v>
      </c>
      <c r="AO448" s="34">
        <v>57989.529790000001</v>
      </c>
      <c r="AP448" s="34">
        <v>57989.529790000001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14096.65367</v>
      </c>
      <c r="AG463" s="34">
        <v>18627.645929999999</v>
      </c>
      <c r="AH463" s="34">
        <v>22019.124810000001</v>
      </c>
      <c r="AI463" s="34">
        <v>25438.307990000001</v>
      </c>
      <c r="AJ463" s="34">
        <v>28930.75027</v>
      </c>
      <c r="AK463" s="34">
        <v>33325.286959999998</v>
      </c>
      <c r="AL463" s="34">
        <v>38251.62472</v>
      </c>
      <c r="AM463" s="34">
        <v>44133.434379999999</v>
      </c>
      <c r="AN463" s="34">
        <v>49448.442389999997</v>
      </c>
      <c r="AO463" s="34">
        <v>50567.485139999997</v>
      </c>
      <c r="AP463" s="34">
        <v>51697.371229999997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14096.65367</v>
      </c>
      <c r="AG472" s="34">
        <v>18627.645929999999</v>
      </c>
      <c r="AH472" s="34">
        <v>22019.124810000001</v>
      </c>
      <c r="AI472" s="34">
        <v>25438.307990000001</v>
      </c>
      <c r="AJ472" s="34">
        <v>28930.75027</v>
      </c>
      <c r="AK472" s="34">
        <v>33325.286959999998</v>
      </c>
      <c r="AL472" s="34">
        <v>38251.62472</v>
      </c>
      <c r="AM472" s="34">
        <v>44133.434379999999</v>
      </c>
      <c r="AN472" s="34">
        <v>49448.442389999997</v>
      </c>
      <c r="AO472" s="34">
        <v>50567.485139999997</v>
      </c>
      <c r="AP472" s="34">
        <v>51697.371229999997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>
        <v>287.88874079999999</v>
      </c>
      <c r="AA641" s="34">
        <v>287.88874079999999</v>
      </c>
      <c r="AB641" s="34">
        <v>287.88874079999999</v>
      </c>
      <c r="AC641" s="34">
        <v>586.32697189999999</v>
      </c>
      <c r="AD641" s="34">
        <v>3565.4921169999998</v>
      </c>
      <c r="AE641" s="34">
        <v>4391.3648499999999</v>
      </c>
      <c r="AF641" s="34">
        <v>5331.5337879999997</v>
      </c>
      <c r="AG641" s="34">
        <v>5761.7250830000003</v>
      </c>
      <c r="AH641" s="34">
        <v>6822.8933859999997</v>
      </c>
      <c r="AI641" s="34">
        <v>6822.8933859999997</v>
      </c>
      <c r="AJ641" s="34">
        <v>9757.1484660000006</v>
      </c>
      <c r="AK641" s="34">
        <v>9757.1484660000006</v>
      </c>
      <c r="AL641" s="34">
        <v>11864.247240000001</v>
      </c>
      <c r="AM641" s="34">
        <v>13375.3038</v>
      </c>
      <c r="AN641" s="34">
        <v>14928.28168</v>
      </c>
      <c r="AO641" s="34">
        <v>18872.958480000001</v>
      </c>
      <c r="AP641" s="34">
        <v>18872.958480000001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1683.1424850000001</v>
      </c>
      <c r="Y642" s="34">
        <v>3616.5457700000002</v>
      </c>
      <c r="Z642" s="34">
        <v>4788.4745540000004</v>
      </c>
      <c r="AA642" s="34">
        <v>5963.201403</v>
      </c>
      <c r="AB642" s="34">
        <v>7326.5949680000003</v>
      </c>
      <c r="AC642" s="34">
        <v>8483.1689110000007</v>
      </c>
      <c r="AD642" s="34">
        <v>8483.1689110000007</v>
      </c>
      <c r="AE642" s="34">
        <v>11032.087170000001</v>
      </c>
      <c r="AF642" s="34">
        <v>11032.087170000001</v>
      </c>
      <c r="AG642" s="34">
        <v>12718.23438</v>
      </c>
      <c r="AH642" s="34">
        <v>14038.68147</v>
      </c>
      <c r="AI642" s="34">
        <v>16448.359219999998</v>
      </c>
      <c r="AJ642" s="34">
        <v>16448.359219999998</v>
      </c>
      <c r="AK642" s="34">
        <v>19814.319009999999</v>
      </c>
      <c r="AL642" s="34">
        <v>19814.319009999999</v>
      </c>
      <c r="AM642" s="34">
        <v>21553.70751</v>
      </c>
      <c r="AN642" s="34">
        <v>23989.490529999999</v>
      </c>
      <c r="AO642" s="34">
        <v>23989.490529999999</v>
      </c>
      <c r="AP642" s="34">
        <v>25728.944869999999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1027.6462059999999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281.08197510000002</v>
      </c>
      <c r="AA644" s="34">
        <v>281.08197510000002</v>
      </c>
      <c r="AB644" s="34">
        <v>281.08197510000002</v>
      </c>
      <c r="AC644" s="34">
        <v>281.08197510000002</v>
      </c>
      <c r="AD644" s="34">
        <v>281.08197510000002</v>
      </c>
      <c r="AE644" s="34">
        <v>281.08197510000002</v>
      </c>
      <c r="AF644" s="34">
        <v>554.41996749999998</v>
      </c>
      <c r="AG644" s="34">
        <v>983.8342705</v>
      </c>
      <c r="AH644" s="34">
        <v>1391.594949</v>
      </c>
      <c r="AI644" s="34">
        <v>1821.1063690000001</v>
      </c>
      <c r="AJ644" s="34">
        <v>1821.1063690000001</v>
      </c>
      <c r="AK644" s="34">
        <v>1821.1063690000001</v>
      </c>
      <c r="AL644" s="34">
        <v>1821.1063690000001</v>
      </c>
      <c r="AM644" s="34">
        <v>1821.1063690000001</v>
      </c>
      <c r="AN644" s="34">
        <v>1821.1063690000001</v>
      </c>
      <c r="AO644" s="34">
        <v>1821.1063690000001</v>
      </c>
      <c r="AP644" s="34">
        <v>1821.1063690000001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0</v>
      </c>
      <c r="X652" s="34">
        <v>1683.1424850000001</v>
      </c>
      <c r="Y652" s="34">
        <v>3616.5457700000002</v>
      </c>
      <c r="Z652" s="34">
        <v>5357.4452700000002</v>
      </c>
      <c r="AA652" s="34">
        <v>6532.1721189999998</v>
      </c>
      <c r="AB652" s="34">
        <v>7895.5656840000001</v>
      </c>
      <c r="AC652" s="34">
        <v>9350.5778580000006</v>
      </c>
      <c r="AD652" s="34">
        <v>12329.743</v>
      </c>
      <c r="AE652" s="34">
        <v>15704.534</v>
      </c>
      <c r="AF652" s="34">
        <v>16918.040929999999</v>
      </c>
      <c r="AG652" s="34">
        <v>19463.793730000001</v>
      </c>
      <c r="AH652" s="34">
        <v>22253.169809999999</v>
      </c>
      <c r="AI652" s="34">
        <v>25092.358980000001</v>
      </c>
      <c r="AJ652" s="34">
        <v>28028.89705</v>
      </c>
      <c r="AK652" s="34">
        <v>31436.788049999999</v>
      </c>
      <c r="AL652" s="34">
        <v>34688.397949999999</v>
      </c>
      <c r="AM652" s="34">
        <v>37980.275759999997</v>
      </c>
      <c r="AN652" s="34">
        <v>42010.996870000003</v>
      </c>
      <c r="AO652" s="34">
        <v>45992.973129999998</v>
      </c>
      <c r="AP652" s="34">
        <v>48797.727469999998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3000</v>
      </c>
      <c r="AM750" s="34">
        <v>3000</v>
      </c>
      <c r="AN750" s="34">
        <v>3000</v>
      </c>
      <c r="AO750" s="34">
        <v>3000</v>
      </c>
      <c r="AP750" s="34">
        <v>3000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5235</v>
      </c>
      <c r="AM760" s="34">
        <v>5235</v>
      </c>
      <c r="AN760" s="34">
        <v>5235</v>
      </c>
      <c r="AO760" s="34">
        <v>5235</v>
      </c>
      <c r="AP760" s="34">
        <v>5235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175182.7928</v>
      </c>
      <c r="N761" s="34">
        <v>181213.75659999999</v>
      </c>
      <c r="O761" s="34">
        <v>187640.34419999999</v>
      </c>
      <c r="P761" s="34">
        <v>193578.49669999999</v>
      </c>
      <c r="Q761" s="34">
        <v>204977.72519999999</v>
      </c>
      <c r="R761" s="34">
        <v>211257.57120000001</v>
      </c>
      <c r="S761" s="34">
        <v>219157.0815</v>
      </c>
      <c r="T761" s="34">
        <v>225697.61040000001</v>
      </c>
      <c r="U761" s="34">
        <v>237111.75870000001</v>
      </c>
      <c r="V761" s="34">
        <v>243854.54089999999</v>
      </c>
      <c r="W761" s="34">
        <v>250931.39439999999</v>
      </c>
      <c r="X761" s="34">
        <v>259272.36730000001</v>
      </c>
      <c r="Y761" s="34">
        <v>268166.68839999998</v>
      </c>
      <c r="Z761" s="34">
        <v>277941.17290000001</v>
      </c>
      <c r="AA761" s="34">
        <v>288738.4817</v>
      </c>
      <c r="AB761" s="34">
        <v>300480.14569999999</v>
      </c>
      <c r="AC761" s="34">
        <v>310897.11479999998</v>
      </c>
      <c r="AD761" s="34">
        <v>318852.64150000003</v>
      </c>
      <c r="AE761" s="34">
        <v>324401.08240000001</v>
      </c>
      <c r="AF761" s="34">
        <v>343135.36359999998</v>
      </c>
      <c r="AG761" s="34">
        <v>354433.50880000001</v>
      </c>
      <c r="AH761" s="34">
        <v>364970.8946</v>
      </c>
      <c r="AI761" s="34">
        <v>375572.4901</v>
      </c>
      <c r="AJ761" s="34">
        <v>386411.10090000002</v>
      </c>
      <c r="AK761" s="34">
        <v>397981.15019999997</v>
      </c>
      <c r="AL761" s="34">
        <v>410945.2268</v>
      </c>
      <c r="AM761" s="34">
        <v>424524.62760000001</v>
      </c>
      <c r="AN761" s="34">
        <v>438622.40700000001</v>
      </c>
      <c r="AO761" s="34">
        <v>449897.98560000001</v>
      </c>
      <c r="AP761" s="34">
        <v>457590.1153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99.337299999999232</v>
      </c>
      <c r="P1" s="1">
        <f t="shared" si="1"/>
        <v>3713.6827000000048</v>
      </c>
      <c r="Q1" s="1">
        <f t="shared" si="1"/>
        <v>1857.8438999999926</v>
      </c>
      <c r="R1" s="1">
        <f t="shared" si="1"/>
        <v>4729.1293000000005</v>
      </c>
      <c r="S1" s="1">
        <f t="shared" si="1"/>
        <v>8005.9479000000138</v>
      </c>
      <c r="T1" s="1">
        <f t="shared" si="1"/>
        <v>1475.4680999999982</v>
      </c>
      <c r="U1" s="1">
        <f t="shared" si="1"/>
        <v>1329.9673000000039</v>
      </c>
      <c r="V1" s="1">
        <f t="shared" si="1"/>
        <v>1667.3325999999943</v>
      </c>
      <c r="W1" s="1">
        <f t="shared" si="1"/>
        <v>1603.7440000000061</v>
      </c>
      <c r="X1" s="1">
        <f t="shared" si="1"/>
        <v>1708.0014999999839</v>
      </c>
      <c r="Y1" s="1">
        <f t="shared" si="1"/>
        <v>1904.3078000000096</v>
      </c>
      <c r="Z1" s="1">
        <f t="shared" si="1"/>
        <v>1304.575199999992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110727.4083</v>
      </c>
      <c r="P4" s="1">
        <f>Planel_Pot_Resultado!T244+Planel_Pot_Resultado!T748</f>
        <v>114441.091</v>
      </c>
      <c r="Q4" s="1">
        <f>Planel_Pot_Resultado!U244+Planel_Pot_Resultado!U748</f>
        <v>116298.93489999999</v>
      </c>
      <c r="R4" s="1">
        <f>Planel_Pot_Resultado!V244+Planel_Pot_Resultado!V748</f>
        <v>121028.06419999999</v>
      </c>
      <c r="S4" s="1">
        <f>Planel_Pot_Resultado!W244+Planel_Pot_Resultado!W748</f>
        <v>129034.01210000001</v>
      </c>
      <c r="T4" s="1">
        <f>Planel_Pot_Resultado!X244+Planel_Pot_Resultado!X748</f>
        <v>130509.48020000001</v>
      </c>
      <c r="U4" s="1">
        <f>Planel_Pot_Resultado!Y244+Planel_Pot_Resultado!Y748</f>
        <v>131839.44750000001</v>
      </c>
      <c r="V4" s="1">
        <f>Planel_Pot_Resultado!Z244+Planel_Pot_Resultado!Z748</f>
        <v>133506.7801</v>
      </c>
      <c r="W4" s="1">
        <f>Planel_Pot_Resultado!AA244+Planel_Pot_Resultado!AA748</f>
        <v>135110.52410000001</v>
      </c>
      <c r="X4" s="1">
        <f>Planel_Pot_Resultado!AB244+Planel_Pot_Resultado!AB748</f>
        <v>136818.52559999999</v>
      </c>
      <c r="Y4" s="1">
        <f>Planel_Pot_Resultado!AC244+Planel_Pot_Resultado!AC748</f>
        <v>138722.8334</v>
      </c>
      <c r="Z4" s="1">
        <f>Planel_Pot_Resultado!AD244+Planel_Pot_Resultado!AD748</f>
        <v>140027.4086</v>
      </c>
      <c r="AA4" s="1">
        <f>Planel_Pot_Resultado!AE244+Planel_Pot_Resultado!AE748</f>
        <v>141335.3222</v>
      </c>
      <c r="AB4" s="1">
        <f>Planel_Pot_Resultado!AF244+Planel_Pot_Resultado!AF748</f>
        <v>141335.3222</v>
      </c>
      <c r="AC4" s="1">
        <f>Planel_Pot_Resultado!AG244+Planel_Pot_Resultado!AG748</f>
        <v>141335.3222</v>
      </c>
      <c r="AD4" s="1">
        <f>Planel_Pot_Resultado!AH244+Planel_Pot_Resultado!AH748</f>
        <v>141335.3222</v>
      </c>
      <c r="AE4" s="1">
        <f>Planel_Pot_Resultado!AI244+Planel_Pot_Resultado!AI748</f>
        <v>141335.3222</v>
      </c>
      <c r="AF4" s="1">
        <f>Planel_Pot_Resultado!AJ244+Planel_Pot_Resultado!AJ748</f>
        <v>141335.3222</v>
      </c>
      <c r="AG4" s="1">
        <f>Planel_Pot_Resultado!AK244+Planel_Pot_Resultado!AK748</f>
        <v>141335.3222</v>
      </c>
      <c r="AH4" s="1">
        <f>Planel_Pot_Resultado!AL244+Planel_Pot_Resultado!AL748</f>
        <v>141843.02970000001</v>
      </c>
      <c r="AI4" s="1">
        <f>Planel_Pot_Resultado!AM244+Planel_Pot_Resultado!AM748</f>
        <v>142020.9222</v>
      </c>
      <c r="AJ4" s="1">
        <f>Planel_Pot_Resultado!AN244+Planel_Pot_Resultado!AN748</f>
        <v>142079.8222</v>
      </c>
      <c r="AK4" s="1">
        <f>Planel_Pot_Resultado!AO244+Planel_Pot_Resultado!AO748</f>
        <v>144719.87169999999</v>
      </c>
      <c r="AL4" s="1">
        <f>Planel_Pot_Resultado!AP244+Planel_Pot_Resultado!AP748</f>
        <v>148477.361</v>
      </c>
      <c r="AM4" s="1">
        <f>AL4-C4</f>
        <v>58740.869000000006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9230.4829030000001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14281.046661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15430.621318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15604.729839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16065.273533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16790.737323000001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17059.216929000002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17059.216929000002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17059.216929000002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16859.616929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17784.616929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18709.616929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19634.816929000001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20559.816929000001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21484.816929000001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22410.016929000001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23335.016929000001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24260.016929000001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24460.016929000001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24660.316929000001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24860.316929000001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25060.316929000001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25260.316929000001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25097.116929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25097.116929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25097.116929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25097.116929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25097.116929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25097.116929</v>
      </c>
      <c r="AM7" s="1">
        <f t="shared" si="2"/>
        <v>13854.916928999999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17061.697544000002</v>
      </c>
      <c r="Q14" s="24">
        <f>Planel_Pot_Resultado!U16+Planel_Pot_Resultado!U28+Planel_Pot_Resultado!U628+Planel_Pot_Resultado!U712</f>
        <v>23720.331920000001</v>
      </c>
      <c r="R14" s="24">
        <f>Planel_Pot_Resultado!V16+Planel_Pot_Resultado!V28+Planel_Pot_Resultado!V628+Planel_Pot_Resultado!V712</f>
        <v>23720.331920000001</v>
      </c>
      <c r="S14" s="24">
        <f>Planel_Pot_Resultado!W16+Planel_Pot_Resultado!W28+Planel_Pot_Resultado!W628+Planel_Pot_Resultado!W712</f>
        <v>24020.425920000001</v>
      </c>
      <c r="T14" s="24">
        <f>Planel_Pot_Resultado!X16+Planel_Pot_Resultado!X28+Planel_Pot_Resultado!X628+Planel_Pot_Resultado!X712</f>
        <v>24020.425920000001</v>
      </c>
      <c r="U14" s="24">
        <f>Planel_Pot_Resultado!Y16+Planel_Pot_Resultado!Y28+Planel_Pot_Resultado!Y628+Planel_Pot_Resultado!Y712</f>
        <v>24020.425920000001</v>
      </c>
      <c r="V14" s="24">
        <f>Planel_Pot_Resultado!Z16+Planel_Pot_Resultado!Z28+Planel_Pot_Resultado!Z628+Planel_Pot_Resultado!Z712</f>
        <v>24020.425920000001</v>
      </c>
      <c r="W14" s="24">
        <f>Planel_Pot_Resultado!AA16+Planel_Pot_Resultado!AA28+Planel_Pot_Resultado!AA628+Planel_Pot_Resultado!AA712</f>
        <v>24020.425920000001</v>
      </c>
      <c r="X14" s="24">
        <f>Planel_Pot_Resultado!AB16+Planel_Pot_Resultado!AB28+Planel_Pot_Resultado!AB628+Planel_Pot_Resultado!AB712</f>
        <v>24028.587530000001</v>
      </c>
      <c r="Y14" s="24">
        <f>Planel_Pot_Resultado!AC16+Planel_Pot_Resultado!AC28+Planel_Pot_Resultado!AC628+Planel_Pot_Resultado!AC712</f>
        <v>24028.587530000001</v>
      </c>
      <c r="Z14" s="24">
        <f>Planel_Pot_Resultado!AD16+Planel_Pot_Resultado!AD28+Planel_Pot_Resultado!AD628+Planel_Pot_Resultado!AD712</f>
        <v>24028.587530000001</v>
      </c>
      <c r="AA14" s="24">
        <f>Planel_Pot_Resultado!AE16+Planel_Pot_Resultado!AE28+Planel_Pot_Resultado!AE628+Planel_Pot_Resultado!AE712</f>
        <v>24028.587530000001</v>
      </c>
      <c r="AB14" s="24">
        <f>Planel_Pot_Resultado!AF16+Planel_Pot_Resultado!AF28+Planel_Pot_Resultado!AF628+Planel_Pot_Resultado!AF712</f>
        <v>24028.587530000001</v>
      </c>
      <c r="AC14" s="24">
        <f>Planel_Pot_Resultado!AG16+Planel_Pot_Resultado!AG28+Planel_Pot_Resultado!AG628+Planel_Pot_Resultado!AG712</f>
        <v>24028.587530000001</v>
      </c>
      <c r="AD14" s="24">
        <f>Planel_Pot_Resultado!AH16+Planel_Pot_Resultado!AH28+Planel_Pot_Resultado!AH628+Planel_Pot_Resultado!AH712</f>
        <v>24028.587530000001</v>
      </c>
      <c r="AE14" s="24">
        <f>Planel_Pot_Resultado!AI16+Planel_Pot_Resultado!AI28+Planel_Pot_Resultado!AI628+Planel_Pot_Resultado!AI712</f>
        <v>24028.587530000001</v>
      </c>
      <c r="AF14" s="24">
        <f>Planel_Pot_Resultado!AJ16+Planel_Pot_Resultado!AJ28+Planel_Pot_Resultado!AJ628+Planel_Pot_Resultado!AJ712</f>
        <v>24028.587530000001</v>
      </c>
      <c r="AG14" s="24">
        <f>Planel_Pot_Resultado!AK16+Planel_Pot_Resultado!AK28+Planel_Pot_Resultado!AK628+Planel_Pot_Resultado!AK712</f>
        <v>24028.587530000001</v>
      </c>
      <c r="AH14" s="24">
        <f>Planel_Pot_Resultado!AL16+Planel_Pot_Resultado!AL28+Planel_Pot_Resultado!AL628+Planel_Pot_Resultado!AL712</f>
        <v>24414.587530000001</v>
      </c>
      <c r="AI14" s="24">
        <f>Planel_Pot_Resultado!AM16+Planel_Pot_Resultado!AM28+Planel_Pot_Resultado!AM628+Planel_Pot_Resultado!AM712</f>
        <v>24414.587530000001</v>
      </c>
      <c r="AJ14" s="24">
        <f>Planel_Pot_Resultado!AN16+Planel_Pot_Resultado!AN28+Planel_Pot_Resultado!AN628+Planel_Pot_Resultado!AN712</f>
        <v>24414.587530000001</v>
      </c>
      <c r="AK14" s="24">
        <f>Planel_Pot_Resultado!AO16+Planel_Pot_Resultado!AO28+Planel_Pot_Resultado!AO628+Planel_Pot_Resultado!AO712</f>
        <v>24414.587530000001</v>
      </c>
      <c r="AL14" s="24">
        <f>Planel_Pot_Resultado!AP16+Planel_Pot_Resultado!AP28+Planel_Pot_Resultado!AP628+Planel_Pot_Resultado!AP712</f>
        <v>24414.587530000001</v>
      </c>
      <c r="AM14" s="1">
        <f t="shared" si="2"/>
        <v>12745.12011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40646.319380000001</v>
      </c>
      <c r="P17" s="30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42082.819000000003</v>
      </c>
      <c r="R17" s="30">
        <f>Planel_Pot_Resultado!V388+Planel_Pot_Resultado!V400+Planel_Pot_Resultado!V412+Planel_Pot_Resultado!V424+Planel_Pot_Resultado!V436+Planel_Pot_Resultado!V448+Planel_Pot_Resultado!V460+Planel_Pot_Resultado!V472</f>
        <v>44096.47191</v>
      </c>
      <c r="S17" s="30">
        <f>Planel_Pot_Resultado!W388+Planel_Pot_Resultado!W400+Planel_Pot_Resultado!W412+Planel_Pot_Resultado!W424+Planel_Pot_Resultado!W436+Planel_Pot_Resultado!W448+Planel_Pot_Resultado!W460+Planel_Pot_Resultado!W472</f>
        <v>45278.483473</v>
      </c>
      <c r="T17" s="30">
        <f>Planel_Pot_Resultado!X388+Planel_Pot_Resultado!X400+Planel_Pot_Resultado!X412+Planel_Pot_Resultado!X424+Planel_Pot_Resultado!X436+Planel_Pot_Resultado!X448+Planel_Pot_Resultado!X460+Planel_Pot_Resultado!X472</f>
        <v>49536.845830000006</v>
      </c>
      <c r="U17" s="30">
        <f>Planel_Pot_Resultado!Y388+Planel_Pot_Resultado!Y400+Planel_Pot_Resultado!Y412+Planel_Pot_Resultado!Y424+Planel_Pot_Resultado!Y436+Planel_Pot_Resultado!Y448+Planel_Pot_Resultado!Y460+Planel_Pot_Resultado!Y472</f>
        <v>54242.796369999996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59683.848689999999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66786.307670000009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74541.415009999997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80673.864130000002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84360.320510000005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85255.528789999997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98114.182459999996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102530.17472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105921.65359999999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109340.83678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112833.27906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117227.81574999999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122154.15351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128035.96317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133350.97117999999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134470.01392999999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135599.90002</v>
      </c>
      <c r="AM17" s="1">
        <f t="shared" si="2"/>
        <v>129043.74002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42368.62945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42368.62945</v>
      </c>
      <c r="AM20" s="1">
        <f t="shared" si="2"/>
        <v>42347.926449999999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4498.7373749999997</v>
      </c>
      <c r="N23" s="32">
        <f>Planel_Pot_Resultado!R100+Planel_Pot_Resultado!R652</f>
        <v>6013.0574109999998</v>
      </c>
      <c r="O23" s="32">
        <f>Planel_Pot_Resultado!S100+Planel_Pot_Resultado!S652</f>
        <v>10317.909540000001</v>
      </c>
      <c r="P23" s="32">
        <f>Planel_Pot_Resultado!T100+Planel_Pot_Resultado!T652</f>
        <v>11121.85766</v>
      </c>
      <c r="Q23" s="32">
        <f>Planel_Pot_Resultado!U100+Planel_Pot_Resultado!U652</f>
        <v>12767.96694</v>
      </c>
      <c r="R23" s="32">
        <f>Planel_Pot_Resultado!V100+Planel_Pot_Resultado!V652</f>
        <v>12767.96694</v>
      </c>
      <c r="S23" s="32">
        <f>Planel_Pot_Resultado!W100+Planel_Pot_Resultado!W652</f>
        <v>12767.96694</v>
      </c>
      <c r="T23" s="32">
        <f>Planel_Pot_Resultado!X100+Planel_Pot_Resultado!X652</f>
        <v>14451.109425000001</v>
      </c>
      <c r="U23" s="32">
        <f>Planel_Pot_Resultado!Y100+Planel_Pot_Resultado!Y652</f>
        <v>16384.512709999999</v>
      </c>
      <c r="V23" s="32">
        <f>Planel_Pot_Resultado!Z100+Planel_Pot_Resultado!Z652</f>
        <v>18125.412210000002</v>
      </c>
      <c r="W23" s="32">
        <f>Planel_Pot_Resultado!AA100+Planel_Pot_Resultado!AA652</f>
        <v>19300.139059000001</v>
      </c>
      <c r="X23" s="32">
        <f>Planel_Pot_Resultado!AB100+Planel_Pot_Resultado!AB652</f>
        <v>20663.532623999999</v>
      </c>
      <c r="Y23" s="32">
        <f>Planel_Pot_Resultado!AC100+Planel_Pot_Resultado!AC652</f>
        <v>22118.544798000003</v>
      </c>
      <c r="Z23" s="32">
        <f>Planel_Pot_Resultado!AD100+Planel_Pot_Resultado!AD652</f>
        <v>25097.709940000001</v>
      </c>
      <c r="AA23" s="32">
        <f>Planel_Pot_Resultado!AE100+Planel_Pot_Resultado!AE652</f>
        <v>28472.500939999998</v>
      </c>
      <c r="AB23" s="32">
        <f>Planel_Pot_Resultado!AF100+Planel_Pot_Resultado!AF652</f>
        <v>29686.007870000001</v>
      </c>
      <c r="AC23" s="32">
        <f>Planel_Pot_Resultado!AG100+Planel_Pot_Resultado!AG652</f>
        <v>32231.760670000003</v>
      </c>
      <c r="AD23" s="32">
        <f>Planel_Pot_Resultado!AH100+Planel_Pot_Resultado!AH652</f>
        <v>35021.136749999998</v>
      </c>
      <c r="AE23" s="32">
        <f>Planel_Pot_Resultado!AI100+Planel_Pot_Resultado!AI652</f>
        <v>37860.325920000003</v>
      </c>
      <c r="AF23" s="32">
        <f>Planel_Pot_Resultado!AJ100+Planel_Pot_Resultado!AJ652</f>
        <v>40796.863989999998</v>
      </c>
      <c r="AG23" s="32">
        <f>Planel_Pot_Resultado!AK100+Planel_Pot_Resultado!AK652</f>
        <v>44204.754990000001</v>
      </c>
      <c r="AH23" s="32">
        <f>Planel_Pot_Resultado!AL100+Planel_Pot_Resultado!AL652</f>
        <v>47456.364889999997</v>
      </c>
      <c r="AI23" s="32">
        <f>Planel_Pot_Resultado!AM100+Planel_Pot_Resultado!AM652</f>
        <v>50748.242699999995</v>
      </c>
      <c r="AJ23" s="32">
        <f>Planel_Pot_Resultado!AN100+Planel_Pot_Resultado!AN652</f>
        <v>54778.963810000001</v>
      </c>
      <c r="AK23" s="32">
        <f>Planel_Pot_Resultado!AO100+Planel_Pot_Resultado!AO652</f>
        <v>58760.940069999997</v>
      </c>
      <c r="AL23" s="32">
        <f>Planel_Pot_Resultado!AP100+Planel_Pot_Resultado!AP652</f>
        <v>61565.694409999996</v>
      </c>
      <c r="AM23" s="1">
        <f t="shared" si="2"/>
        <v>61565.694409999996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175182.79285299996</v>
      </c>
      <c r="J24" s="28">
        <f t="shared" si="4"/>
        <v>181213.75662759997</v>
      </c>
      <c r="K24" s="28">
        <f t="shared" si="4"/>
        <v>187640.34423700001</v>
      </c>
      <c r="L24" s="28">
        <f t="shared" si="4"/>
        <v>193578.49672099997</v>
      </c>
      <c r="M24" s="28">
        <f t="shared" si="4"/>
        <v>204977.72524599999</v>
      </c>
      <c r="N24" s="28">
        <f t="shared" si="4"/>
        <v>211257.57115599996</v>
      </c>
      <c r="O24" s="28">
        <f t="shared" si="4"/>
        <v>219157.08156499994</v>
      </c>
      <c r="P24" s="28">
        <f t="shared" si="4"/>
        <v>225697.61042300001</v>
      </c>
      <c r="Q24" s="28">
        <f t="shared" si="4"/>
        <v>237111.75868900001</v>
      </c>
      <c r="R24" s="28">
        <f t="shared" si="4"/>
        <v>243854.54089900001</v>
      </c>
      <c r="S24" s="28">
        <f t="shared" si="4"/>
        <v>250931.39436200002</v>
      </c>
      <c r="T24" s="28">
        <f t="shared" si="4"/>
        <v>259272.36730400001</v>
      </c>
      <c r="U24" s="28">
        <f t="shared" si="4"/>
        <v>268166.68842900003</v>
      </c>
      <c r="V24" s="28">
        <f t="shared" si="4"/>
        <v>277941.17284900002</v>
      </c>
      <c r="W24" s="28">
        <f t="shared" si="4"/>
        <v>288738.48167800001</v>
      </c>
      <c r="X24" s="28">
        <f t="shared" si="4"/>
        <v>300480.14569299994</v>
      </c>
      <c r="Y24" s="28">
        <f t="shared" si="4"/>
        <v>310897.114787</v>
      </c>
      <c r="Z24" s="28">
        <f t="shared" si="4"/>
        <v>318852.64150899998</v>
      </c>
      <c r="AA24" s="28">
        <f t="shared" si="4"/>
        <v>324401.08238899999</v>
      </c>
      <c r="AB24" s="28">
        <f t="shared" si="4"/>
        <v>343135.36366699997</v>
      </c>
      <c r="AC24" s="28">
        <f t="shared" si="4"/>
        <v>354433.50885399996</v>
      </c>
      <c r="AD24" s="28">
        <f t="shared" si="4"/>
        <v>364970.89462899993</v>
      </c>
      <c r="AE24" s="28">
        <f t="shared" si="4"/>
        <v>375572.49008899997</v>
      </c>
      <c r="AF24" s="28">
        <f t="shared" si="4"/>
        <v>386411.10094899993</v>
      </c>
      <c r="AG24" s="28">
        <f t="shared" si="4"/>
        <v>397981.15021899994</v>
      </c>
      <c r="AH24" s="28">
        <f t="shared" si="4"/>
        <v>410945.22680900001</v>
      </c>
      <c r="AI24" s="28">
        <f t="shared" si="4"/>
        <v>424524.627629</v>
      </c>
      <c r="AJ24" s="28">
        <f t="shared" si="4"/>
        <v>438622.40698899992</v>
      </c>
      <c r="AK24" s="28">
        <f t="shared" si="4"/>
        <v>449897.98560899997</v>
      </c>
      <c r="AL24" s="28">
        <f t="shared" si="4"/>
        <v>457590.11533900001</v>
      </c>
      <c r="AM24" s="1">
        <f t="shared" si="2"/>
        <v>321697.306919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99.337299999999232</v>
      </c>
      <c r="P29" s="1">
        <f t="shared" si="5"/>
        <v>3713.6827000000048</v>
      </c>
      <c r="Q29" s="1">
        <f t="shared" si="5"/>
        <v>1857.8438999999926</v>
      </c>
      <c r="R29" s="1">
        <f t="shared" si="5"/>
        <v>4729.1293000000005</v>
      </c>
      <c r="S29" s="1">
        <f t="shared" si="5"/>
        <v>8005.9479000000138</v>
      </c>
      <c r="T29" s="1">
        <f t="shared" si="5"/>
        <v>1475.4680999999982</v>
      </c>
      <c r="U29" s="1">
        <f t="shared" si="5"/>
        <v>1329.9673000000039</v>
      </c>
      <c r="V29" s="1">
        <f t="shared" si="5"/>
        <v>1667.3325999999943</v>
      </c>
      <c r="W29" s="1">
        <f t="shared" si="5"/>
        <v>1603.7440000000061</v>
      </c>
      <c r="X29" s="1">
        <f t="shared" si="5"/>
        <v>1708.0014999999839</v>
      </c>
      <c r="Y29" s="1">
        <f t="shared" si="5"/>
        <v>1904.3078000000096</v>
      </c>
      <c r="Z29" s="1">
        <f t="shared" si="5"/>
        <v>1304.575199999992</v>
      </c>
      <c r="AA29" s="1">
        <f t="shared" si="5"/>
        <v>1307.9135999999999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507.70750000001863</v>
      </c>
      <c r="AI29" s="1">
        <f t="shared" si="5"/>
        <v>177.89249999998719</v>
      </c>
      <c r="AJ29" s="1">
        <f t="shared" si="5"/>
        <v>58.899999999994179</v>
      </c>
      <c r="AK29" s="1">
        <f t="shared" si="5"/>
        <v>2640.0494999999937</v>
      </c>
      <c r="AL29" s="1">
        <f t="shared" si="5"/>
        <v>3757.4893000000156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2597.6569030000001</v>
      </c>
      <c r="J30" s="1">
        <f t="shared" si="6"/>
        <v>1970.843096999999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686.94666099999995</v>
      </c>
      <c r="L32" s="18">
        <f t="shared" si="7"/>
        <v>1149.5746569999992</v>
      </c>
      <c r="M32" s="18">
        <f t="shared" si="7"/>
        <v>174.10852100000011</v>
      </c>
      <c r="N32" s="18">
        <f t="shared" si="7"/>
        <v>460.54369399999996</v>
      </c>
      <c r="O32" s="18">
        <f t="shared" si="7"/>
        <v>725.46379000000161</v>
      </c>
      <c r="P32" s="18">
        <f t="shared" si="7"/>
        <v>268.47960600000079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925.22152200000164</v>
      </c>
      <c r="Q39" s="24">
        <f t="shared" si="10"/>
        <v>6658.6343759999982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8.1616099999992002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4837.957190000001</v>
      </c>
      <c r="P42" s="30">
        <f t="shared" si="12"/>
        <v>1029.9969100000017</v>
      </c>
      <c r="Q42" s="30">
        <f t="shared" si="12"/>
        <v>406.50271000000066</v>
      </c>
      <c r="R42" s="30">
        <f t="shared" si="12"/>
        <v>2013.6529099999971</v>
      </c>
      <c r="S42" s="30">
        <f t="shared" si="12"/>
        <v>1182.011563</v>
      </c>
      <c r="T42" s="30">
        <f t="shared" si="12"/>
        <v>4258.3623570000054</v>
      </c>
      <c r="U42" s="30">
        <f t="shared" si="12"/>
        <v>4705.9505399999907</v>
      </c>
      <c r="V42" s="30">
        <f t="shared" si="12"/>
        <v>5441.0523200000025</v>
      </c>
      <c r="W42" s="30">
        <f t="shared" si="12"/>
        <v>7102.4589800000103</v>
      </c>
      <c r="X42" s="30">
        <f t="shared" si="12"/>
        <v>7755.1073399999877</v>
      </c>
      <c r="Y42" s="30">
        <f t="shared" si="12"/>
        <v>6132.4491200000048</v>
      </c>
      <c r="Z42" s="30">
        <f t="shared" si="12"/>
        <v>3686.4563800000033</v>
      </c>
      <c r="AA42" s="30">
        <f t="shared" si="12"/>
        <v>895.20827999999165</v>
      </c>
      <c r="AB42" s="30">
        <f t="shared" si="12"/>
        <v>12858.65367</v>
      </c>
      <c r="AC42" s="30">
        <f t="shared" si="12"/>
        <v>4415.9922599999991</v>
      </c>
      <c r="AD42" s="30">
        <f t="shared" si="12"/>
        <v>3391.4788799999951</v>
      </c>
      <c r="AE42" s="30">
        <f t="shared" si="12"/>
        <v>3419.1831800000073</v>
      </c>
      <c r="AF42" s="30">
        <f t="shared" si="12"/>
        <v>3492.4422800000029</v>
      </c>
      <c r="AG42" s="30">
        <f t="shared" si="12"/>
        <v>4394.5366899999935</v>
      </c>
      <c r="AH42" s="30">
        <f t="shared" si="12"/>
        <v>4926.3377600000094</v>
      </c>
      <c r="AI42" s="30">
        <f t="shared" si="12"/>
        <v>5881.809659999999</v>
      </c>
      <c r="AJ42" s="30">
        <f t="shared" si="12"/>
        <v>5315.0080099999905</v>
      </c>
      <c r="AK42" s="30">
        <f t="shared" si="12"/>
        <v>1119.0427499999932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3534.5101100000029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4498.7373749999997</v>
      </c>
      <c r="N48" s="32">
        <f t="shared" si="15"/>
        <v>1514.3200360000001</v>
      </c>
      <c r="O48" s="32">
        <f t="shared" si="15"/>
        <v>4304.8521290000008</v>
      </c>
      <c r="P48" s="32">
        <f t="shared" si="15"/>
        <v>803.94811999999911</v>
      </c>
      <c r="Q48" s="32">
        <f t="shared" si="15"/>
        <v>1646.1092800000006</v>
      </c>
      <c r="R48" s="32">
        <f t="shared" si="15"/>
        <v>0</v>
      </c>
      <c r="S48" s="32">
        <f t="shared" si="15"/>
        <v>0</v>
      </c>
      <c r="T48" s="32">
        <f t="shared" si="15"/>
        <v>1683.1424850000003</v>
      </c>
      <c r="U48" s="32">
        <f t="shared" si="15"/>
        <v>1933.4032849999985</v>
      </c>
      <c r="V48" s="32">
        <f t="shared" si="15"/>
        <v>1740.8995000000032</v>
      </c>
      <c r="W48" s="32">
        <f t="shared" si="15"/>
        <v>1174.7268489999988</v>
      </c>
      <c r="X48" s="32">
        <f t="shared" si="15"/>
        <v>1363.3935649999985</v>
      </c>
      <c r="Y48" s="32">
        <f t="shared" si="15"/>
        <v>1455.0121740000031</v>
      </c>
      <c r="Z48" s="32">
        <f t="shared" si="15"/>
        <v>2979.165141999998</v>
      </c>
      <c r="AA48" s="32">
        <f t="shared" si="15"/>
        <v>3374.7909999999974</v>
      </c>
      <c r="AB48" s="32">
        <f t="shared" si="15"/>
        <v>1213.5069300000032</v>
      </c>
      <c r="AC48" s="32">
        <f t="shared" si="15"/>
        <v>2545.752800000002</v>
      </c>
      <c r="AD48" s="32">
        <f t="shared" si="15"/>
        <v>2789.3760799999945</v>
      </c>
      <c r="AE48" s="32">
        <f t="shared" si="15"/>
        <v>2839.1891700000051</v>
      </c>
      <c r="AF48" s="32">
        <f t="shared" si="15"/>
        <v>2936.5380699999951</v>
      </c>
      <c r="AG48" s="32">
        <f t="shared" si="15"/>
        <v>3407.8910000000033</v>
      </c>
      <c r="AH48" s="32">
        <f t="shared" si="15"/>
        <v>3251.6098999999958</v>
      </c>
      <c r="AI48" s="32">
        <f t="shared" si="15"/>
        <v>3291.8778099999981</v>
      </c>
      <c r="AJ48" s="32">
        <f t="shared" si="15"/>
        <v>4030.7211100000059</v>
      </c>
      <c r="AK48" s="32">
        <f t="shared" si="15"/>
        <v>3981.9762599999958</v>
      </c>
      <c r="AL48" s="32">
        <f t="shared" si="15"/>
        <v>2804.7543399999995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2602.6569029999955</v>
      </c>
      <c r="J49" s="28">
        <f t="shared" si="14"/>
        <v>6030.963774600008</v>
      </c>
      <c r="K49" s="28">
        <f t="shared" si="14"/>
        <v>6426.5876094000414</v>
      </c>
      <c r="L49" s="28">
        <f t="shared" si="14"/>
        <v>5938.152483999962</v>
      </c>
      <c r="M49" s="28">
        <f t="shared" si="14"/>
        <v>11399.228525000013</v>
      </c>
      <c r="N49" s="28">
        <f t="shared" si="14"/>
        <v>6279.8459099999745</v>
      </c>
      <c r="O49" s="28">
        <f t="shared" si="14"/>
        <v>7899.5104089999804</v>
      </c>
      <c r="P49" s="28">
        <f t="shared" si="14"/>
        <v>6540.5288580000633</v>
      </c>
      <c r="Q49" s="28">
        <f t="shared" si="14"/>
        <v>11414.148266000004</v>
      </c>
      <c r="R49" s="28">
        <f t="shared" si="14"/>
        <v>6742.7822100000049</v>
      </c>
      <c r="S49" s="28">
        <f t="shared" si="14"/>
        <v>7076.8534630000067</v>
      </c>
      <c r="T49" s="28">
        <f t="shared" si="15"/>
        <v>8340.9729419999931</v>
      </c>
      <c r="U49" s="28">
        <f t="shared" si="15"/>
        <v>8894.3211250000168</v>
      </c>
      <c r="V49" s="28">
        <f t="shared" si="15"/>
        <v>9774.4844199999934</v>
      </c>
      <c r="W49" s="28">
        <f t="shared" si="15"/>
        <v>10797.308828999987</v>
      </c>
      <c r="X49" s="28">
        <f t="shared" si="15"/>
        <v>11741.664014999929</v>
      </c>
      <c r="Y49" s="28">
        <f t="shared" si="15"/>
        <v>10416.969094000058</v>
      </c>
      <c r="Z49" s="28">
        <f t="shared" si="15"/>
        <v>7955.5267219999805</v>
      </c>
      <c r="AA49" s="28">
        <f t="shared" si="15"/>
        <v>5548.4408800000092</v>
      </c>
      <c r="AB49" s="28">
        <f t="shared" si="15"/>
        <v>18734.28127799998</v>
      </c>
      <c r="AC49" s="28">
        <f t="shared" si="15"/>
        <v>11298.145186999987</v>
      </c>
      <c r="AD49" s="28">
        <f t="shared" si="15"/>
        <v>10537.385774999973</v>
      </c>
      <c r="AE49" s="28">
        <f t="shared" si="15"/>
        <v>10601.59546000004</v>
      </c>
      <c r="AF49" s="28">
        <f t="shared" si="15"/>
        <v>10838.610859999957</v>
      </c>
      <c r="AG49" s="28">
        <f t="shared" si="15"/>
        <v>11570.049270000018</v>
      </c>
      <c r="AH49" s="28">
        <f t="shared" si="15"/>
        <v>12964.07659000007</v>
      </c>
      <c r="AI49" s="28">
        <f t="shared" si="15"/>
        <v>13579.400819999981</v>
      </c>
      <c r="AJ49" s="28">
        <f t="shared" si="15"/>
        <v>14097.779359999928</v>
      </c>
      <c r="AK49" s="28">
        <f t="shared" si="15"/>
        <v>11275.578620000044</v>
      </c>
      <c r="AL49" s="28">
        <f t="shared" si="15"/>
        <v>7692.1297300000442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9736.6466610000007</v>
      </c>
      <c r="L4" s="58">
        <f>Planel_Pot_Resultado!P112+Planel_Pot_Resultado!P676</f>
        <v>10886.121318</v>
      </c>
      <c r="M4" s="58">
        <f>Planel_Pot_Resultado!Q112+Planel_Pot_Resultado!Q676</f>
        <v>11060.029838999999</v>
      </c>
      <c r="N4" s="58">
        <f>Planel_Pot_Resultado!R112+Planel_Pot_Resultado!R676</f>
        <v>11520.273533</v>
      </c>
      <c r="O4" s="58">
        <f>Planel_Pot_Resultado!S112+Planel_Pot_Resultado!S676</f>
        <v>12245.737323000001</v>
      </c>
      <c r="P4" s="58">
        <f>Planel_Pot_Resultado!T112+Planel_Pot_Resultado!T676</f>
        <v>12514.216929</v>
      </c>
      <c r="Q4" s="58">
        <f>Planel_Pot_Resultado!U112+Planel_Pot_Resultado!U676</f>
        <v>12514.216929</v>
      </c>
      <c r="R4" s="58">
        <f>Planel_Pot_Resultado!V112+Planel_Pot_Resultado!V676</f>
        <v>12514.216929</v>
      </c>
      <c r="S4" s="58">
        <f>Planel_Pot_Resultado!W112+Planel_Pot_Resultado!W676</f>
        <v>11189.616929</v>
      </c>
      <c r="T4" s="58">
        <f>Planel_Pot_Resultado!X112+Planel_Pot_Resultado!X676</f>
        <v>11189.616929</v>
      </c>
      <c r="U4" s="58">
        <f>Planel_Pot_Resultado!Y112+Planel_Pot_Resultado!Y676</f>
        <v>11189.616929</v>
      </c>
      <c r="V4" s="58">
        <f>Planel_Pot_Resultado!Z112+Planel_Pot_Resultado!Z676</f>
        <v>10140.816929000001</v>
      </c>
      <c r="W4" s="58">
        <f>Planel_Pot_Resultado!AA112+Planel_Pot_Resultado!AA676</f>
        <v>10140.816929000001</v>
      </c>
      <c r="X4" s="58">
        <f>Planel_Pot_Resultado!AB112+Planel_Pot_Resultado!AB676</f>
        <v>10140.816929000001</v>
      </c>
      <c r="Y4" s="58">
        <f>Planel_Pot_Resultado!AC112+Planel_Pot_Resultado!AC676</f>
        <v>9550.0169290000013</v>
      </c>
      <c r="Z4" s="58">
        <f>Planel_Pot_Resultado!AD112+Planel_Pot_Resultado!AD676</f>
        <v>9550.0169290000013</v>
      </c>
      <c r="AA4" s="58">
        <f>Planel_Pot_Resultado!AE112+Planel_Pot_Resultado!AE676</f>
        <v>9522.0169290000013</v>
      </c>
      <c r="AB4" s="58">
        <f>Planel_Pot_Resultado!AF112+Planel_Pot_Resultado!AF676</f>
        <v>9522.0169290000013</v>
      </c>
      <c r="AC4" s="58">
        <f>Planel_Pot_Resultado!AG112+Planel_Pot_Resultado!AG676</f>
        <v>8308.3169290000005</v>
      </c>
      <c r="AD4" s="58">
        <f>Planel_Pot_Resultado!AH112+Planel_Pot_Resultado!AH676</f>
        <v>8308.3169290000005</v>
      </c>
      <c r="AE4" s="58">
        <f>Planel_Pot_Resultado!AI112+Planel_Pot_Resultado!AI676</f>
        <v>8308.3169290000005</v>
      </c>
      <c r="AF4" s="58">
        <f>Planel_Pot_Resultado!AJ112+Planel_Pot_Resultado!AJ676</f>
        <v>8308.3169290000005</v>
      </c>
      <c r="AG4" s="58">
        <f>Planel_Pot_Resultado!AK112+Planel_Pot_Resultado!AK676</f>
        <v>7945.1169289999998</v>
      </c>
      <c r="AH4" s="58">
        <f>Planel_Pot_Resultado!AL112+Planel_Pot_Resultado!AL676</f>
        <v>7945.1169289999998</v>
      </c>
      <c r="AI4" s="58">
        <f>Planel_Pot_Resultado!AM112+Planel_Pot_Resultado!AM676</f>
        <v>7945.1169289999998</v>
      </c>
      <c r="AJ4" s="58">
        <f>Planel_Pot_Resultado!AN112+Planel_Pot_Resultado!AN676</f>
        <v>7945.1169289999998</v>
      </c>
      <c r="AK4" s="58">
        <f>Planel_Pot_Resultado!AO112+Planel_Pot_Resultado!AO676</f>
        <v>7945.1169289999998</v>
      </c>
      <c r="AL4" s="58">
        <f>Planel_Pot_Resultado!AP112+Planel_Pot_Resultado!AP676</f>
        <v>7945.1169289999998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5235</v>
      </c>
      <c r="AI6" s="58">
        <f>Planel_Pot_Resultado!AM724+Planel_Pot_Resultado!AM760</f>
        <v>5235</v>
      </c>
      <c r="AJ6" s="58">
        <f>Planel_Pot_Resultado!AN724+Planel_Pot_Resultado!AN760</f>
        <v>5235</v>
      </c>
      <c r="AK6" s="58">
        <f>Planel_Pot_Resultado!AO724+Planel_Pot_Resultado!AO760</f>
        <v>5235</v>
      </c>
      <c r="AL6" s="58">
        <f>Planel_Pot_Resultado!AP724+Planel_Pot_Resultado!AP760</f>
        <v>5235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14281.046661</v>
      </c>
      <c r="L7" s="279">
        <f t="shared" si="0"/>
        <v>15430.621318</v>
      </c>
      <c r="M7" s="279">
        <f t="shared" si="0"/>
        <v>15604.729839</v>
      </c>
      <c r="N7" s="279">
        <f t="shared" si="0"/>
        <v>16065.273533</v>
      </c>
      <c r="O7" s="279">
        <f t="shared" si="0"/>
        <v>16790.737323000001</v>
      </c>
      <c r="P7" s="279">
        <f t="shared" si="0"/>
        <v>17059.216929000002</v>
      </c>
      <c r="Q7" s="279">
        <f t="shared" si="0"/>
        <v>17059.216929000002</v>
      </c>
      <c r="R7" s="279">
        <f t="shared" si="0"/>
        <v>17059.216929000002</v>
      </c>
      <c r="S7" s="279">
        <f t="shared" si="0"/>
        <v>16859.616929</v>
      </c>
      <c r="T7" s="279">
        <f t="shared" si="0"/>
        <v>17784.616929</v>
      </c>
      <c r="U7" s="279">
        <f t="shared" si="0"/>
        <v>18709.616929</v>
      </c>
      <c r="V7" s="279">
        <f t="shared" si="0"/>
        <v>19634.816929000001</v>
      </c>
      <c r="W7" s="279">
        <f t="shared" si="0"/>
        <v>20559.816929000001</v>
      </c>
      <c r="X7" s="279">
        <f t="shared" si="0"/>
        <v>21484.816929000001</v>
      </c>
      <c r="Y7" s="279">
        <f t="shared" si="0"/>
        <v>22410.016929000001</v>
      </c>
      <c r="Z7" s="279">
        <f t="shared" si="0"/>
        <v>23335.016929000001</v>
      </c>
      <c r="AA7" s="279">
        <f t="shared" si="0"/>
        <v>24260.016929000001</v>
      </c>
      <c r="AB7" s="279">
        <f t="shared" si="0"/>
        <v>24460.016929000001</v>
      </c>
      <c r="AC7" s="279">
        <f t="shared" si="0"/>
        <v>24660.316929000001</v>
      </c>
      <c r="AD7" s="279">
        <f t="shared" si="0"/>
        <v>24860.316929000001</v>
      </c>
      <c r="AE7" s="279">
        <f t="shared" si="0"/>
        <v>25060.316929000001</v>
      </c>
      <c r="AF7" s="279">
        <f t="shared" si="0"/>
        <v>25260.316929000001</v>
      </c>
      <c r="AG7" s="279">
        <f t="shared" si="0"/>
        <v>25097.116929</v>
      </c>
      <c r="AH7" s="279">
        <f t="shared" si="0"/>
        <v>25097.116929</v>
      </c>
      <c r="AI7" s="279">
        <f t="shared" si="0"/>
        <v>25097.116929</v>
      </c>
      <c r="AJ7" s="279">
        <f t="shared" si="0"/>
        <v>25097.116929</v>
      </c>
      <c r="AK7" s="279">
        <f t="shared" si="0"/>
        <v>25097.116929</v>
      </c>
      <c r="AL7" s="279">
        <f t="shared" si="0"/>
        <v>25097.116929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291.01614139999998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143.55851451000001</v>
      </c>
      <c r="N11" s="58">
        <f>PLANEL_GerMed_Resultado!R148+PLANEL_GerMed_Resultado!R688</f>
        <v>107.136607193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5295.1098216999999</v>
      </c>
      <c r="K12" s="58">
        <f>PLANEL_GerMed_Resultado!O112+PLANEL_GerMed_Resultado!O676</f>
        <v>5436.1682971</v>
      </c>
      <c r="L12" s="58">
        <f>PLANEL_GerMed_Resultado!P112+PLANEL_GerMed_Resultado!P676</f>
        <v>5554.6758264</v>
      </c>
      <c r="M12" s="58">
        <f>PLANEL_GerMed_Resultado!Q112+PLANEL_GerMed_Resultado!Q676</f>
        <v>4640.3667379999997</v>
      </c>
      <c r="N12" s="58">
        <f>PLANEL_GerMed_Resultado!R112+PLANEL_GerMed_Resultado!R676</f>
        <v>4674.6389639999998</v>
      </c>
      <c r="O12" s="58">
        <f>PLANEL_GerMed_Resultado!S112+PLANEL_GerMed_Resultado!S676</f>
        <v>4842.6419889999997</v>
      </c>
      <c r="P12" s="58">
        <f>PLANEL_GerMed_Resultado!T112+PLANEL_GerMed_Resultado!T676</f>
        <v>4768.5355980000004</v>
      </c>
      <c r="Q12" s="58">
        <f>PLANEL_GerMed_Resultado!U112+PLANEL_GerMed_Resultado!U676</f>
        <v>4605.2844270000005</v>
      </c>
      <c r="R12" s="58">
        <f>PLANEL_GerMed_Resultado!V112+PLANEL_GerMed_Resultado!V676</f>
        <v>4460.7262520000004</v>
      </c>
      <c r="S12" s="58">
        <f>PLANEL_GerMed_Resultado!W112+PLANEL_GerMed_Resultado!W676</f>
        <v>3870.1140540000001</v>
      </c>
      <c r="T12" s="58">
        <f>PLANEL_GerMed_Resultado!X112+PLANEL_GerMed_Resultado!X676</f>
        <v>3865.6195160000002</v>
      </c>
      <c r="U12" s="58">
        <f>PLANEL_GerMed_Resultado!Y112+PLANEL_GerMed_Resultado!Y676</f>
        <v>3848.5339730000001</v>
      </c>
      <c r="V12" s="58">
        <f>PLANEL_GerMed_Resultado!Z112+PLANEL_GerMed_Resultado!Z676</f>
        <v>3203.0223528999995</v>
      </c>
      <c r="W12" s="58">
        <f>PLANEL_GerMed_Resultado!AA112+PLANEL_GerMed_Resultado!AA676</f>
        <v>2927.2145922999998</v>
      </c>
      <c r="X12" s="58">
        <f>PLANEL_GerMed_Resultado!AB112+PLANEL_GerMed_Resultado!AB676</f>
        <v>2626.6871403999999</v>
      </c>
      <c r="Y12" s="58">
        <f>PLANEL_GerMed_Resultado!AC112+PLANEL_GerMed_Resultado!AC676</f>
        <v>2092.4529670000002</v>
      </c>
      <c r="Z12" s="58">
        <f>PLANEL_GerMed_Resultado!AD112+PLANEL_GerMed_Resultado!AD676</f>
        <v>2351.1035400999999</v>
      </c>
      <c r="AA12" s="58">
        <f>PLANEL_GerMed_Resultado!AE112+PLANEL_GerMed_Resultado!AE676</f>
        <v>2889.2522921999998</v>
      </c>
      <c r="AB12" s="58">
        <f>PLANEL_GerMed_Resultado!AF112+PLANEL_GerMed_Resultado!AF676</f>
        <v>1798.29049461</v>
      </c>
      <c r="AC12" s="58">
        <f>PLANEL_GerMed_Resultado!AG112+PLANEL_GerMed_Resultado!AG676</f>
        <v>885.13394301799997</v>
      </c>
      <c r="AD12" s="58">
        <f>PLANEL_GerMed_Resultado!AH112+PLANEL_GerMed_Resultado!AH676</f>
        <v>967.74468487000001</v>
      </c>
      <c r="AE12" s="58">
        <f>PLANEL_GerMed_Resultado!AI112+PLANEL_GerMed_Resultado!AI676</f>
        <v>1051.1798501999999</v>
      </c>
      <c r="AF12" s="58">
        <f>PLANEL_GerMed_Resultado!AJ112+PLANEL_GerMed_Resultado!AJ676</f>
        <v>1137.1761888999999</v>
      </c>
      <c r="AG12" s="58">
        <f>PLANEL_GerMed_Resultado!AK112+PLANEL_GerMed_Resultado!AK676</f>
        <v>1102.7214681</v>
      </c>
      <c r="AH12" s="58">
        <f>PLANEL_GerMed_Resultado!AL112+PLANEL_GerMed_Resultado!AL676</f>
        <v>1102.3471033000001</v>
      </c>
      <c r="AI12" s="58">
        <f>PLANEL_GerMed_Resultado!AM112+PLANEL_GerMed_Resultado!AM676</f>
        <v>964.04297610000003</v>
      </c>
      <c r="AJ12" s="58">
        <f>PLANEL_GerMed_Resultado!AN112+PLANEL_GerMed_Resultado!AN676</f>
        <v>956.43933809999999</v>
      </c>
      <c r="AK12" s="58">
        <f>PLANEL_GerMed_Resultado!AO112+PLANEL_GerMed_Resultado!AO676</f>
        <v>1287.6866841000001</v>
      </c>
      <c r="AL12" s="58">
        <f>PLANEL_GerMed_Resultado!AP112+PLANEL_GerMed_Resultado!AP676</f>
        <v>1750.0882409000001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688.16275080000003</v>
      </c>
      <c r="T13" s="58">
        <f>PLANEL_GerMed_Resultado!X124+PLANEL_GerMed_Resultado!X136+PLANEL_GerMed_Resultado!X664</f>
        <v>970.81726230000004</v>
      </c>
      <c r="U13" s="58">
        <f>PLANEL_GerMed_Resultado!Y124+PLANEL_GerMed_Resultado!Y136+PLANEL_GerMed_Resultado!Y664</f>
        <v>1227.9127705999999</v>
      </c>
      <c r="V13" s="58">
        <f>PLANEL_GerMed_Resultado!Z124+PLANEL_GerMed_Resultado!Z136+PLANEL_GerMed_Resultado!Z664</f>
        <v>1693.8039248</v>
      </c>
      <c r="W13" s="58">
        <f>PLANEL_GerMed_Resultado!AA124+PLANEL_GerMed_Resultado!AA136+PLANEL_GerMed_Resultado!AA664</f>
        <v>1634.0038902000001</v>
      </c>
      <c r="X13" s="58">
        <f>PLANEL_GerMed_Resultado!AB124+PLANEL_GerMed_Resultado!AB136+PLANEL_GerMed_Resultado!AB664</f>
        <v>1514.6317340999999</v>
      </c>
      <c r="Y13" s="58">
        <f>PLANEL_GerMed_Resultado!AC124+PLANEL_GerMed_Resultado!AC136+PLANEL_GerMed_Resultado!AC664</f>
        <v>1808.1186068000002</v>
      </c>
      <c r="Z13" s="58">
        <f>PLANEL_GerMed_Resultado!AD124+PLANEL_GerMed_Resultado!AD136+PLANEL_GerMed_Resultado!AD664</f>
        <v>2811.5102158</v>
      </c>
      <c r="AA13" s="58">
        <f>PLANEL_GerMed_Resultado!AE124+PLANEL_GerMed_Resultado!AE136+PLANEL_GerMed_Resultado!AE664</f>
        <v>4466.5273070000003</v>
      </c>
      <c r="AB13" s="58">
        <f>PLANEL_GerMed_Resultado!AF124+PLANEL_GerMed_Resultado!AF136+PLANEL_GerMed_Resultado!AF664</f>
        <v>2847.0943848000002</v>
      </c>
      <c r="AC13" s="58">
        <f>PLANEL_GerMed_Resultado!AG124+PLANEL_GerMed_Resultado!AG136+PLANEL_GerMed_Resultado!AG664</f>
        <v>3586.2122055999998</v>
      </c>
      <c r="AD13" s="58">
        <f>PLANEL_GerMed_Resultado!AH124+PLANEL_GerMed_Resultado!AH136+PLANEL_GerMed_Resultado!AH664</f>
        <v>3837.9469259999996</v>
      </c>
      <c r="AE13" s="58">
        <f>PLANEL_GerMed_Resultado!AI124+PLANEL_GerMed_Resultado!AI136+PLANEL_GerMed_Resultado!AI664</f>
        <v>4091.484316</v>
      </c>
      <c r="AF13" s="58">
        <f>PLANEL_GerMed_Resultado!AJ124+PLANEL_GerMed_Resultado!AJ136+PLANEL_GerMed_Resultado!AJ664</f>
        <v>4350.602594</v>
      </c>
      <c r="AG13" s="58">
        <f>PLANEL_GerMed_Resultado!AK124+PLANEL_GerMed_Resultado!AK136+PLANEL_GerMed_Resultado!AK664</f>
        <v>4607.5541970000004</v>
      </c>
      <c r="AH13" s="58">
        <f>PLANEL_GerMed_Resultado!AL124+PLANEL_GerMed_Resultado!AL136+PLANEL_GerMed_Resultado!AL664</f>
        <v>4680.3787680000005</v>
      </c>
      <c r="AI13" s="58">
        <f>PLANEL_GerMed_Resultado!AM124+PLANEL_GerMed_Resultado!AM136+PLANEL_GerMed_Resultado!AM664</f>
        <v>5035.5915080000004</v>
      </c>
      <c r="AJ13" s="58">
        <f>PLANEL_GerMed_Resultado!AN124+PLANEL_GerMed_Resultado!AN136+PLANEL_GerMed_Resultado!AN664</f>
        <v>5426.9584169999998</v>
      </c>
      <c r="AK13" s="58">
        <f>PLANEL_GerMed_Resultado!AO124+PLANEL_GerMed_Resultado!AO136+PLANEL_GerMed_Resultado!AO664</f>
        <v>5657.8626899999999</v>
      </c>
      <c r="AL13" s="58">
        <f>PLANEL_GerMed_Resultado!AP124+PLANEL_GerMed_Resultado!AP136+PLANEL_GerMed_Resultado!AP664</f>
        <v>6025.2105760000004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686.79100270000004</v>
      </c>
      <c r="Y14" s="58">
        <f>PLANEL_GerMed_Resultado!AC724+PLANEL_GerMed_Resultado!AC760</f>
        <v>964.53788889999998</v>
      </c>
      <c r="Z14" s="58">
        <f>PLANEL_GerMed_Resultado!AD724+PLANEL_GerMed_Resultado!AD760</f>
        <v>1033.830872</v>
      </c>
      <c r="AA14" s="58">
        <f>PLANEL_GerMed_Resultado!AE724+PLANEL_GerMed_Resultado!AE760</f>
        <v>1063.0324820000001</v>
      </c>
      <c r="AB14" s="58">
        <f>PLANEL_GerMed_Resultado!AF724+PLANEL_GerMed_Resultado!AF760</f>
        <v>1124.6818619999999</v>
      </c>
      <c r="AC14" s="58">
        <f>PLANEL_GerMed_Resultado!AG724+PLANEL_GerMed_Resultado!AG760</f>
        <v>1195.473808</v>
      </c>
      <c r="AD14" s="58">
        <f>PLANEL_GerMed_Resultado!AH724+PLANEL_GerMed_Resultado!AH760</f>
        <v>1264.7940819999999</v>
      </c>
      <c r="AE14" s="58">
        <f>PLANEL_GerMed_Resultado!AI724+PLANEL_GerMed_Resultado!AI760</f>
        <v>1333.94121</v>
      </c>
      <c r="AF14" s="58">
        <f>PLANEL_GerMed_Resultado!AJ724+PLANEL_GerMed_Resultado!AJ760</f>
        <v>1402.8639270000001</v>
      </c>
      <c r="AG14" s="58">
        <f>PLANEL_GerMed_Resultado!AK724+PLANEL_GerMed_Resultado!AK760</f>
        <v>1523.6451119999999</v>
      </c>
      <c r="AH14" s="58">
        <f>PLANEL_GerMed_Resultado!AL724+PLANEL_GerMed_Resultado!AL760</f>
        <v>1652.208232</v>
      </c>
      <c r="AI14" s="58">
        <f>PLANEL_GerMed_Resultado!AM724+PLANEL_GerMed_Resultado!AM760</f>
        <v>1674.385088</v>
      </c>
      <c r="AJ14" s="58">
        <f>PLANEL_GerMed_Resultado!AN724+PLANEL_GerMed_Resultado!AN760</f>
        <v>1827.9823140000001</v>
      </c>
      <c r="AK14" s="58">
        <f>PLANEL_GerMed_Resultado!AO724+PLANEL_GerMed_Resultado!AO760</f>
        <v>1933.5888219999999</v>
      </c>
      <c r="AL14" s="58">
        <f>PLANEL_GerMed_Resultado!AP724+PLANEL_GerMed_Resultado!AP760</f>
        <v>2028.3739390000001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494.1867264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769.48115819999998</v>
      </c>
      <c r="M18" s="58">
        <f>PLANEL_GerCrit_Resultado!Q148+PLANEL_GerCrit_Resultado!Q688</f>
        <v>720.8920971</v>
      </c>
      <c r="N18" s="58">
        <f>PLANEL_GerCrit_Resultado!R148+PLANEL_GerCrit_Resultado!R688</f>
        <v>761.36954659999992</v>
      </c>
      <c r="O18" s="58">
        <f>PLANEL_GerCrit_Resultado!S148+PLANEL_GerCrit_Resultado!S688</f>
        <v>999.4268697</v>
      </c>
      <c r="P18" s="58">
        <f>PLANEL_GerCrit_Resultado!T148+PLANEL_GerCrit_Resultado!T688</f>
        <v>1035.9934691999999</v>
      </c>
      <c r="Q18" s="58">
        <f>PLANEL_GerCrit_Resultado!U148+PLANEL_GerCrit_Resultado!U688</f>
        <v>1244.5935239999999</v>
      </c>
      <c r="R18" s="58">
        <f>PLANEL_GerCrit_Resultado!V148+PLANEL_GerCrit_Resultado!V688</f>
        <v>1136.2417086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467.32794790000003</v>
      </c>
      <c r="W18" s="58">
        <f>PLANEL_GerCrit_Resultado!AA148+PLANEL_GerCrit_Resultado!AA688</f>
        <v>181.36100089999999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26.562399039999999</v>
      </c>
      <c r="AH18" s="58">
        <f>PLANEL_GerCrit_Resultado!AL148+PLANEL_GerCrit_Resultado!AL688</f>
        <v>157.07105849999999</v>
      </c>
      <c r="AI18" s="58">
        <f>PLANEL_GerCrit_Resultado!AM148+PLANEL_GerCrit_Resultado!AM688</f>
        <v>178.57320949999999</v>
      </c>
      <c r="AJ18" s="58">
        <f>PLANEL_GerCrit_Resultado!AN148+PLANEL_GerCrit_Resultado!AN688</f>
        <v>330.47643349999998</v>
      </c>
      <c r="AK18" s="58">
        <f>PLANEL_GerCrit_Resultado!AO148+PLANEL_GerCrit_Resultado!AO688</f>
        <v>471.47532810000001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4793.1693670000004</v>
      </c>
      <c r="H19" s="58">
        <f>PLANEL_GerCrit_Resultado!L112+PLANEL_GerCrit_Resultado!L676</f>
        <v>5304.6038060000001</v>
      </c>
      <c r="I19" s="58">
        <f>PLANEL_GerCrit_Resultado!M112+PLANEL_GerCrit_Resultado!M676</f>
        <v>5772.8146779999997</v>
      </c>
      <c r="J19" s="58">
        <f>PLANEL_GerCrit_Resultado!N112+PLANEL_GerCrit_Resultado!N676</f>
        <v>6015.206803</v>
      </c>
      <c r="K19" s="58">
        <f>PLANEL_GerCrit_Resultado!O112+PLANEL_GerCrit_Resultado!O676</f>
        <v>6513.2657781999997</v>
      </c>
      <c r="L19" s="58">
        <f>PLANEL_GerCrit_Resultado!P112+PLANEL_GerCrit_Resultado!P676</f>
        <v>6964.0075299</v>
      </c>
      <c r="M19" s="58">
        <f>PLANEL_GerCrit_Resultado!Q112+PLANEL_GerCrit_Resultado!Q676</f>
        <v>6571.95957</v>
      </c>
      <c r="N19" s="58">
        <f>PLANEL_GerCrit_Resultado!R112+PLANEL_GerCrit_Resultado!R676</f>
        <v>6784.1619169999994</v>
      </c>
      <c r="O19" s="58">
        <f>PLANEL_GerCrit_Resultado!S112+PLANEL_GerCrit_Resultado!S676</f>
        <v>7158.4740700000002</v>
      </c>
      <c r="P19" s="58">
        <f>PLANEL_GerCrit_Resultado!T112+PLANEL_GerCrit_Resultado!T676</f>
        <v>7341.7103950000001</v>
      </c>
      <c r="Q19" s="58">
        <f>PLANEL_GerCrit_Resultado!U112+PLANEL_GerCrit_Resultado!U676</f>
        <v>7117.4410690000004</v>
      </c>
      <c r="R19" s="58">
        <f>PLANEL_GerCrit_Resultado!V112+PLANEL_GerCrit_Resultado!V676</f>
        <v>7213.1699250000001</v>
      </c>
      <c r="S19" s="58">
        <f>PLANEL_GerCrit_Resultado!W112+PLANEL_GerCrit_Resultado!W676</f>
        <v>5696.9411479999999</v>
      </c>
      <c r="T19" s="58">
        <f>PLANEL_GerCrit_Resultado!X112+PLANEL_GerCrit_Resultado!X676</f>
        <v>5732.5794500000002</v>
      </c>
      <c r="U19" s="58">
        <f>PLANEL_GerCrit_Resultado!Y112+PLANEL_GerCrit_Resultado!Y676</f>
        <v>5721.2257440000003</v>
      </c>
      <c r="V19" s="58">
        <f>PLANEL_GerCrit_Resultado!Z112+PLANEL_GerCrit_Resultado!Z676</f>
        <v>4700.7251139999998</v>
      </c>
      <c r="W19" s="58">
        <f>PLANEL_GerCrit_Resultado!AA112+PLANEL_GerCrit_Resultado!AA676</f>
        <v>4474.179897</v>
      </c>
      <c r="X19" s="58">
        <f>PLANEL_GerCrit_Resultado!AB112+PLANEL_GerCrit_Resultado!AB676</f>
        <v>4133.2429059999995</v>
      </c>
      <c r="Y19" s="58">
        <f>PLANEL_GerCrit_Resultado!AC112+PLANEL_GerCrit_Resultado!AC676</f>
        <v>3371.3756517000002</v>
      </c>
      <c r="Z19" s="58">
        <f>PLANEL_GerCrit_Resultado!AD112+PLANEL_GerCrit_Resultado!AD676</f>
        <v>3898.3684220000005</v>
      </c>
      <c r="AA19" s="58">
        <f>PLANEL_GerCrit_Resultado!AE112+PLANEL_GerCrit_Resultado!AE676</f>
        <v>4409.1938620000001</v>
      </c>
      <c r="AB19" s="58">
        <f>PLANEL_GerCrit_Resultado!AF112+PLANEL_GerCrit_Resultado!AF676</f>
        <v>3433.6202969999999</v>
      </c>
      <c r="AC19" s="58">
        <f>PLANEL_GerCrit_Resultado!AG112+PLANEL_GerCrit_Resultado!AG676</f>
        <v>2637.54558</v>
      </c>
      <c r="AD19" s="58">
        <f>PLANEL_GerCrit_Resultado!AH112+PLANEL_GerCrit_Resultado!AH676</f>
        <v>2923.8094590000001</v>
      </c>
      <c r="AE19" s="58">
        <f>PLANEL_GerCrit_Resultado!AI112+PLANEL_GerCrit_Resultado!AI676</f>
        <v>3212.6900249999999</v>
      </c>
      <c r="AF19" s="58">
        <f>PLANEL_GerCrit_Resultado!AJ112+PLANEL_GerCrit_Resultado!AJ676</f>
        <v>3509.7147359999999</v>
      </c>
      <c r="AG19" s="58">
        <f>PLANEL_GerCrit_Resultado!AK112+PLANEL_GerCrit_Resultado!AK676</f>
        <v>3709.5027650000002</v>
      </c>
      <c r="AH19" s="58">
        <f>PLANEL_GerCrit_Resultado!AL112+PLANEL_GerCrit_Resultado!AL676</f>
        <v>3708.5498950000001</v>
      </c>
      <c r="AI19" s="58">
        <f>PLANEL_GerCrit_Resultado!AM112+PLANEL_GerCrit_Resultado!AM676</f>
        <v>3561.3540130000001</v>
      </c>
      <c r="AJ19" s="58">
        <f>PLANEL_GerCrit_Resultado!AN112+PLANEL_GerCrit_Resultado!AN676</f>
        <v>3535.5861379999997</v>
      </c>
      <c r="AK19" s="58">
        <f>PLANEL_GerCrit_Resultado!AO112+PLANEL_GerCrit_Resultado!AO676</f>
        <v>3779.1936900000001</v>
      </c>
      <c r="AL19" s="58">
        <f>PLANEL_GerCrit_Resultado!AP112+PLANEL_GerCrit_Resultado!AP676</f>
        <v>3798.0754470000002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3446.843363</v>
      </c>
      <c r="X20" s="58">
        <f>PLANEL_GerCrit_Resultado!AB124+PLANEL_GerCrit_Resultado!AB136+PLANEL_GerCrit_Resultado!AB664</f>
        <v>3503.2295669999999</v>
      </c>
      <c r="Y20" s="58">
        <f>PLANEL_GerCrit_Resultado!AC124+PLANEL_GerCrit_Resultado!AC136+PLANEL_GerCrit_Resultado!AC664</f>
        <v>3828.3859090000001</v>
      </c>
      <c r="Z20" s="58">
        <f>PLANEL_GerCrit_Resultado!AD124+PLANEL_GerCrit_Resultado!AD136+PLANEL_GerCrit_Resultado!AD664</f>
        <v>4525.8501139999998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4521.3604180000002</v>
      </c>
      <c r="AC20" s="58">
        <f>PLANEL_GerCrit_Resultado!AG124+PLANEL_GerCrit_Resultado!AG136+PLANEL_GerCrit_Resultado!AG664</f>
        <v>5093.6326870000003</v>
      </c>
      <c r="AD20" s="58">
        <f>PLANEL_GerCrit_Resultado!AH124+PLANEL_GerCrit_Resultado!AH136+PLANEL_GerCrit_Resultado!AH664</f>
        <v>5093.6776250000003</v>
      </c>
      <c r="AE20" s="58">
        <f>PLANEL_GerCrit_Resultado!AI124+PLANEL_GerCrit_Resultado!AI136+PLANEL_GerCrit_Resultado!AI664</f>
        <v>5093.6320539999997</v>
      </c>
      <c r="AF20" s="58">
        <f>PLANEL_GerCrit_Resultado!AJ124+PLANEL_GerCrit_Resultado!AJ136+PLANEL_GerCrit_Resultado!AJ664</f>
        <v>5093.6498979999997</v>
      </c>
      <c r="AG20" s="58">
        <f>PLANEL_GerCrit_Resultado!AK124+PLANEL_GerCrit_Resultado!AK136+PLANEL_GerCrit_Resultado!AK664</f>
        <v>5093.626233</v>
      </c>
      <c r="AH20" s="58">
        <f>PLANEL_GerCrit_Resultado!AL124+PLANEL_GerCrit_Resultado!AL136+PLANEL_GerCrit_Resultado!AL664</f>
        <v>5166.5982720000002</v>
      </c>
      <c r="AI20" s="58">
        <f>PLANEL_GerCrit_Resultado!AM124+PLANEL_GerCrit_Resultado!AM136+PLANEL_GerCrit_Resultado!AM664</f>
        <v>5521.8158990000002</v>
      </c>
      <c r="AJ20" s="58">
        <f>PLANEL_GerCrit_Resultado!AN124+PLANEL_GerCrit_Resultado!AN136+PLANEL_GerCrit_Resultado!AN664</f>
        <v>5914.0707380000003</v>
      </c>
      <c r="AK20" s="58">
        <f>PLANEL_GerCrit_Resultado!AO124+PLANEL_GerCrit_Resultado!AO136+PLANEL_GerCrit_Resultado!AO664</f>
        <v>6141.2451299999993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758.44782129999999</v>
      </c>
      <c r="T21" s="58">
        <f>PLANEL_GerCrit_Resultado!X724+PLANEL_GerCrit_Resultado!X760</f>
        <v>828.88395079999998</v>
      </c>
      <c r="U21" s="58">
        <f>PLANEL_GerCrit_Resultado!Y724+PLANEL_GerCrit_Resultado!Y760</f>
        <v>888.90506440000001</v>
      </c>
      <c r="V21" s="58">
        <f>PLANEL_GerCrit_Resultado!Z724+PLANEL_GerCrit_Resultado!Z760</f>
        <v>1216.7444410000001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1808.6510490000001</v>
      </c>
      <c r="Z21" s="58">
        <f>PLANEL_GerCrit_Resultado!AD724+PLANEL_GerCrit_Resultado!AD760</f>
        <v>1916.6902299999999</v>
      </c>
      <c r="AA21" s="58">
        <f>PLANEL_GerCrit_Resultado!AE724+PLANEL_GerCrit_Resultado!AE760</f>
        <v>1988.515022</v>
      </c>
      <c r="AB21" s="58">
        <f>PLANEL_GerCrit_Resultado!AF724+PLANEL_GerCrit_Resultado!AF760</f>
        <v>2097.5379800000001</v>
      </c>
      <c r="AC21" s="58">
        <f>PLANEL_GerCrit_Resultado!AG724+PLANEL_GerCrit_Resultado!AG760</f>
        <v>2217.1247109999999</v>
      </c>
      <c r="AD21" s="58">
        <f>PLANEL_GerCrit_Resultado!AH724+PLANEL_GerCrit_Resultado!AH760</f>
        <v>2333.8185629999998</v>
      </c>
      <c r="AE21" s="58">
        <f>PLANEL_GerCrit_Resultado!AI724+PLANEL_GerCrit_Resultado!AI760</f>
        <v>2450.3392690000001</v>
      </c>
      <c r="AF21" s="58">
        <f>PLANEL_GerCrit_Resultado!AJ724+PLANEL_GerCrit_Resultado!AJ760</f>
        <v>2566.6355640000002</v>
      </c>
      <c r="AG21" s="58">
        <f>PLANEL_GerCrit_Resultado!AK724+PLANEL_GerCrit_Resultado!AK760</f>
        <v>2682.653053</v>
      </c>
      <c r="AH21" s="58">
        <f>PLANEL_GerCrit_Resultado!AL724+PLANEL_GerCrit_Resultado!AL760</f>
        <v>2678.3701129999999</v>
      </c>
      <c r="AI21" s="58">
        <f>PLANEL_GerCrit_Resultado!AM724+PLANEL_GerCrit_Resultado!AM760</f>
        <v>2687.3678920000002</v>
      </c>
      <c r="AJ21" s="58">
        <f>PLANEL_GerCrit_Resultado!AN724+PLANEL_GerCrit_Resultado!AN760</f>
        <v>2834.6389770000001</v>
      </c>
      <c r="AK21" s="58">
        <f>PLANEL_GerCrit_Resultado!AO724+PLANEL_GerCrit_Resultado!AO760</f>
        <v>2919.97633</v>
      </c>
      <c r="AL21" s="58">
        <f>PLANEL_GerCrit_Resultado!AP724+PLANEL_GerCrit_Resultado!AP760</f>
        <v>3191.8066490000001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6.4038408018660328E-2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3.1588116819592053E-2</v>
      </c>
      <c r="N25" s="35">
        <f t="shared" si="1"/>
        <v>2.3572410823542354E-2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0.58511440398024239</v>
      </c>
      <c r="K26" s="35">
        <f t="shared" si="2"/>
        <v>0.55832038343082679</v>
      </c>
      <c r="L26" s="35">
        <f t="shared" si="2"/>
        <v>0.51025297846124928</v>
      </c>
      <c r="M26" s="35">
        <f t="shared" si="2"/>
        <v>0.41956186425800474</v>
      </c>
      <c r="N26" s="35">
        <f t="shared" si="2"/>
        <v>0.40577499749545226</v>
      </c>
      <c r="O26" s="35">
        <f t="shared" si="2"/>
        <v>0.39545532141249895</v>
      </c>
      <c r="P26" s="35">
        <f t="shared" si="2"/>
        <v>0.38104945959100056</v>
      </c>
      <c r="Q26" s="35">
        <f t="shared" si="2"/>
        <v>0.36800420298995123</v>
      </c>
      <c r="R26" s="35">
        <f t="shared" si="2"/>
        <v>0.35645268715638712</v>
      </c>
      <c r="S26" s="35">
        <f t="shared" si="2"/>
        <v>0.34586653667918432</v>
      </c>
      <c r="T26" s="35">
        <f t="shared" si="2"/>
        <v>0.3454648662709372</v>
      </c>
      <c r="U26" s="35">
        <f t="shared" si="2"/>
        <v>0.34393795582275916</v>
      </c>
      <c r="V26" s="35">
        <f t="shared" si="2"/>
        <v>0.31585446964733382</v>
      </c>
      <c r="W26" s="35">
        <f t="shared" si="2"/>
        <v>0.28865668444609782</v>
      </c>
      <c r="X26" s="35">
        <f t="shared" si="2"/>
        <v>0.25902125625484701</v>
      </c>
      <c r="Y26" s="35">
        <f t="shared" si="2"/>
        <v>0.21910463432226654</v>
      </c>
      <c r="Z26" s="35">
        <f t="shared" si="2"/>
        <v>0.24618841595563412</v>
      </c>
      <c r="AA26" s="35">
        <f t="shared" si="2"/>
        <v>0.3034286027575282</v>
      </c>
      <c r="AB26" s="35">
        <f t="shared" si="2"/>
        <v>0.18885604888321236</v>
      </c>
      <c r="AC26" s="35">
        <f t="shared" si="2"/>
        <v>0.1065358905518468</v>
      </c>
      <c r="AD26" s="35">
        <f t="shared" si="2"/>
        <v>0.11647902856138144</v>
      </c>
      <c r="AE26" s="35">
        <f t="shared" si="2"/>
        <v>0.12652139526970613</v>
      </c>
      <c r="AF26" s="35">
        <f t="shared" si="2"/>
        <v>0.13687202818788857</v>
      </c>
      <c r="AG26" s="35">
        <f t="shared" si="2"/>
        <v>0.13879235232838699</v>
      </c>
      <c r="AH26" s="35">
        <f t="shared" si="2"/>
        <v>0.13874523347496476</v>
      </c>
      <c r="AI26" s="35">
        <f t="shared" si="2"/>
        <v>0.12133779587071954</v>
      </c>
      <c r="AJ26" s="35">
        <f t="shared" si="2"/>
        <v>0.12038077559424677</v>
      </c>
      <c r="AK26" s="35">
        <f t="shared" si="2"/>
        <v>0.16207271656379169</v>
      </c>
      <c r="AL26" s="35">
        <f t="shared" si="2"/>
        <v>0.22027218183688485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0.31859386611111112</v>
      </c>
      <c r="T27" s="35">
        <f t="shared" si="3"/>
        <v>0.33650511691507801</v>
      </c>
      <c r="U27" s="35">
        <f t="shared" si="3"/>
        <v>0.34014204171745149</v>
      </c>
      <c r="V27" s="35">
        <f t="shared" si="3"/>
        <v>0.3481611356217883</v>
      </c>
      <c r="W27" s="35">
        <f t="shared" si="3"/>
        <v>0.29230838822898036</v>
      </c>
      <c r="X27" s="35">
        <f t="shared" si="3"/>
        <v>0.23984667206650831</v>
      </c>
      <c r="Y27" s="35">
        <f t="shared" si="3"/>
        <v>0.25683502937500002</v>
      </c>
      <c r="Z27" s="35">
        <f t="shared" si="3"/>
        <v>0.362074721931745</v>
      </c>
      <c r="AA27" s="35">
        <f t="shared" si="3"/>
        <v>0.52436338424512796</v>
      </c>
      <c r="AB27" s="35">
        <f t="shared" si="3"/>
        <v>0.33424446874853253</v>
      </c>
      <c r="AC27" s="35">
        <f t="shared" si="3"/>
        <v>0.36872426543286035</v>
      </c>
      <c r="AD27" s="35">
        <f t="shared" si="3"/>
        <v>0.39460692227020355</v>
      </c>
      <c r="AE27" s="35">
        <f t="shared" si="3"/>
        <v>0.4206749245321818</v>
      </c>
      <c r="AF27" s="35">
        <f t="shared" si="3"/>
        <v>0.44731673802179722</v>
      </c>
      <c r="AG27" s="35">
        <f t="shared" si="3"/>
        <v>0.47373578007402839</v>
      </c>
      <c r="AH27" s="35">
        <f t="shared" si="3"/>
        <v>0.48122339790252933</v>
      </c>
      <c r="AI27" s="35">
        <f t="shared" si="3"/>
        <v>0.51774537404894105</v>
      </c>
      <c r="AJ27" s="35">
        <f t="shared" si="3"/>
        <v>0.55798462029611351</v>
      </c>
      <c r="AK27" s="35">
        <f t="shared" si="3"/>
        <v>0.58172554904380014</v>
      </c>
      <c r="AL27" s="35">
        <f t="shared" si="3"/>
        <v>0.61949522681472347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0.24199823914728683</v>
      </c>
      <c r="Y28" s="35">
        <f t="shared" si="4"/>
        <v>0.26578613637365667</v>
      </c>
      <c r="Z28" s="35">
        <f t="shared" si="4"/>
        <v>0.2700002277357012</v>
      </c>
      <c r="AA28" s="35">
        <f t="shared" si="4"/>
        <v>0.26384524249193347</v>
      </c>
      <c r="AB28" s="35">
        <f t="shared" si="4"/>
        <v>0.26594510806337196</v>
      </c>
      <c r="AC28" s="35">
        <f t="shared" si="4"/>
        <v>0.26955440992108232</v>
      </c>
      <c r="AD28" s="35">
        <f t="shared" si="4"/>
        <v>0.27287898209277234</v>
      </c>
      <c r="AE28" s="35">
        <f t="shared" si="4"/>
        <v>0.27589270113753878</v>
      </c>
      <c r="AF28" s="35">
        <f t="shared" si="4"/>
        <v>0.27862242840119167</v>
      </c>
      <c r="AG28" s="35">
        <f t="shared" si="4"/>
        <v>0.2910496871060172</v>
      </c>
      <c r="AH28" s="35">
        <f t="shared" si="4"/>
        <v>0.31560806723973256</v>
      </c>
      <c r="AI28" s="35">
        <f t="shared" si="4"/>
        <v>0.31984433390639921</v>
      </c>
      <c r="AJ28" s="35">
        <f t="shared" si="4"/>
        <v>0.3491847782234957</v>
      </c>
      <c r="AK28" s="35">
        <f t="shared" si="4"/>
        <v>0.36935794116523402</v>
      </c>
      <c r="AL28" s="35">
        <f t="shared" si="4"/>
        <v>0.38746398070678129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0.10874630895167679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0.16932141230058312</v>
      </c>
      <c r="M32" s="35">
        <f t="shared" si="5"/>
        <v>0.15862259271239026</v>
      </c>
      <c r="N32" s="35">
        <f t="shared" si="5"/>
        <v>0.16751805205720571</v>
      </c>
      <c r="O32" s="35">
        <f t="shared" si="5"/>
        <v>0.21989590092409242</v>
      </c>
      <c r="P32" s="35">
        <f t="shared" si="5"/>
        <v>0.22794135735973595</v>
      </c>
      <c r="Q32" s="35">
        <f t="shared" si="5"/>
        <v>0.27383795907590758</v>
      </c>
      <c r="R32" s="35">
        <f t="shared" si="5"/>
        <v>0.24999817570957097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0.21329436234596075</v>
      </c>
      <c r="W32" s="35">
        <f t="shared" si="5"/>
        <v>8.27754454130534E-2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1.2123413528069374E-2</v>
      </c>
      <c r="AH32" s="35">
        <f t="shared" si="5"/>
        <v>7.1689209721588307E-2</v>
      </c>
      <c r="AI32" s="35">
        <f t="shared" si="5"/>
        <v>8.1503062300319479E-2</v>
      </c>
      <c r="AJ32" s="35">
        <f t="shared" si="5"/>
        <v>0.15083360725696029</v>
      </c>
      <c r="AK32" s="35">
        <f t="shared" si="5"/>
        <v>0.21518727891373801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0.61173256847129698</v>
      </c>
      <c r="H33" s="35">
        <f t="shared" si="6"/>
        <v>0.58620236332894982</v>
      </c>
      <c r="I33" s="35">
        <f t="shared" si="6"/>
        <v>0.63794351681382677</v>
      </c>
      <c r="J33" s="35">
        <f t="shared" si="6"/>
        <v>0.66468576892051667</v>
      </c>
      <c r="K33" s="35">
        <f t="shared" si="6"/>
        <v>0.66894342631214021</v>
      </c>
      <c r="L33" s="35">
        <f t="shared" si="6"/>
        <v>0.63971430470696145</v>
      </c>
      <c r="M33" s="35">
        <f t="shared" si="6"/>
        <v>0.59420812291354619</v>
      </c>
      <c r="N33" s="35">
        <f t="shared" si="6"/>
        <v>0.58888896149615411</v>
      </c>
      <c r="O33" s="35">
        <f t="shared" si="6"/>
        <v>0.58456864467890557</v>
      </c>
      <c r="P33" s="35">
        <f t="shared" si="6"/>
        <v>0.58666958041829864</v>
      </c>
      <c r="Q33" s="35">
        <f t="shared" si="6"/>
        <v>0.56874841705087409</v>
      </c>
      <c r="R33" s="35">
        <f t="shared" si="6"/>
        <v>0.57639802521598116</v>
      </c>
      <c r="S33" s="35">
        <f t="shared" si="6"/>
        <v>0.50912745129239445</v>
      </c>
      <c r="T33" s="35">
        <f t="shared" si="6"/>
        <v>0.51231239517618699</v>
      </c>
      <c r="U33" s="35">
        <f t="shared" si="6"/>
        <v>0.51129773077149465</v>
      </c>
      <c r="V33" s="35">
        <f t="shared" si="6"/>
        <v>0.46354501288325145</v>
      </c>
      <c r="W33" s="35">
        <f t="shared" si="6"/>
        <v>0.44120507532337483</v>
      </c>
      <c r="X33" s="35">
        <f t="shared" si="6"/>
        <v>0.4075848065238255</v>
      </c>
      <c r="Y33" s="35">
        <f t="shared" si="6"/>
        <v>0.35302300265692016</v>
      </c>
      <c r="Z33" s="35">
        <f t="shared" si="6"/>
        <v>0.40820539387339133</v>
      </c>
      <c r="AA33" s="35">
        <f t="shared" si="6"/>
        <v>0.46305251239067602</v>
      </c>
      <c r="AB33" s="35">
        <f t="shared" si="6"/>
        <v>0.36059800382654827</v>
      </c>
      <c r="AC33" s="35">
        <f t="shared" si="6"/>
        <v>0.31745846993314664</v>
      </c>
      <c r="AD33" s="35">
        <f t="shared" si="6"/>
        <v>0.3519135685345014</v>
      </c>
      <c r="AE33" s="35">
        <f t="shared" si="6"/>
        <v>0.38668361503954851</v>
      </c>
      <c r="AF33" s="35">
        <f t="shared" si="6"/>
        <v>0.42243390159436706</v>
      </c>
      <c r="AG33" s="35">
        <f t="shared" si="6"/>
        <v>0.46689089640206105</v>
      </c>
      <c r="AH33" s="35">
        <f t="shared" si="6"/>
        <v>0.46677096487575181</v>
      </c>
      <c r="AI33" s="35">
        <f t="shared" si="6"/>
        <v>0.4482443801425896</v>
      </c>
      <c r="AJ33" s="35">
        <f t="shared" si="6"/>
        <v>0.44500114593593537</v>
      </c>
      <c r="AK33" s="35">
        <f t="shared" si="6"/>
        <v>0.47566243817076997</v>
      </c>
      <c r="AL33" s="35">
        <f t="shared" si="6"/>
        <v>0.47803896165918847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0.61660883059033988</v>
      </c>
      <c r="X34" s="35">
        <f t="shared" si="7"/>
        <v>0.55474735819477428</v>
      </c>
      <c r="Y34" s="35">
        <f t="shared" si="7"/>
        <v>0.54380481661931823</v>
      </c>
      <c r="Z34" s="35">
        <f t="shared" si="7"/>
        <v>0.58285255814552472</v>
      </c>
      <c r="AA34" s="35">
        <f t="shared" si="7"/>
        <v>0.66227349941300773</v>
      </c>
      <c r="AB34" s="35">
        <f t="shared" si="7"/>
        <v>0.53080070650387412</v>
      </c>
      <c r="AC34" s="35">
        <f t="shared" si="7"/>
        <v>0.52371300503804241</v>
      </c>
      <c r="AD34" s="35">
        <f t="shared" si="7"/>
        <v>0.52371762543697309</v>
      </c>
      <c r="AE34" s="35">
        <f t="shared" si="7"/>
        <v>0.52371293995476043</v>
      </c>
      <c r="AF34" s="35">
        <f t="shared" si="7"/>
        <v>0.52371477462471727</v>
      </c>
      <c r="AG34" s="35">
        <f t="shared" si="7"/>
        <v>0.52371234145589141</v>
      </c>
      <c r="AH34" s="35">
        <f t="shared" si="7"/>
        <v>0.53121512152991979</v>
      </c>
      <c r="AI34" s="35">
        <f t="shared" si="7"/>
        <v>0.56773760014394403</v>
      </c>
      <c r="AJ34" s="35">
        <f t="shared" si="7"/>
        <v>0.60806814085955174</v>
      </c>
      <c r="AK34" s="35">
        <f t="shared" si="7"/>
        <v>0.63142557371992591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0.57501730197119028</v>
      </c>
      <c r="T35" s="35">
        <f t="shared" si="8"/>
        <v>0.54567738696510859</v>
      </c>
      <c r="U35" s="35">
        <f t="shared" si="8"/>
        <v>0.51710591297265851</v>
      </c>
      <c r="V35" s="35">
        <f t="shared" si="8"/>
        <v>0.49907483223954063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0.49838827473133096</v>
      </c>
      <c r="Z35" s="35">
        <f t="shared" si="8"/>
        <v>0.50057201096892134</v>
      </c>
      <c r="AA35" s="35">
        <f t="shared" si="8"/>
        <v>0.4935505142715314</v>
      </c>
      <c r="AB35" s="35">
        <f t="shared" si="8"/>
        <v>0.49598911799479783</v>
      </c>
      <c r="AC35" s="35">
        <f t="shared" si="8"/>
        <v>0.49991538015783538</v>
      </c>
      <c r="AD35" s="35">
        <f t="shared" si="8"/>
        <v>0.50352072556634297</v>
      </c>
      <c r="AE35" s="35">
        <f t="shared" si="8"/>
        <v>0.50679198945191317</v>
      </c>
      <c r="AF35" s="35">
        <f t="shared" si="8"/>
        <v>0.50975880119165839</v>
      </c>
      <c r="AG35" s="35">
        <f t="shared" si="8"/>
        <v>0.51244566437440309</v>
      </c>
      <c r="AH35" s="35">
        <f t="shared" si="8"/>
        <v>0.51162752874880613</v>
      </c>
      <c r="AI35" s="35">
        <f t="shared" si="8"/>
        <v>0.5133463021967527</v>
      </c>
      <c r="AJ35" s="35">
        <f t="shared" si="8"/>
        <v>0.54147831461318052</v>
      </c>
      <c r="AK35" s="35">
        <f t="shared" si="8"/>
        <v>0.55777962368672396</v>
      </c>
      <c r="AL35" s="35">
        <f t="shared" si="8"/>
        <v>0.60970518605539636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23.848990301369863</v>
      </c>
      <c r="I39" s="1">
        <f>Planel_ConsumoMed_Combustível!M40/365</f>
        <v>26.889032638356166</v>
      </c>
      <c r="J39" s="1">
        <f>Planel_ConsumoMed_Combustível!N40/365</f>
        <v>26.754116564383562</v>
      </c>
      <c r="K39" s="1">
        <f>Planel_ConsumoMed_Combustível!O40/365</f>
        <v>27.406673506849316</v>
      </c>
      <c r="L39" s="1">
        <f>Planel_ConsumoMed_Combustível!P40/365</f>
        <v>27.478084657534243</v>
      </c>
      <c r="M39" s="1">
        <f>Planel_ConsumoMed_Combustível!Q40/365</f>
        <v>21.6060096</v>
      </c>
      <c r="N39" s="1">
        <f>Planel_ConsumoMed_Combustível!R40/365</f>
        <v>21.336450460273973</v>
      </c>
      <c r="O39" s="1">
        <f>Planel_ConsumoMed_Combustível!S40/365</f>
        <v>22.021174769863013</v>
      </c>
      <c r="P39" s="1">
        <f>Planel_ConsumoMed_Combustível!T40/365</f>
        <v>21.542108276712327</v>
      </c>
      <c r="Q39" s="1">
        <f>Planel_ConsumoMed_Combustível!U40/365</f>
        <v>20.826334849315067</v>
      </c>
      <c r="R39" s="1">
        <f>Planel_ConsumoMed_Combustível!V40/365</f>
        <v>20.238166917808218</v>
      </c>
      <c r="S39" s="1">
        <f>Planel_ConsumoMed_Combustível!W40/365</f>
        <v>20.696585454794519</v>
      </c>
      <c r="T39" s="1">
        <f>Planel_ConsumoMed_Combustível!X40/365</f>
        <v>22.085155326027397</v>
      </c>
      <c r="U39" s="1">
        <f>Planel_ConsumoMed_Combustível!Y40/365</f>
        <v>23.31099558082192</v>
      </c>
      <c r="V39" s="1">
        <f>Planel_ConsumoMed_Combustível!Z40/365</f>
        <v>23.19830683287671</v>
      </c>
      <c r="W39" s="1">
        <f>Planel_ConsumoMed_Combustível!AA40/365</f>
        <v>21.96883801369863</v>
      </c>
      <c r="X39" s="1">
        <f>Planel_ConsumoMed_Combustível!AB40/365</f>
        <v>20.441926460273972</v>
      </c>
      <c r="Y39" s="1">
        <f>Planel_ConsumoMed_Combustível!AC40/365</f>
        <v>20.554554591780821</v>
      </c>
      <c r="Z39" s="1">
        <f>Planel_ConsumoMed_Combustível!AD40/365</f>
        <v>26.233391367123286</v>
      </c>
      <c r="AA39" s="1">
        <f>Planel_ConsumoMed_Combustível!AE40/365</f>
        <v>35.712651616438357</v>
      </c>
      <c r="AB39" s="1">
        <f>Planel_ConsumoMed_Combustível!AF40/365</f>
        <v>24.448122260273976</v>
      </c>
      <c r="AC39" s="1">
        <f>Planel_ConsumoMed_Combustível!AG40/365</f>
        <v>24.172866013698631</v>
      </c>
      <c r="AD39" s="1">
        <f>Planel_ConsumoMed_Combustível!AH40/365</f>
        <v>25.894710279452053</v>
      </c>
      <c r="AE39" s="1">
        <f>Planel_ConsumoMed_Combustível!AI40/365</f>
        <v>27.627021917808218</v>
      </c>
      <c r="AF39" s="1">
        <f>Planel_ConsumoMed_Combustível!AJ40/365</f>
        <v>29.393106438356167</v>
      </c>
      <c r="AG39" s="1">
        <f>Planel_ConsumoMed_Combustível!AK40/365</f>
        <v>30.856433753424657</v>
      </c>
      <c r="AH39" s="1">
        <f>Planel_ConsumoMed_Combustível!AL40/365</f>
        <v>31.713860109589042</v>
      </c>
      <c r="AI39" s="1">
        <f>Planel_ConsumoMed_Combustível!AM40/365</f>
        <v>32.733683972602741</v>
      </c>
      <c r="AJ39" s="1">
        <f>Planel_ConsumoMed_Combustível!AN40/365</f>
        <v>35.025805917808221</v>
      </c>
      <c r="AK39" s="1">
        <f>Planel_ConsumoMed_Combustível!AO40/365</f>
        <v>37.874141561643832</v>
      </c>
      <c r="AL39" s="1">
        <f>Planel_ConsumoMed_Combustível!AP40/365</f>
        <v>41.817762219178086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24.187802578082195</v>
      </c>
      <c r="H40" s="1">
        <f>Planel_ConsumoCrit_Combustível!L40/365</f>
        <v>26.700843863013702</v>
      </c>
      <c r="I40" s="1">
        <f>Planel_ConsumoCrit_Combustível!M40/365</f>
        <v>30.188650712328766</v>
      </c>
      <c r="J40" s="1">
        <f>Planel_ConsumoCrit_Combustível!N40/365</f>
        <v>31.935584520547945</v>
      </c>
      <c r="K40" s="1">
        <f>Planel_ConsumoCrit_Combustível!O40/365</f>
        <v>34.124523041095891</v>
      </c>
      <c r="L40" s="1">
        <f>Planel_ConsumoCrit_Combustível!P40/365</f>
        <v>35.760038794520547</v>
      </c>
      <c r="M40" s="1">
        <f>Planel_ConsumoCrit_Combustível!Q40/365</f>
        <v>33.362704712328771</v>
      </c>
      <c r="N40" s="1">
        <f>Planel_ConsumoCrit_Combustível!R40/365</f>
        <v>34.582938410958903</v>
      </c>
      <c r="O40" s="1">
        <f>Planel_ConsumoCrit_Combustível!S40/365</f>
        <v>37.581607397260278</v>
      </c>
      <c r="P40" s="1">
        <f>Planel_ConsumoCrit_Combustível!T40/365</f>
        <v>38.405174219178086</v>
      </c>
      <c r="Q40" s="1">
        <f>Planel_ConsumoCrit_Combustível!U40/365</f>
        <v>39.11901304109589</v>
      </c>
      <c r="R40" s="1">
        <f>Planel_ConsumoCrit_Combustível!V40/365</f>
        <v>38.528842219178081</v>
      </c>
      <c r="S40" s="1">
        <f>Planel_ConsumoCrit_Combustível!W40/365</f>
        <v>37.306949589041096</v>
      </c>
      <c r="T40" s="1">
        <f>Planel_ConsumoCrit_Combustível!X40/365</f>
        <v>39.764986164383565</v>
      </c>
      <c r="U40" s="1">
        <f>Planel_ConsumoCrit_Combustível!Y40/365</f>
        <v>41.978151945205482</v>
      </c>
      <c r="V40" s="1">
        <f>Planel_ConsumoCrit_Combustível!Z40/365</f>
        <v>42.240515315068492</v>
      </c>
      <c r="W40" s="1">
        <f>Planel_ConsumoCrit_Combustível!AA40/365</f>
        <v>40.22217704109589</v>
      </c>
      <c r="X40" s="1">
        <f>Planel_ConsumoCrit_Combustível!AB40/365</f>
        <v>38.196910328767125</v>
      </c>
      <c r="Y40" s="1">
        <f>Planel_ConsumoCrit_Combustível!AC40/365</f>
        <v>38.261702410958904</v>
      </c>
      <c r="Z40" s="1">
        <f>Planel_ConsumoCrit_Combustível!AD40/365</f>
        <v>43.945491424657533</v>
      </c>
      <c r="AA40" s="1">
        <f>Planel_ConsumoCrit_Combustível!AE40/365</f>
        <v>54.674707835616431</v>
      </c>
      <c r="AB40" s="1">
        <f>Planel_ConsumoCrit_Combustível!AF40/365</f>
        <v>42.715006712328766</v>
      </c>
      <c r="AC40" s="1">
        <f>Planel_ConsumoCrit_Combustível!AG40/365</f>
        <v>42.435617479452056</v>
      </c>
      <c r="AD40" s="1">
        <f>Planel_ConsumoCrit_Combustível!AH40/365</f>
        <v>44.15463339726027</v>
      </c>
      <c r="AE40" s="1">
        <f>Planel_ConsumoCrit_Combustível!AI40/365</f>
        <v>45.883686273972607</v>
      </c>
      <c r="AF40" s="1">
        <f>Planel_ConsumoCrit_Combustível!AJ40/365</f>
        <v>47.64679139726028</v>
      </c>
      <c r="AG40" s="1">
        <f>Planel_ConsumoCrit_Combustível!AK40/365</f>
        <v>49.170879753424657</v>
      </c>
      <c r="AH40" s="1">
        <f>Planel_ConsumoCrit_Combustível!AL40/365</f>
        <v>50.334604328767128</v>
      </c>
      <c r="AI40" s="1">
        <f>Planel_ConsumoCrit_Combustível!AM40/365</f>
        <v>51.404433506849315</v>
      </c>
      <c r="AJ40" s="1">
        <f>Planel_ConsumoCrit_Combustível!AN40/365</f>
        <v>54.614079972602745</v>
      </c>
      <c r="AK40" s="1">
        <f>Planel_ConsumoCrit_Combustível!AO40/365</f>
        <v>57.931327890410955</v>
      </c>
      <c r="AL40" s="1">
        <f>Planel_ConsumoCrit_Combustível!AP40/365</f>
        <v>63.27674073972603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110727.4083</v>
      </c>
      <c r="AZ4" s="1">
        <f>HLOOKUP(AZ$2,PLANEL_Pot_anual!$C$3:$AL$23,2,TRUE)</f>
        <v>110727.4083</v>
      </c>
      <c r="BA4" s="1">
        <f>HLOOKUP(BA$2,PLANEL_Pot_anual!$C$3:$AL$23,2,TRUE)</f>
        <v>110727.4083</v>
      </c>
      <c r="BB4" s="1">
        <f>HLOOKUP(BB$2,PLANEL_Pot_anual!$C$3:$AL$23,2,TRUE)</f>
        <v>110727.4083</v>
      </c>
      <c r="BC4" s="1">
        <f>HLOOKUP(BC$2,PLANEL_Pot_anual!$C$3:$AL$23,2,TRUE)</f>
        <v>114441.091</v>
      </c>
      <c r="BD4" s="1">
        <f>HLOOKUP(BD$2,PLANEL_Pot_anual!$C$3:$AL$23,2,TRUE)</f>
        <v>114441.091</v>
      </c>
      <c r="BE4" s="1">
        <f>HLOOKUP(BE$2,PLANEL_Pot_anual!$C$3:$AL$23,2,TRUE)</f>
        <v>114441.091</v>
      </c>
      <c r="BF4" s="1">
        <f>HLOOKUP(BF$2,PLANEL_Pot_anual!$C$3:$AL$23,2,TRUE)</f>
        <v>114441.091</v>
      </c>
      <c r="BG4" s="1">
        <f>HLOOKUP(BG$2,PLANEL_Pot_anual!$C$3:$AL$23,2,TRUE)</f>
        <v>116298.93489999999</v>
      </c>
      <c r="BH4" s="1">
        <f>HLOOKUP(BH$2,PLANEL_Pot_anual!$C$3:$AL$23,2,TRUE)</f>
        <v>116298.93489999999</v>
      </c>
      <c r="BI4" s="1">
        <f>HLOOKUP(BI$2,PLANEL_Pot_anual!$C$3:$AL$23,2,TRUE)</f>
        <v>116298.93489999999</v>
      </c>
      <c r="BJ4" s="1">
        <f>HLOOKUP(BJ$2,PLANEL_Pot_anual!$C$3:$AL$23,2,TRUE)</f>
        <v>116298.93489999999</v>
      </c>
      <c r="BK4" s="1">
        <f>HLOOKUP(BK$2,PLANEL_Pot_anual!$C$3:$AL$23,2,TRUE)</f>
        <v>121028.06419999999</v>
      </c>
      <c r="BL4" s="1">
        <f>HLOOKUP(BL$2,PLANEL_Pot_anual!$C$3:$AL$23,2,TRUE)</f>
        <v>121028.06419999999</v>
      </c>
      <c r="BM4" s="1">
        <f>HLOOKUP(BM$2,PLANEL_Pot_anual!$C$3:$AL$23,2,TRUE)</f>
        <v>121028.06419999999</v>
      </c>
      <c r="BN4" s="1">
        <f>HLOOKUP(BN$2,PLANEL_Pot_anual!$C$3:$AL$23,2,TRUE)</f>
        <v>121028.06419999999</v>
      </c>
      <c r="BO4" s="1">
        <f>HLOOKUP(BO$2,PLANEL_Pot_anual!$C$3:$AL$23,2,TRUE)</f>
        <v>129034.01210000001</v>
      </c>
      <c r="BP4" s="1">
        <f>HLOOKUP(BP$2,PLANEL_Pot_anual!$C$3:$AL$23,2,TRUE)</f>
        <v>129034.01210000001</v>
      </c>
      <c r="BQ4" s="1">
        <f>HLOOKUP(BQ$2,PLANEL_Pot_anual!$C$3:$AL$23,2,TRUE)</f>
        <v>129034.01210000001</v>
      </c>
      <c r="BR4" s="1">
        <f>HLOOKUP(BR$2,PLANEL_Pot_anual!$C$3:$AL$23,2,TRUE)</f>
        <v>129034.01210000001</v>
      </c>
      <c r="BS4" s="1">
        <f>HLOOKUP(BS$2,PLANEL_Pot_anual!$C$3:$AL$23,2,TRUE)</f>
        <v>130509.48020000001</v>
      </c>
      <c r="BT4" s="1">
        <f>HLOOKUP(BT$2,PLANEL_Pot_anual!$C$3:$AL$23,2,TRUE)</f>
        <v>130509.48020000001</v>
      </c>
      <c r="BU4" s="1">
        <f>HLOOKUP(BU$2,PLANEL_Pot_anual!$C$3:$AL$23,2,TRUE)</f>
        <v>130509.48020000001</v>
      </c>
      <c r="BV4" s="1">
        <f>HLOOKUP(BV$2,PLANEL_Pot_anual!$C$3:$AL$23,2,TRUE)</f>
        <v>130509.48020000001</v>
      </c>
      <c r="BW4" s="1">
        <f>HLOOKUP(BW$2,PLANEL_Pot_anual!$C$3:$AL$23,2,TRUE)</f>
        <v>131839.44750000001</v>
      </c>
      <c r="BX4" s="1">
        <f>HLOOKUP(BX$2,PLANEL_Pot_anual!$C$3:$AL$23,2,TRUE)</f>
        <v>131839.44750000001</v>
      </c>
      <c r="BY4" s="1">
        <f>HLOOKUP(BY$2,PLANEL_Pot_anual!$C$3:$AL$23,2,TRUE)</f>
        <v>131839.44750000001</v>
      </c>
      <c r="BZ4" s="1">
        <f>HLOOKUP(BZ$2,PLANEL_Pot_anual!$C$3:$AL$23,2,TRUE)</f>
        <v>131839.44750000001</v>
      </c>
      <c r="CA4" s="1">
        <f>HLOOKUP(CA$2,PLANEL_Pot_anual!$C$3:$AL$23,2,TRUE)</f>
        <v>133506.7801</v>
      </c>
      <c r="CB4" s="1">
        <f>HLOOKUP(CB$2,PLANEL_Pot_anual!$C$3:$AL$23,2,TRUE)</f>
        <v>133506.7801</v>
      </c>
      <c r="CC4" s="1">
        <f>HLOOKUP(CC$2,PLANEL_Pot_anual!$C$3:$AL$23,2,TRUE)</f>
        <v>133506.7801</v>
      </c>
      <c r="CD4" s="1">
        <f>HLOOKUP(CD$2,PLANEL_Pot_anual!$C$3:$AL$23,2,TRUE)</f>
        <v>133506.7801</v>
      </c>
      <c r="CE4" s="1">
        <f>HLOOKUP(CE$2,PLANEL_Pot_anual!$C$3:$AL$23,2,TRUE)</f>
        <v>135110.52410000001</v>
      </c>
      <c r="CF4" s="1">
        <f>HLOOKUP(CF$2,PLANEL_Pot_anual!$C$3:$AL$23,2,TRUE)</f>
        <v>135110.52410000001</v>
      </c>
      <c r="CG4" s="1">
        <f>HLOOKUP(CG$2,PLANEL_Pot_anual!$C$3:$AL$23,2,TRUE)</f>
        <v>135110.52410000001</v>
      </c>
      <c r="CH4" s="1">
        <f>HLOOKUP(CH$2,PLANEL_Pot_anual!$C$3:$AL$23,2,TRUE)</f>
        <v>135110.52410000001</v>
      </c>
      <c r="CI4" s="1">
        <f>HLOOKUP(CI$2,PLANEL_Pot_anual!$C$3:$AL$23,2,TRUE)</f>
        <v>136818.52559999999</v>
      </c>
      <c r="CJ4" s="1">
        <f>HLOOKUP(CJ$2,PLANEL_Pot_anual!$C$3:$AL$23,2,TRUE)</f>
        <v>136818.52559999999</v>
      </c>
      <c r="CK4" s="1">
        <f>HLOOKUP(CK$2,PLANEL_Pot_anual!$C$3:$AL$23,2,TRUE)</f>
        <v>136818.52559999999</v>
      </c>
      <c r="CL4" s="1">
        <f>HLOOKUP(CL$2,PLANEL_Pot_anual!$C$3:$AL$23,2,TRUE)</f>
        <v>136818.52559999999</v>
      </c>
      <c r="CM4" s="1">
        <f>HLOOKUP(CM$2,PLANEL_Pot_anual!$C$3:$AL$23,2,TRUE)</f>
        <v>138722.8334</v>
      </c>
      <c r="CN4" s="1">
        <f>HLOOKUP(CN$2,PLANEL_Pot_anual!$C$3:$AL$23,2,TRUE)</f>
        <v>138722.8334</v>
      </c>
      <c r="CO4" s="1">
        <f>HLOOKUP(CO$2,PLANEL_Pot_anual!$C$3:$AL$23,2,TRUE)</f>
        <v>138722.8334</v>
      </c>
      <c r="CP4" s="1">
        <f>HLOOKUP(CP$2,PLANEL_Pot_anual!$C$3:$AL$23,2,TRUE)</f>
        <v>138722.8334</v>
      </c>
      <c r="CQ4" s="1">
        <f>HLOOKUP(CQ$2,PLANEL_Pot_anual!$C$3:$AL$23,2,TRUE)</f>
        <v>140027.4086</v>
      </c>
      <c r="CR4" s="1">
        <f>HLOOKUP(CR$2,PLANEL_Pot_anual!$C$3:$AL$23,2,TRUE)</f>
        <v>140027.4086</v>
      </c>
      <c r="CS4" s="1">
        <f>HLOOKUP(CS$2,PLANEL_Pot_anual!$C$3:$AL$23,2,TRUE)</f>
        <v>140027.4086</v>
      </c>
      <c r="CT4" s="1">
        <f>HLOOKUP(CT$2,PLANEL_Pot_anual!$C$3:$AL$23,2,TRUE)</f>
        <v>140027.4086</v>
      </c>
      <c r="CU4" s="1">
        <f>HLOOKUP(CU$2,PLANEL_Pot_anual!$C$3:$AL$23,2,TRUE)</f>
        <v>141335.3222</v>
      </c>
      <c r="CV4" s="1">
        <f>HLOOKUP(CV$2,PLANEL_Pot_anual!$C$3:$AL$23,2,TRUE)</f>
        <v>141335.3222</v>
      </c>
      <c r="CW4" s="1">
        <f>HLOOKUP(CW$2,PLANEL_Pot_anual!$C$3:$AL$23,2,TRUE)</f>
        <v>141335.3222</v>
      </c>
      <c r="CX4" s="1">
        <f>HLOOKUP(CX$2,PLANEL_Pot_anual!$C$3:$AL$23,2,TRUE)</f>
        <v>141335.3222</v>
      </c>
      <c r="CY4" s="1">
        <f>HLOOKUP(CY$2,PLANEL_Pot_anual!$C$3:$AL$23,2,TRUE)</f>
        <v>141335.3222</v>
      </c>
      <c r="CZ4" s="1">
        <f>HLOOKUP(CZ$2,PLANEL_Pot_anual!$C$3:$AL$23,2,TRUE)</f>
        <v>141335.3222</v>
      </c>
      <c r="DA4" s="1">
        <f>HLOOKUP(DA$2,PLANEL_Pot_anual!$C$3:$AL$23,2,TRUE)</f>
        <v>141335.3222</v>
      </c>
      <c r="DB4" s="1">
        <f>HLOOKUP(DB$2,PLANEL_Pot_anual!$C$3:$AL$23,2,TRUE)</f>
        <v>141335.3222</v>
      </c>
      <c r="DC4" s="1">
        <f>HLOOKUP(DC$2,PLANEL_Pot_anual!$C$3:$AL$23,2,TRUE)</f>
        <v>141335.3222</v>
      </c>
      <c r="DD4" s="1">
        <f>HLOOKUP(DD$2,PLANEL_Pot_anual!$C$3:$AL$23,2,TRUE)</f>
        <v>141335.3222</v>
      </c>
      <c r="DE4" s="1">
        <f>HLOOKUP(DE$2,PLANEL_Pot_anual!$C$3:$AL$23,2,TRUE)</f>
        <v>141335.3222</v>
      </c>
      <c r="DF4" s="1">
        <f>HLOOKUP(DF$2,PLANEL_Pot_anual!$C$3:$AL$23,2,TRUE)</f>
        <v>141335.3222</v>
      </c>
      <c r="DG4" s="1">
        <f>HLOOKUP(DG$2,PLANEL_Pot_anual!$C$3:$AL$23,2,TRUE)</f>
        <v>141335.3222</v>
      </c>
      <c r="DH4" s="1">
        <f>HLOOKUP(DH$2,PLANEL_Pot_anual!$C$3:$AL$23,2,TRUE)</f>
        <v>141335.3222</v>
      </c>
      <c r="DI4" s="1">
        <f>HLOOKUP(DI$2,PLANEL_Pot_anual!$C$3:$AL$23,2,TRUE)</f>
        <v>141335.3222</v>
      </c>
      <c r="DJ4" s="1">
        <f>HLOOKUP(DJ$2,PLANEL_Pot_anual!$C$3:$AL$23,2,TRUE)</f>
        <v>141335.3222</v>
      </c>
      <c r="DK4" s="1">
        <f>HLOOKUP(DK$2,PLANEL_Pot_anual!$C$3:$AL$23,2,TRUE)</f>
        <v>141335.3222</v>
      </c>
      <c r="DL4" s="1">
        <f>HLOOKUP(DL$2,PLANEL_Pot_anual!$C$3:$AL$23,2,TRUE)</f>
        <v>141335.3222</v>
      </c>
      <c r="DM4" s="1">
        <f>HLOOKUP(DM$2,PLANEL_Pot_anual!$C$3:$AL$23,2,TRUE)</f>
        <v>141335.3222</v>
      </c>
      <c r="DN4" s="1">
        <f>HLOOKUP(DN$2,PLANEL_Pot_anual!$C$3:$AL$23,2,TRUE)</f>
        <v>141335.3222</v>
      </c>
      <c r="DO4" s="1">
        <f>HLOOKUP(DO$2,PLANEL_Pot_anual!$C$3:$AL$23,2,TRUE)</f>
        <v>141335.3222</v>
      </c>
      <c r="DP4" s="1">
        <f>HLOOKUP(DP$2,PLANEL_Pot_anual!$C$3:$AL$23,2,TRUE)</f>
        <v>141335.3222</v>
      </c>
      <c r="DQ4" s="1">
        <f>HLOOKUP(DQ$2,PLANEL_Pot_anual!$C$3:$AL$23,2,TRUE)</f>
        <v>141335.3222</v>
      </c>
      <c r="DR4" s="1">
        <f>HLOOKUP(DR$2,PLANEL_Pot_anual!$C$3:$AL$23,2,TRUE)</f>
        <v>141335.3222</v>
      </c>
      <c r="DS4" s="1">
        <f>HLOOKUP(DS$2,PLANEL_Pot_anual!$C$3:$AL$23,2,TRUE)</f>
        <v>141335.3222</v>
      </c>
      <c r="DT4" s="1">
        <f>HLOOKUP(DT$2,PLANEL_Pot_anual!$C$3:$AL$23,2,TRUE)</f>
        <v>141335.3222</v>
      </c>
      <c r="DU4" s="1">
        <f>HLOOKUP(DU$2,PLANEL_Pot_anual!$C$3:$AL$23,2,TRUE)</f>
        <v>141335.3222</v>
      </c>
      <c r="DV4" s="1">
        <f>HLOOKUP(DV$2,PLANEL_Pot_anual!$C$3:$AL$23,2,TRUE)</f>
        <v>141335.3222</v>
      </c>
      <c r="DW4" s="1">
        <f>HLOOKUP(DW$2,PLANEL_Pot_anual!$C$3:$AL$23,2,TRUE)</f>
        <v>141843.02970000001</v>
      </c>
      <c r="DX4" s="1">
        <f>HLOOKUP(DX$2,PLANEL_Pot_anual!$C$3:$AL$23,2,TRUE)</f>
        <v>141843.02970000001</v>
      </c>
      <c r="DY4" s="1">
        <f>HLOOKUP(DY$2,PLANEL_Pot_anual!$C$3:$AL$23,2,TRUE)</f>
        <v>141843.02970000001</v>
      </c>
      <c r="DZ4" s="1">
        <f>HLOOKUP(DZ$2,PLANEL_Pot_anual!$C$3:$AL$23,2,TRUE)</f>
        <v>141843.02970000001</v>
      </c>
      <c r="EA4" s="1">
        <f>HLOOKUP(EA$2,PLANEL_Pot_anual!$C$3:$AL$23,2,TRUE)</f>
        <v>142020.9222</v>
      </c>
      <c r="EB4" s="1">
        <f>HLOOKUP(EB$2,PLANEL_Pot_anual!$C$3:$AL$23,2,TRUE)</f>
        <v>142020.9222</v>
      </c>
      <c r="EC4" s="1">
        <f>HLOOKUP(EC$2,PLANEL_Pot_anual!$C$3:$AL$23,2,TRUE)</f>
        <v>142020.9222</v>
      </c>
      <c r="ED4" s="1">
        <f>HLOOKUP(ED$2,PLANEL_Pot_anual!$C$3:$AL$23,2,TRUE)</f>
        <v>142020.9222</v>
      </c>
      <c r="EE4" s="1">
        <f>HLOOKUP(EE$2,PLANEL_Pot_anual!$C$3:$AL$23,2,TRUE)</f>
        <v>142079.8222</v>
      </c>
      <c r="EF4" s="1">
        <f>HLOOKUP(EF$2,PLANEL_Pot_anual!$C$3:$AL$23,2,TRUE)</f>
        <v>142079.8222</v>
      </c>
      <c r="EG4" s="1">
        <f>HLOOKUP(EG$2,PLANEL_Pot_anual!$C$3:$AL$23,2,TRUE)</f>
        <v>142079.8222</v>
      </c>
      <c r="EH4" s="1">
        <f>HLOOKUP(EH$2,PLANEL_Pot_anual!$C$3:$AL$23,2,TRUE)</f>
        <v>142079.8222</v>
      </c>
      <c r="EI4" s="1">
        <f>HLOOKUP(EI$2,PLANEL_Pot_anual!$C$3:$AL$23,2,TRUE)</f>
        <v>144719.87169999999</v>
      </c>
      <c r="EJ4" s="1">
        <f>HLOOKUP(EJ$2,PLANEL_Pot_anual!$C$3:$AL$23,2,TRUE)</f>
        <v>144719.87169999999</v>
      </c>
      <c r="EK4" s="1">
        <f>HLOOKUP(EK$2,PLANEL_Pot_anual!$C$3:$AL$23,2,TRUE)</f>
        <v>144719.87169999999</v>
      </c>
      <c r="EL4" s="1">
        <f>HLOOKUP(EL$2,PLANEL_Pot_anual!$C$3:$AL$23,2,TRUE)</f>
        <v>144719.87169999999</v>
      </c>
      <c r="EM4" s="1">
        <f>HLOOKUP(EM$2,PLANEL_Pot_anual!$C$3:$AL$23,2,TRUE)</f>
        <v>148477.361</v>
      </c>
      <c r="EN4" s="1">
        <f>HLOOKUP(EN$2,PLANEL_Pot_anual!$C$3:$AL$23,2,TRUE)</f>
        <v>148477.361</v>
      </c>
      <c r="EO4" s="1">
        <f>HLOOKUP(EO$2,PLANEL_Pot_anual!$C$3:$AL$23,2,TRUE)</f>
        <v>148477.361</v>
      </c>
      <c r="EP4" s="1">
        <f>HLOOKUP(EP$2,PLANEL_Pot_anual!$C$3:$AL$23,2,TRUE)</f>
        <v>148477.361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9230.4829030000001</v>
      </c>
      <c r="AB5" s="1">
        <f>HLOOKUP(AB$2,PLANEL_Pot_anual!$C$3:$AL$23,3,TRUE)</f>
        <v>9230.4829030000001</v>
      </c>
      <c r="AC5" s="1">
        <f>HLOOKUP(AC$2,PLANEL_Pot_anual!$C$3:$AL$23,3,TRUE)</f>
        <v>9230.4829030000001</v>
      </c>
      <c r="AD5" s="1">
        <f>HLOOKUP(AD$2,PLANEL_Pot_anual!$C$3:$AL$23,3,TRUE)</f>
        <v>9230.4829030000001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14281.046661</v>
      </c>
      <c r="AJ7" s="18">
        <f>HLOOKUP(AJ$2,PLANEL_Pot_anual!$C$3:$AL$23,5,TRUE)</f>
        <v>14281.046661</v>
      </c>
      <c r="AK7" s="18">
        <f>HLOOKUP(AK$2,PLANEL_Pot_anual!$C$3:$AL$23,5,TRUE)</f>
        <v>14281.046661</v>
      </c>
      <c r="AL7" s="18">
        <f>HLOOKUP(AL$2,PLANEL_Pot_anual!$C$3:$AL$23,5,TRUE)</f>
        <v>14281.046661</v>
      </c>
      <c r="AM7" s="18">
        <f>HLOOKUP(AM$2,PLANEL_Pot_anual!$C$3:$AL$23,5,TRUE)</f>
        <v>15430.621318</v>
      </c>
      <c r="AN7" s="18">
        <f>HLOOKUP(AN$2,PLANEL_Pot_anual!$C$3:$AL$23,5,TRUE)</f>
        <v>15430.621318</v>
      </c>
      <c r="AO7" s="18">
        <f>HLOOKUP(AO$2,PLANEL_Pot_anual!$C$3:$AL$23,5,TRUE)</f>
        <v>15430.621318</v>
      </c>
      <c r="AP7" s="18">
        <f>HLOOKUP(AP$2,PLANEL_Pot_anual!$C$3:$AL$23,5,TRUE)</f>
        <v>15430.621318</v>
      </c>
      <c r="AQ7" s="18">
        <f>HLOOKUP(AQ$2,PLANEL_Pot_anual!$C$3:$AL$23,5,TRUE)</f>
        <v>15604.729839</v>
      </c>
      <c r="AR7" s="18">
        <f>HLOOKUP(AR$2,PLANEL_Pot_anual!$C$3:$AL$23,5,TRUE)</f>
        <v>15604.729839</v>
      </c>
      <c r="AS7" s="18">
        <f>HLOOKUP(AS$2,PLANEL_Pot_anual!$C$3:$AL$23,5,TRUE)</f>
        <v>15604.729839</v>
      </c>
      <c r="AT7" s="18">
        <f>HLOOKUP(AT$2,PLANEL_Pot_anual!$C$3:$AL$23,5,TRUE)</f>
        <v>15604.729839</v>
      </c>
      <c r="AU7" s="18">
        <f>HLOOKUP(AU$2,PLANEL_Pot_anual!$C$3:$AL$23,5,TRUE)</f>
        <v>16065.273533</v>
      </c>
      <c r="AV7" s="18">
        <f>HLOOKUP(AV$2,PLANEL_Pot_anual!$C$3:$AL$23,5,TRUE)</f>
        <v>16065.273533</v>
      </c>
      <c r="AW7" s="18">
        <f>HLOOKUP(AW$2,PLANEL_Pot_anual!$C$3:$AL$23,5,TRUE)</f>
        <v>16065.273533</v>
      </c>
      <c r="AX7" s="18">
        <f>HLOOKUP(AX$2,PLANEL_Pot_anual!$C$3:$AL$23,5,TRUE)</f>
        <v>16065.273533</v>
      </c>
      <c r="AY7" s="18">
        <f>HLOOKUP(AY$2,PLANEL_Pot_anual!$C$3:$AL$23,5,TRUE)</f>
        <v>16790.737323000001</v>
      </c>
      <c r="AZ7" s="18">
        <f>HLOOKUP(AZ$2,PLANEL_Pot_anual!$C$3:$AL$23,5,TRUE)</f>
        <v>16790.737323000001</v>
      </c>
      <c r="BA7" s="18">
        <f>HLOOKUP(BA$2,PLANEL_Pot_anual!$C$3:$AL$23,5,TRUE)</f>
        <v>16790.737323000001</v>
      </c>
      <c r="BB7" s="18">
        <f>HLOOKUP(BB$2,PLANEL_Pot_anual!$C$3:$AL$23,5,TRUE)</f>
        <v>16790.737323000001</v>
      </c>
      <c r="BC7" s="18">
        <f>HLOOKUP(BC$2,PLANEL_Pot_anual!$C$3:$AL$23,5,TRUE)</f>
        <v>17059.216929000002</v>
      </c>
      <c r="BD7" s="18">
        <f>HLOOKUP(BD$2,PLANEL_Pot_anual!$C$3:$AL$23,5,TRUE)</f>
        <v>17059.216929000002</v>
      </c>
      <c r="BE7" s="18">
        <f>HLOOKUP(BE$2,PLANEL_Pot_anual!$C$3:$AL$23,5,TRUE)</f>
        <v>17059.216929000002</v>
      </c>
      <c r="BF7" s="18">
        <f>HLOOKUP(BF$2,PLANEL_Pot_anual!$C$3:$AL$23,5,TRUE)</f>
        <v>17059.216929000002</v>
      </c>
      <c r="BG7" s="18">
        <f>HLOOKUP(BG$2,PLANEL_Pot_anual!$C$3:$AL$23,5,TRUE)</f>
        <v>17059.216929000002</v>
      </c>
      <c r="BH7" s="18">
        <f>HLOOKUP(BH$2,PLANEL_Pot_anual!$C$3:$AL$23,5,TRUE)</f>
        <v>17059.216929000002</v>
      </c>
      <c r="BI7" s="18">
        <f>HLOOKUP(BI$2,PLANEL_Pot_anual!$C$3:$AL$23,5,TRUE)</f>
        <v>17059.216929000002</v>
      </c>
      <c r="BJ7" s="18">
        <f>HLOOKUP(BJ$2,PLANEL_Pot_anual!$C$3:$AL$23,5,TRUE)</f>
        <v>17059.216929000002</v>
      </c>
      <c r="BK7" s="18">
        <f>HLOOKUP(BK$2,PLANEL_Pot_anual!$C$3:$AL$23,5,TRUE)</f>
        <v>17059.216929000002</v>
      </c>
      <c r="BL7" s="18">
        <f>HLOOKUP(BL$2,PLANEL_Pot_anual!$C$3:$AL$23,5,TRUE)</f>
        <v>17059.216929000002</v>
      </c>
      <c r="BM7" s="18">
        <f>HLOOKUP(BM$2,PLANEL_Pot_anual!$C$3:$AL$23,5,TRUE)</f>
        <v>17059.216929000002</v>
      </c>
      <c r="BN7" s="18">
        <f>HLOOKUP(BN$2,PLANEL_Pot_anual!$C$3:$AL$23,5,TRUE)</f>
        <v>17059.216929000002</v>
      </c>
      <c r="BO7" s="18">
        <f>HLOOKUP(BO$2,PLANEL_Pot_anual!$C$3:$AL$23,5,TRUE)</f>
        <v>16859.616929</v>
      </c>
      <c r="BP7" s="18">
        <f>HLOOKUP(BP$2,PLANEL_Pot_anual!$C$3:$AL$23,5,TRUE)</f>
        <v>16859.616929</v>
      </c>
      <c r="BQ7" s="18">
        <f>HLOOKUP(BQ$2,PLANEL_Pot_anual!$C$3:$AL$23,5,TRUE)</f>
        <v>16859.616929</v>
      </c>
      <c r="BR7" s="18">
        <f>HLOOKUP(BR$2,PLANEL_Pot_anual!$C$3:$AL$23,5,TRUE)</f>
        <v>16859.616929</v>
      </c>
      <c r="BS7" s="18">
        <f>HLOOKUP(BS$2,PLANEL_Pot_anual!$C$3:$AL$23,5,TRUE)</f>
        <v>17784.616929</v>
      </c>
      <c r="BT7" s="18">
        <f>HLOOKUP(BT$2,PLANEL_Pot_anual!$C$3:$AL$23,5,TRUE)</f>
        <v>17784.616929</v>
      </c>
      <c r="BU7" s="18">
        <f>HLOOKUP(BU$2,PLANEL_Pot_anual!$C$3:$AL$23,5,TRUE)</f>
        <v>17784.616929</v>
      </c>
      <c r="BV7" s="18">
        <f>HLOOKUP(BV$2,PLANEL_Pot_anual!$C$3:$AL$23,5,TRUE)</f>
        <v>17784.616929</v>
      </c>
      <c r="BW7" s="18">
        <f>HLOOKUP(BW$2,PLANEL_Pot_anual!$C$3:$AL$23,5,TRUE)</f>
        <v>18709.616929</v>
      </c>
      <c r="BX7" s="18">
        <f>HLOOKUP(BX$2,PLANEL_Pot_anual!$C$3:$AL$23,5,TRUE)</f>
        <v>18709.616929</v>
      </c>
      <c r="BY7" s="18">
        <f>HLOOKUP(BY$2,PLANEL_Pot_anual!$C$3:$AL$23,5,TRUE)</f>
        <v>18709.616929</v>
      </c>
      <c r="BZ7" s="18">
        <f>HLOOKUP(BZ$2,PLANEL_Pot_anual!$C$3:$AL$23,5,TRUE)</f>
        <v>18709.616929</v>
      </c>
      <c r="CA7" s="18">
        <f>HLOOKUP(CA$2,PLANEL_Pot_anual!$C$3:$AL$23,5,TRUE)</f>
        <v>19634.816929000001</v>
      </c>
      <c r="CB7" s="18">
        <f>HLOOKUP(CB$2,PLANEL_Pot_anual!$C$3:$AL$23,5,TRUE)</f>
        <v>19634.816929000001</v>
      </c>
      <c r="CC7" s="18">
        <f>HLOOKUP(CC$2,PLANEL_Pot_anual!$C$3:$AL$23,5,TRUE)</f>
        <v>19634.816929000001</v>
      </c>
      <c r="CD7" s="18">
        <f>HLOOKUP(CD$2,PLANEL_Pot_anual!$C$3:$AL$23,5,TRUE)</f>
        <v>19634.816929000001</v>
      </c>
      <c r="CE7" s="18">
        <f>HLOOKUP(CE$2,PLANEL_Pot_anual!$C$3:$AL$23,5,TRUE)</f>
        <v>20559.816929000001</v>
      </c>
      <c r="CF7" s="18">
        <f>HLOOKUP(CF$2,PLANEL_Pot_anual!$C$3:$AL$23,5,TRUE)</f>
        <v>20559.816929000001</v>
      </c>
      <c r="CG7" s="18">
        <f>HLOOKUP(CG$2,PLANEL_Pot_anual!$C$3:$AL$23,5,TRUE)</f>
        <v>20559.816929000001</v>
      </c>
      <c r="CH7" s="18">
        <f>HLOOKUP(CH$2,PLANEL_Pot_anual!$C$3:$AL$23,5,TRUE)</f>
        <v>20559.816929000001</v>
      </c>
      <c r="CI7" s="18">
        <f>HLOOKUP(CI$2,PLANEL_Pot_anual!$C$3:$AL$23,5,TRUE)</f>
        <v>21484.816929000001</v>
      </c>
      <c r="CJ7" s="18">
        <f>HLOOKUP(CJ$2,PLANEL_Pot_anual!$C$3:$AL$23,5,TRUE)</f>
        <v>21484.816929000001</v>
      </c>
      <c r="CK7" s="18">
        <f>HLOOKUP(CK$2,PLANEL_Pot_anual!$C$3:$AL$23,5,TRUE)</f>
        <v>21484.816929000001</v>
      </c>
      <c r="CL7" s="18">
        <f>HLOOKUP(CL$2,PLANEL_Pot_anual!$C$3:$AL$23,5,TRUE)</f>
        <v>21484.816929000001</v>
      </c>
      <c r="CM7" s="18">
        <f>HLOOKUP(CM$2,PLANEL_Pot_anual!$C$3:$AL$23,5,TRUE)</f>
        <v>22410.016929000001</v>
      </c>
      <c r="CN7" s="18">
        <f>HLOOKUP(CN$2,PLANEL_Pot_anual!$C$3:$AL$23,5,TRUE)</f>
        <v>22410.016929000001</v>
      </c>
      <c r="CO7" s="18">
        <f>HLOOKUP(CO$2,PLANEL_Pot_anual!$C$3:$AL$23,5,TRUE)</f>
        <v>22410.016929000001</v>
      </c>
      <c r="CP7" s="18">
        <f>HLOOKUP(CP$2,PLANEL_Pot_anual!$C$3:$AL$23,5,TRUE)</f>
        <v>22410.016929000001</v>
      </c>
      <c r="CQ7" s="18">
        <f>HLOOKUP(CQ$2,PLANEL_Pot_anual!$C$3:$AL$23,5,TRUE)</f>
        <v>23335.016929000001</v>
      </c>
      <c r="CR7" s="18">
        <f>HLOOKUP(CR$2,PLANEL_Pot_anual!$C$3:$AL$23,5,TRUE)</f>
        <v>23335.016929000001</v>
      </c>
      <c r="CS7" s="18">
        <f>HLOOKUP(CS$2,PLANEL_Pot_anual!$C$3:$AL$23,5,TRUE)</f>
        <v>23335.016929000001</v>
      </c>
      <c r="CT7" s="18">
        <f>HLOOKUP(CT$2,PLANEL_Pot_anual!$C$3:$AL$23,5,TRUE)</f>
        <v>23335.016929000001</v>
      </c>
      <c r="CU7" s="18">
        <f>HLOOKUP(CU$2,PLANEL_Pot_anual!$C$3:$AL$23,5,TRUE)</f>
        <v>24260.016929000001</v>
      </c>
      <c r="CV7" s="18">
        <f>HLOOKUP(CV$2,PLANEL_Pot_anual!$C$3:$AL$23,5,TRUE)</f>
        <v>24260.016929000001</v>
      </c>
      <c r="CW7" s="18">
        <f>HLOOKUP(CW$2,PLANEL_Pot_anual!$C$3:$AL$23,5,TRUE)</f>
        <v>24260.016929000001</v>
      </c>
      <c r="CX7" s="18">
        <f>HLOOKUP(CX$2,PLANEL_Pot_anual!$C$3:$AL$23,5,TRUE)</f>
        <v>24260.016929000001</v>
      </c>
      <c r="CY7" s="18">
        <f>HLOOKUP(CY$2,PLANEL_Pot_anual!$C$3:$AL$23,5,TRUE)</f>
        <v>24460.016929000001</v>
      </c>
      <c r="CZ7" s="18">
        <f>HLOOKUP(CZ$2,PLANEL_Pot_anual!$C$3:$AL$23,5,TRUE)</f>
        <v>24460.016929000001</v>
      </c>
      <c r="DA7" s="18">
        <f>HLOOKUP(DA$2,PLANEL_Pot_anual!$C$3:$AL$23,5,TRUE)</f>
        <v>24460.016929000001</v>
      </c>
      <c r="DB7" s="18">
        <f>HLOOKUP(DB$2,PLANEL_Pot_anual!$C$3:$AL$23,5,TRUE)</f>
        <v>24460.016929000001</v>
      </c>
      <c r="DC7" s="18">
        <f>HLOOKUP(DC$2,PLANEL_Pot_anual!$C$3:$AL$23,5,TRUE)</f>
        <v>24660.316929000001</v>
      </c>
      <c r="DD7" s="18">
        <f>HLOOKUP(DD$2,PLANEL_Pot_anual!$C$3:$AL$23,5,TRUE)</f>
        <v>24660.316929000001</v>
      </c>
      <c r="DE7" s="18">
        <f>HLOOKUP(DE$2,PLANEL_Pot_anual!$C$3:$AL$23,5,TRUE)</f>
        <v>24660.316929000001</v>
      </c>
      <c r="DF7" s="18">
        <f>HLOOKUP(DF$2,PLANEL_Pot_anual!$C$3:$AL$23,5,TRUE)</f>
        <v>24660.316929000001</v>
      </c>
      <c r="DG7" s="18">
        <f>HLOOKUP(DG$2,PLANEL_Pot_anual!$C$3:$AL$23,5,TRUE)</f>
        <v>24860.316929000001</v>
      </c>
      <c r="DH7" s="18">
        <f>HLOOKUP(DH$2,PLANEL_Pot_anual!$C$3:$AL$23,5,TRUE)</f>
        <v>24860.316929000001</v>
      </c>
      <c r="DI7" s="18">
        <f>HLOOKUP(DI$2,PLANEL_Pot_anual!$C$3:$AL$23,5,TRUE)</f>
        <v>24860.316929000001</v>
      </c>
      <c r="DJ7" s="18">
        <f>HLOOKUP(DJ$2,PLANEL_Pot_anual!$C$3:$AL$23,5,TRUE)</f>
        <v>24860.316929000001</v>
      </c>
      <c r="DK7" s="18">
        <f>HLOOKUP(DK$2,PLANEL_Pot_anual!$C$3:$AL$23,5,TRUE)</f>
        <v>25060.316929000001</v>
      </c>
      <c r="DL7" s="18">
        <f>HLOOKUP(DL$2,PLANEL_Pot_anual!$C$3:$AL$23,5,TRUE)</f>
        <v>25060.316929000001</v>
      </c>
      <c r="DM7" s="18">
        <f>HLOOKUP(DM$2,PLANEL_Pot_anual!$C$3:$AL$23,5,TRUE)</f>
        <v>25060.316929000001</v>
      </c>
      <c r="DN7" s="18">
        <f>HLOOKUP(DN$2,PLANEL_Pot_anual!$C$3:$AL$23,5,TRUE)</f>
        <v>25060.316929000001</v>
      </c>
      <c r="DO7" s="18">
        <f>HLOOKUP(DO$2,PLANEL_Pot_anual!$C$3:$AL$23,5,TRUE)</f>
        <v>25260.316929000001</v>
      </c>
      <c r="DP7" s="18">
        <f>HLOOKUP(DP$2,PLANEL_Pot_anual!$C$3:$AL$23,5,TRUE)</f>
        <v>25260.316929000001</v>
      </c>
      <c r="DQ7" s="18">
        <f>HLOOKUP(DQ$2,PLANEL_Pot_anual!$C$3:$AL$23,5,TRUE)</f>
        <v>25260.316929000001</v>
      </c>
      <c r="DR7" s="18">
        <f>HLOOKUP(DR$2,PLANEL_Pot_anual!$C$3:$AL$23,5,TRUE)</f>
        <v>25260.316929000001</v>
      </c>
      <c r="DS7" s="18">
        <f>HLOOKUP(DS$2,PLANEL_Pot_anual!$C$3:$AL$23,5,TRUE)</f>
        <v>25097.116929</v>
      </c>
      <c r="DT7" s="18">
        <f>HLOOKUP(DT$2,PLANEL_Pot_anual!$C$3:$AL$23,5,TRUE)</f>
        <v>25097.116929</v>
      </c>
      <c r="DU7" s="18">
        <f>HLOOKUP(DU$2,PLANEL_Pot_anual!$C$3:$AL$23,5,TRUE)</f>
        <v>25097.116929</v>
      </c>
      <c r="DV7" s="18">
        <f>HLOOKUP(DV$2,PLANEL_Pot_anual!$C$3:$AL$23,5,TRUE)</f>
        <v>25097.116929</v>
      </c>
      <c r="DW7" s="18">
        <f>HLOOKUP(DW$2,PLANEL_Pot_anual!$C$3:$AL$23,5,TRUE)</f>
        <v>25097.116929</v>
      </c>
      <c r="DX7" s="18">
        <f>HLOOKUP(DX$2,PLANEL_Pot_anual!$C$3:$AL$23,5,TRUE)</f>
        <v>25097.116929</v>
      </c>
      <c r="DY7" s="18">
        <f>HLOOKUP(DY$2,PLANEL_Pot_anual!$C$3:$AL$23,5,TRUE)</f>
        <v>25097.116929</v>
      </c>
      <c r="DZ7" s="18">
        <f>HLOOKUP(DZ$2,PLANEL_Pot_anual!$C$3:$AL$23,5,TRUE)</f>
        <v>25097.116929</v>
      </c>
      <c r="EA7" s="18">
        <f>HLOOKUP(EA$2,PLANEL_Pot_anual!$C$3:$AL$23,5,TRUE)</f>
        <v>25097.116929</v>
      </c>
      <c r="EB7" s="18">
        <f>HLOOKUP(EB$2,PLANEL_Pot_anual!$C$3:$AL$23,5,TRUE)</f>
        <v>25097.116929</v>
      </c>
      <c r="EC7" s="18">
        <f>HLOOKUP(EC$2,PLANEL_Pot_anual!$C$3:$AL$23,5,TRUE)</f>
        <v>25097.116929</v>
      </c>
      <c r="ED7" s="18">
        <f>HLOOKUP(ED$2,PLANEL_Pot_anual!$C$3:$AL$23,5,TRUE)</f>
        <v>25097.116929</v>
      </c>
      <c r="EE7" s="18">
        <f>HLOOKUP(EE$2,PLANEL_Pot_anual!$C$3:$AL$23,5,TRUE)</f>
        <v>25097.116929</v>
      </c>
      <c r="EF7" s="18">
        <f>HLOOKUP(EF$2,PLANEL_Pot_anual!$C$3:$AL$23,5,TRUE)</f>
        <v>25097.116929</v>
      </c>
      <c r="EG7" s="18">
        <f>HLOOKUP(EG$2,PLANEL_Pot_anual!$C$3:$AL$23,5,TRUE)</f>
        <v>25097.116929</v>
      </c>
      <c r="EH7" s="18">
        <f>HLOOKUP(EH$2,PLANEL_Pot_anual!$C$3:$AL$23,5,TRUE)</f>
        <v>25097.116929</v>
      </c>
      <c r="EI7" s="18">
        <f>HLOOKUP(EI$2,PLANEL_Pot_anual!$C$3:$AL$23,5,TRUE)</f>
        <v>25097.116929</v>
      </c>
      <c r="EJ7" s="18">
        <f>HLOOKUP(EJ$2,PLANEL_Pot_anual!$C$3:$AL$23,5,TRUE)</f>
        <v>25097.116929</v>
      </c>
      <c r="EK7" s="18">
        <f>HLOOKUP(EK$2,PLANEL_Pot_anual!$C$3:$AL$23,5,TRUE)</f>
        <v>25097.116929</v>
      </c>
      <c r="EL7" s="18">
        <f>HLOOKUP(EL$2,PLANEL_Pot_anual!$C$3:$AL$23,5,TRUE)</f>
        <v>25097.116929</v>
      </c>
      <c r="EM7" s="18">
        <f>HLOOKUP(EM$2,PLANEL_Pot_anual!$C$3:$AL$23,5,TRUE)</f>
        <v>25097.116929</v>
      </c>
      <c r="EN7" s="18">
        <f>HLOOKUP(EN$2,PLANEL_Pot_anual!$C$3:$AL$23,5,TRUE)</f>
        <v>25097.116929</v>
      </c>
      <c r="EO7" s="18">
        <f>HLOOKUP(EO$2,PLANEL_Pot_anual!$C$3:$AL$23,5,TRUE)</f>
        <v>25097.116929</v>
      </c>
      <c r="EP7" s="18">
        <f>HLOOKUP(EP$2,PLANEL_Pot_anual!$C$3:$AL$23,5,TRUE)</f>
        <v>25097.116929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17061.697544000002</v>
      </c>
      <c r="BD14" s="24">
        <f>HLOOKUP(BD$2,PLANEL_Pot_anual!$C$3:$AL$24,12,TRUE)</f>
        <v>17061.697544000002</v>
      </c>
      <c r="BE14" s="24">
        <f>HLOOKUP(BE$2,PLANEL_Pot_anual!$C$3:$AL$24,12,TRUE)</f>
        <v>17061.697544000002</v>
      </c>
      <c r="BF14" s="24">
        <f>HLOOKUP(BF$2,PLANEL_Pot_anual!$C$3:$AL$24,12,TRUE)</f>
        <v>17061.697544000002</v>
      </c>
      <c r="BG14" s="24">
        <f>HLOOKUP(BG$2,PLANEL_Pot_anual!$C$3:$AL$24,12,TRUE)</f>
        <v>23720.331920000001</v>
      </c>
      <c r="BH14" s="24">
        <f>HLOOKUP(BH$2,PLANEL_Pot_anual!$C$3:$AL$24,12,TRUE)</f>
        <v>23720.331920000001</v>
      </c>
      <c r="BI14" s="24">
        <f>HLOOKUP(BI$2,PLANEL_Pot_anual!$C$3:$AL$24,12,TRUE)</f>
        <v>23720.331920000001</v>
      </c>
      <c r="BJ14" s="24">
        <f>HLOOKUP(BJ$2,PLANEL_Pot_anual!$C$3:$AL$24,12,TRUE)</f>
        <v>23720.331920000001</v>
      </c>
      <c r="BK14" s="24">
        <f>HLOOKUP(BK$2,PLANEL_Pot_anual!$C$3:$AL$24,12,TRUE)</f>
        <v>23720.331920000001</v>
      </c>
      <c r="BL14" s="24">
        <f>HLOOKUP(BL$2,PLANEL_Pot_anual!$C$3:$AL$24,12,TRUE)</f>
        <v>23720.331920000001</v>
      </c>
      <c r="BM14" s="24">
        <f>HLOOKUP(BM$2,PLANEL_Pot_anual!$C$3:$AL$24,12,TRUE)</f>
        <v>23720.331920000001</v>
      </c>
      <c r="BN14" s="24">
        <f>HLOOKUP(BN$2,PLANEL_Pot_anual!$C$3:$AL$24,12,TRUE)</f>
        <v>23720.331920000001</v>
      </c>
      <c r="BO14" s="24">
        <f>HLOOKUP(BO$2,PLANEL_Pot_anual!$C$3:$AL$24,12,TRUE)</f>
        <v>24020.425920000001</v>
      </c>
      <c r="BP14" s="24">
        <f>HLOOKUP(BP$2,PLANEL_Pot_anual!$C$3:$AL$24,12,TRUE)</f>
        <v>24020.425920000001</v>
      </c>
      <c r="BQ14" s="24">
        <f>HLOOKUP(BQ$2,PLANEL_Pot_anual!$C$3:$AL$24,12,TRUE)</f>
        <v>24020.425920000001</v>
      </c>
      <c r="BR14" s="24">
        <f>HLOOKUP(BR$2,PLANEL_Pot_anual!$C$3:$AL$24,12,TRUE)</f>
        <v>24020.425920000001</v>
      </c>
      <c r="BS14" s="24">
        <f>HLOOKUP(BS$2,PLANEL_Pot_anual!$C$3:$AL$24,12,TRUE)</f>
        <v>24020.425920000001</v>
      </c>
      <c r="BT14" s="24">
        <f>HLOOKUP(BT$2,PLANEL_Pot_anual!$C$3:$AL$24,12,TRUE)</f>
        <v>24020.425920000001</v>
      </c>
      <c r="BU14" s="24">
        <f>HLOOKUP(BU$2,PLANEL_Pot_anual!$C$3:$AL$24,12,TRUE)</f>
        <v>24020.425920000001</v>
      </c>
      <c r="BV14" s="24">
        <f>HLOOKUP(BV$2,PLANEL_Pot_anual!$C$3:$AL$24,12,TRUE)</f>
        <v>24020.425920000001</v>
      </c>
      <c r="BW14" s="24">
        <f>HLOOKUP(BW$2,PLANEL_Pot_anual!$C$3:$AL$24,12,TRUE)</f>
        <v>24020.425920000001</v>
      </c>
      <c r="BX14" s="24">
        <f>HLOOKUP(BX$2,PLANEL_Pot_anual!$C$3:$AL$24,12,TRUE)</f>
        <v>24020.425920000001</v>
      </c>
      <c r="BY14" s="24">
        <f>HLOOKUP(BY$2,PLANEL_Pot_anual!$C$3:$AL$24,12,TRUE)</f>
        <v>24020.425920000001</v>
      </c>
      <c r="BZ14" s="24">
        <f>HLOOKUP(BZ$2,PLANEL_Pot_anual!$C$3:$AL$24,12,TRUE)</f>
        <v>24020.425920000001</v>
      </c>
      <c r="CA14" s="24">
        <f>HLOOKUP(CA$2,PLANEL_Pot_anual!$C$3:$AL$24,12,TRUE)</f>
        <v>24020.425920000001</v>
      </c>
      <c r="CB14" s="24">
        <f>HLOOKUP(CB$2,PLANEL_Pot_anual!$C$3:$AL$24,12,TRUE)</f>
        <v>24020.425920000001</v>
      </c>
      <c r="CC14" s="24">
        <f>HLOOKUP(CC$2,PLANEL_Pot_anual!$C$3:$AL$24,12,TRUE)</f>
        <v>24020.425920000001</v>
      </c>
      <c r="CD14" s="24">
        <f>HLOOKUP(CD$2,PLANEL_Pot_anual!$C$3:$AL$24,12,TRUE)</f>
        <v>24020.425920000001</v>
      </c>
      <c r="CE14" s="24">
        <f>HLOOKUP(CE$2,PLANEL_Pot_anual!$C$3:$AL$24,12,TRUE)</f>
        <v>24020.425920000001</v>
      </c>
      <c r="CF14" s="24">
        <f>HLOOKUP(CF$2,PLANEL_Pot_anual!$C$3:$AL$24,12,TRUE)</f>
        <v>24020.425920000001</v>
      </c>
      <c r="CG14" s="24">
        <f>HLOOKUP(CG$2,PLANEL_Pot_anual!$C$3:$AL$24,12,TRUE)</f>
        <v>24020.425920000001</v>
      </c>
      <c r="CH14" s="24">
        <f>HLOOKUP(CH$2,PLANEL_Pot_anual!$C$3:$AL$24,12,TRUE)</f>
        <v>24020.425920000001</v>
      </c>
      <c r="CI14" s="24">
        <f>HLOOKUP(CI$2,PLANEL_Pot_anual!$C$3:$AL$24,12,TRUE)</f>
        <v>24028.587530000001</v>
      </c>
      <c r="CJ14" s="24">
        <f>HLOOKUP(CJ$2,PLANEL_Pot_anual!$C$3:$AL$24,12,TRUE)</f>
        <v>24028.587530000001</v>
      </c>
      <c r="CK14" s="24">
        <f>HLOOKUP(CK$2,PLANEL_Pot_anual!$C$3:$AL$24,12,TRUE)</f>
        <v>24028.587530000001</v>
      </c>
      <c r="CL14" s="24">
        <f>HLOOKUP(CL$2,PLANEL_Pot_anual!$C$3:$AL$24,12,TRUE)</f>
        <v>24028.587530000001</v>
      </c>
      <c r="CM14" s="24">
        <f>HLOOKUP(CM$2,PLANEL_Pot_anual!$C$3:$AL$24,12,TRUE)</f>
        <v>24028.587530000001</v>
      </c>
      <c r="CN14" s="24">
        <f>HLOOKUP(CN$2,PLANEL_Pot_anual!$C$3:$AL$24,12,TRUE)</f>
        <v>24028.587530000001</v>
      </c>
      <c r="CO14" s="24">
        <f>HLOOKUP(CO$2,PLANEL_Pot_anual!$C$3:$AL$24,12,TRUE)</f>
        <v>24028.587530000001</v>
      </c>
      <c r="CP14" s="24">
        <f>HLOOKUP(CP$2,PLANEL_Pot_anual!$C$3:$AL$24,12,TRUE)</f>
        <v>24028.587530000001</v>
      </c>
      <c r="CQ14" s="24">
        <f>HLOOKUP(CQ$2,PLANEL_Pot_anual!$C$3:$AL$24,12,TRUE)</f>
        <v>24028.587530000001</v>
      </c>
      <c r="CR14" s="24">
        <f>HLOOKUP(CR$2,PLANEL_Pot_anual!$C$3:$AL$24,12,TRUE)</f>
        <v>24028.587530000001</v>
      </c>
      <c r="CS14" s="24">
        <f>HLOOKUP(CS$2,PLANEL_Pot_anual!$C$3:$AL$24,12,TRUE)</f>
        <v>24028.587530000001</v>
      </c>
      <c r="CT14" s="24">
        <f>HLOOKUP(CT$2,PLANEL_Pot_anual!$C$3:$AL$24,12,TRUE)</f>
        <v>24028.587530000001</v>
      </c>
      <c r="CU14" s="24">
        <f>HLOOKUP(CU$2,PLANEL_Pot_anual!$C$3:$AL$24,12,TRUE)</f>
        <v>24028.587530000001</v>
      </c>
      <c r="CV14" s="24">
        <f>HLOOKUP(CV$2,PLANEL_Pot_anual!$C$3:$AL$24,12,TRUE)</f>
        <v>24028.587530000001</v>
      </c>
      <c r="CW14" s="24">
        <f>HLOOKUP(CW$2,PLANEL_Pot_anual!$C$3:$AL$24,12,TRUE)</f>
        <v>24028.587530000001</v>
      </c>
      <c r="CX14" s="24">
        <f>HLOOKUP(CX$2,PLANEL_Pot_anual!$C$3:$AL$24,12,TRUE)</f>
        <v>24028.587530000001</v>
      </c>
      <c r="CY14" s="24">
        <f>HLOOKUP(CY$2,PLANEL_Pot_anual!$C$3:$AL$24,12,TRUE)</f>
        <v>24028.587530000001</v>
      </c>
      <c r="CZ14" s="24">
        <f>HLOOKUP(CZ$2,PLANEL_Pot_anual!$C$3:$AL$24,12,TRUE)</f>
        <v>24028.587530000001</v>
      </c>
      <c r="DA14" s="24">
        <f>HLOOKUP(DA$2,PLANEL_Pot_anual!$C$3:$AL$24,12,TRUE)</f>
        <v>24028.587530000001</v>
      </c>
      <c r="DB14" s="24">
        <f>HLOOKUP(DB$2,PLANEL_Pot_anual!$C$3:$AL$24,12,TRUE)</f>
        <v>24028.587530000001</v>
      </c>
      <c r="DC14" s="24">
        <f>HLOOKUP(DC$2,PLANEL_Pot_anual!$C$3:$AL$24,12,TRUE)</f>
        <v>24028.587530000001</v>
      </c>
      <c r="DD14" s="24">
        <f>HLOOKUP(DD$2,PLANEL_Pot_anual!$C$3:$AL$24,12,TRUE)</f>
        <v>24028.587530000001</v>
      </c>
      <c r="DE14" s="24">
        <f>HLOOKUP(DE$2,PLANEL_Pot_anual!$C$3:$AL$24,12,TRUE)</f>
        <v>24028.587530000001</v>
      </c>
      <c r="DF14" s="24">
        <f>HLOOKUP(DF$2,PLANEL_Pot_anual!$C$3:$AL$24,12,TRUE)</f>
        <v>24028.587530000001</v>
      </c>
      <c r="DG14" s="24">
        <f>HLOOKUP(DG$2,PLANEL_Pot_anual!$C$3:$AL$24,12,TRUE)</f>
        <v>24028.587530000001</v>
      </c>
      <c r="DH14" s="24">
        <f>HLOOKUP(DH$2,PLANEL_Pot_anual!$C$3:$AL$24,12,TRUE)</f>
        <v>24028.587530000001</v>
      </c>
      <c r="DI14" s="24">
        <f>HLOOKUP(DI$2,PLANEL_Pot_anual!$C$3:$AL$24,12,TRUE)</f>
        <v>24028.587530000001</v>
      </c>
      <c r="DJ14" s="24">
        <f>HLOOKUP(DJ$2,PLANEL_Pot_anual!$C$3:$AL$24,12,TRUE)</f>
        <v>24028.587530000001</v>
      </c>
      <c r="DK14" s="24">
        <f>HLOOKUP(DK$2,PLANEL_Pot_anual!$C$3:$AL$24,12,TRUE)</f>
        <v>24028.587530000001</v>
      </c>
      <c r="DL14" s="24">
        <f>HLOOKUP(DL$2,PLANEL_Pot_anual!$C$3:$AL$24,12,TRUE)</f>
        <v>24028.587530000001</v>
      </c>
      <c r="DM14" s="24">
        <f>HLOOKUP(DM$2,PLANEL_Pot_anual!$C$3:$AL$24,12,TRUE)</f>
        <v>24028.587530000001</v>
      </c>
      <c r="DN14" s="24">
        <f>HLOOKUP(DN$2,PLANEL_Pot_anual!$C$3:$AL$24,12,TRUE)</f>
        <v>24028.587530000001</v>
      </c>
      <c r="DO14" s="24">
        <f>HLOOKUP(DO$2,PLANEL_Pot_anual!$C$3:$AL$24,12,TRUE)</f>
        <v>24028.587530000001</v>
      </c>
      <c r="DP14" s="24">
        <f>HLOOKUP(DP$2,PLANEL_Pot_anual!$C$3:$AL$24,12,TRUE)</f>
        <v>24028.587530000001</v>
      </c>
      <c r="DQ14" s="24">
        <f>HLOOKUP(DQ$2,PLANEL_Pot_anual!$C$3:$AL$24,12,TRUE)</f>
        <v>24028.587530000001</v>
      </c>
      <c r="DR14" s="24">
        <f>HLOOKUP(DR$2,PLANEL_Pot_anual!$C$3:$AL$24,12,TRUE)</f>
        <v>24028.587530000001</v>
      </c>
      <c r="DS14" s="24">
        <f>HLOOKUP(DS$2,PLANEL_Pot_anual!$C$3:$AL$24,12,TRUE)</f>
        <v>24028.587530000001</v>
      </c>
      <c r="DT14" s="24">
        <f>HLOOKUP(DT$2,PLANEL_Pot_anual!$C$3:$AL$24,12,TRUE)</f>
        <v>24028.587530000001</v>
      </c>
      <c r="DU14" s="24">
        <f>HLOOKUP(DU$2,PLANEL_Pot_anual!$C$3:$AL$24,12,TRUE)</f>
        <v>24028.587530000001</v>
      </c>
      <c r="DV14" s="24">
        <f>HLOOKUP(DV$2,PLANEL_Pot_anual!$C$3:$AL$24,12,TRUE)</f>
        <v>24028.587530000001</v>
      </c>
      <c r="DW14" s="24">
        <f>HLOOKUP(DW$2,PLANEL_Pot_anual!$C$3:$AL$24,12,TRUE)</f>
        <v>24414.587530000001</v>
      </c>
      <c r="DX14" s="24">
        <f>HLOOKUP(DX$2,PLANEL_Pot_anual!$C$3:$AL$24,12,TRUE)</f>
        <v>24414.587530000001</v>
      </c>
      <c r="DY14" s="24">
        <f>HLOOKUP(DY$2,PLANEL_Pot_anual!$C$3:$AL$24,12,TRUE)</f>
        <v>24414.587530000001</v>
      </c>
      <c r="DZ14" s="24">
        <f>HLOOKUP(DZ$2,PLANEL_Pot_anual!$C$3:$AL$24,12,TRUE)</f>
        <v>24414.587530000001</v>
      </c>
      <c r="EA14" s="24">
        <f>HLOOKUP(EA$2,PLANEL_Pot_anual!$C$3:$AL$24,12,TRUE)</f>
        <v>24414.587530000001</v>
      </c>
      <c r="EB14" s="24">
        <f>HLOOKUP(EB$2,PLANEL_Pot_anual!$C$3:$AL$24,12,TRUE)</f>
        <v>24414.587530000001</v>
      </c>
      <c r="EC14" s="24">
        <f>HLOOKUP(EC$2,PLANEL_Pot_anual!$C$3:$AL$24,12,TRUE)</f>
        <v>24414.587530000001</v>
      </c>
      <c r="ED14" s="24">
        <f>HLOOKUP(ED$2,PLANEL_Pot_anual!$C$3:$AL$24,12,TRUE)</f>
        <v>24414.587530000001</v>
      </c>
      <c r="EE14" s="24">
        <f>HLOOKUP(EE$2,PLANEL_Pot_anual!$C$3:$AL$24,12,TRUE)</f>
        <v>24414.587530000001</v>
      </c>
      <c r="EF14" s="24">
        <f>HLOOKUP(EF$2,PLANEL_Pot_anual!$C$3:$AL$24,12,TRUE)</f>
        <v>24414.587530000001</v>
      </c>
      <c r="EG14" s="24">
        <f>HLOOKUP(EG$2,PLANEL_Pot_anual!$C$3:$AL$24,12,TRUE)</f>
        <v>24414.587530000001</v>
      </c>
      <c r="EH14" s="24">
        <f>HLOOKUP(EH$2,PLANEL_Pot_anual!$C$3:$AL$24,12,TRUE)</f>
        <v>24414.587530000001</v>
      </c>
      <c r="EI14" s="24">
        <f>HLOOKUP(EI$2,PLANEL_Pot_anual!$C$3:$AL$24,12,TRUE)</f>
        <v>24414.587530000001</v>
      </c>
      <c r="EJ14" s="24">
        <f>HLOOKUP(EJ$2,PLANEL_Pot_anual!$C$3:$AL$24,12,TRUE)</f>
        <v>24414.587530000001</v>
      </c>
      <c r="EK14" s="24">
        <f>HLOOKUP(EK$2,PLANEL_Pot_anual!$C$3:$AL$24,12,TRUE)</f>
        <v>24414.587530000001</v>
      </c>
      <c r="EL14" s="24">
        <f>HLOOKUP(EL$2,PLANEL_Pot_anual!$C$3:$AL$24,12,TRUE)</f>
        <v>24414.587530000001</v>
      </c>
      <c r="EM14" s="24">
        <f>HLOOKUP(EM$2,PLANEL_Pot_anual!$C$3:$AL$24,12,TRUE)</f>
        <v>24414.587530000001</v>
      </c>
      <c r="EN14" s="24">
        <f>HLOOKUP(EN$2,PLANEL_Pot_anual!$C$3:$AL$24,12,TRUE)</f>
        <v>24414.587530000001</v>
      </c>
      <c r="EO14" s="24">
        <f>HLOOKUP(EO$2,PLANEL_Pot_anual!$C$3:$AL$24,12,TRUE)</f>
        <v>24414.587530000001</v>
      </c>
      <c r="EP14" s="24">
        <f>HLOOKUP(EP$2,PLANEL_Pot_anual!$C$3:$AL$24,12,TRUE)</f>
        <v>24414.587530000001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40646.319380000001</v>
      </c>
      <c r="AZ17" s="30">
        <f>HLOOKUP(AZ$2,PLANEL_Pot_anual!$C$3:$AL$24,15,TRUE)</f>
        <v>40646.319380000001</v>
      </c>
      <c r="BA17" s="30">
        <f>HLOOKUP(BA$2,PLANEL_Pot_anual!$C$3:$AL$24,15,TRUE)</f>
        <v>40646.319380000001</v>
      </c>
      <c r="BB17" s="30">
        <f>HLOOKUP(BB$2,PLANEL_Pot_anual!$C$3:$AL$24,15,TRUE)</f>
        <v>40646.319380000001</v>
      </c>
      <c r="BC17" s="30">
        <f>HLOOKUP(BC$2,PLANEL_Pot_anual!$C$3:$AL$24,15,TRUE)</f>
        <v>41676.316290000002</v>
      </c>
      <c r="BD17" s="30">
        <f>HLOOKUP(BD$2,PLANEL_Pot_anual!$C$3:$AL$24,15,TRUE)</f>
        <v>41676.316290000002</v>
      </c>
      <c r="BE17" s="30">
        <f>HLOOKUP(BE$2,PLANEL_Pot_anual!$C$3:$AL$24,15,TRUE)</f>
        <v>41676.316290000002</v>
      </c>
      <c r="BF17" s="30">
        <f>HLOOKUP(BF$2,PLANEL_Pot_anual!$C$3:$AL$24,15,TRUE)</f>
        <v>41676.316290000002</v>
      </c>
      <c r="BG17" s="30">
        <f>HLOOKUP(BG$2,PLANEL_Pot_anual!$C$3:$AL$24,15,TRUE)</f>
        <v>42082.819000000003</v>
      </c>
      <c r="BH17" s="30">
        <f>HLOOKUP(BH$2,PLANEL_Pot_anual!$C$3:$AL$24,15,TRUE)</f>
        <v>42082.819000000003</v>
      </c>
      <c r="BI17" s="30">
        <f>HLOOKUP(BI$2,PLANEL_Pot_anual!$C$3:$AL$24,15,TRUE)</f>
        <v>42082.819000000003</v>
      </c>
      <c r="BJ17" s="30">
        <f>HLOOKUP(BJ$2,PLANEL_Pot_anual!$C$3:$AL$24,15,TRUE)</f>
        <v>42082.819000000003</v>
      </c>
      <c r="BK17" s="30">
        <f>HLOOKUP(BK$2,PLANEL_Pot_anual!$C$3:$AL$24,15,TRUE)</f>
        <v>44096.47191</v>
      </c>
      <c r="BL17" s="30">
        <f>HLOOKUP(BL$2,PLANEL_Pot_anual!$C$3:$AL$24,15,TRUE)</f>
        <v>44096.47191</v>
      </c>
      <c r="BM17" s="30">
        <f>HLOOKUP(BM$2,PLANEL_Pot_anual!$C$3:$AL$24,15,TRUE)</f>
        <v>44096.47191</v>
      </c>
      <c r="BN17" s="30">
        <f>HLOOKUP(BN$2,PLANEL_Pot_anual!$C$3:$AL$24,15,TRUE)</f>
        <v>44096.47191</v>
      </c>
      <c r="BO17" s="30">
        <f>HLOOKUP(BO$2,PLANEL_Pot_anual!$C$3:$AL$24,15,TRUE)</f>
        <v>45278.483473</v>
      </c>
      <c r="BP17" s="30">
        <f>HLOOKUP(BP$2,PLANEL_Pot_anual!$C$3:$AL$24,15,TRUE)</f>
        <v>45278.483473</v>
      </c>
      <c r="BQ17" s="30">
        <f>HLOOKUP(BQ$2,PLANEL_Pot_anual!$C$3:$AL$24,15,TRUE)</f>
        <v>45278.483473</v>
      </c>
      <c r="BR17" s="30">
        <f>HLOOKUP(BR$2,PLANEL_Pot_anual!$C$3:$AL$24,15,TRUE)</f>
        <v>45278.483473</v>
      </c>
      <c r="BS17" s="30">
        <f>HLOOKUP(BS$2,PLANEL_Pot_anual!$C$3:$AL$24,15,TRUE)</f>
        <v>49536.845830000006</v>
      </c>
      <c r="BT17" s="30">
        <f>HLOOKUP(BT$2,PLANEL_Pot_anual!$C$3:$AL$24,15,TRUE)</f>
        <v>49536.845830000006</v>
      </c>
      <c r="BU17" s="30">
        <f>HLOOKUP(BU$2,PLANEL_Pot_anual!$C$3:$AL$24,15,TRUE)</f>
        <v>49536.845830000006</v>
      </c>
      <c r="BV17" s="30">
        <f>HLOOKUP(BV$2,PLANEL_Pot_anual!$C$3:$AL$24,15,TRUE)</f>
        <v>49536.845830000006</v>
      </c>
      <c r="BW17" s="30">
        <f>HLOOKUP(BW$2,PLANEL_Pot_anual!$C$3:$AL$24,15,TRUE)</f>
        <v>54242.796369999996</v>
      </c>
      <c r="BX17" s="30">
        <f>HLOOKUP(BX$2,PLANEL_Pot_anual!$C$3:$AL$24,15,TRUE)</f>
        <v>54242.796369999996</v>
      </c>
      <c r="BY17" s="30">
        <f>HLOOKUP(BY$2,PLANEL_Pot_anual!$C$3:$AL$24,15,TRUE)</f>
        <v>54242.796369999996</v>
      </c>
      <c r="BZ17" s="30">
        <f>HLOOKUP(BZ$2,PLANEL_Pot_anual!$C$3:$AL$24,15,TRUE)</f>
        <v>54242.796369999996</v>
      </c>
      <c r="CA17" s="30">
        <f>HLOOKUP(CA$2,PLANEL_Pot_anual!$C$3:$AL$24,15,TRUE)</f>
        <v>59683.848689999999</v>
      </c>
      <c r="CB17" s="30">
        <f>HLOOKUP(CB$2,PLANEL_Pot_anual!$C$3:$AL$24,15,TRUE)</f>
        <v>59683.848689999999</v>
      </c>
      <c r="CC17" s="30">
        <f>HLOOKUP(CC$2,PLANEL_Pot_anual!$C$3:$AL$24,15,TRUE)</f>
        <v>59683.848689999999</v>
      </c>
      <c r="CD17" s="30">
        <f>HLOOKUP(CD$2,PLANEL_Pot_anual!$C$3:$AL$24,15,TRUE)</f>
        <v>59683.848689999999</v>
      </c>
      <c r="CE17" s="30">
        <f>HLOOKUP(CE$2,PLANEL_Pot_anual!$C$3:$AL$24,15,TRUE)</f>
        <v>66786.307670000009</v>
      </c>
      <c r="CF17" s="30">
        <f>HLOOKUP(CF$2,PLANEL_Pot_anual!$C$3:$AL$24,15,TRUE)</f>
        <v>66786.307670000009</v>
      </c>
      <c r="CG17" s="30">
        <f>HLOOKUP(CG$2,PLANEL_Pot_anual!$C$3:$AL$24,15,TRUE)</f>
        <v>66786.307670000009</v>
      </c>
      <c r="CH17" s="30">
        <f>HLOOKUP(CH$2,PLANEL_Pot_anual!$C$3:$AL$24,15,TRUE)</f>
        <v>66786.307670000009</v>
      </c>
      <c r="CI17" s="30">
        <f>HLOOKUP(CI$2,PLANEL_Pot_anual!$C$3:$AL$24,15,TRUE)</f>
        <v>74541.415009999997</v>
      </c>
      <c r="CJ17" s="30">
        <f>HLOOKUP(CJ$2,PLANEL_Pot_anual!$C$3:$AL$24,15,TRUE)</f>
        <v>74541.415009999997</v>
      </c>
      <c r="CK17" s="30">
        <f>HLOOKUP(CK$2,PLANEL_Pot_anual!$C$3:$AL$24,15,TRUE)</f>
        <v>74541.415009999997</v>
      </c>
      <c r="CL17" s="30">
        <f>HLOOKUP(CL$2,PLANEL_Pot_anual!$C$3:$AL$24,15,TRUE)</f>
        <v>74541.415009999997</v>
      </c>
      <c r="CM17" s="30">
        <f>HLOOKUP(CM$2,PLANEL_Pot_anual!$C$3:$AL$24,15,TRUE)</f>
        <v>80673.864130000002</v>
      </c>
      <c r="CN17" s="30">
        <f>HLOOKUP(CN$2,PLANEL_Pot_anual!$C$3:$AL$24,15,TRUE)</f>
        <v>80673.864130000002</v>
      </c>
      <c r="CO17" s="30">
        <f>HLOOKUP(CO$2,PLANEL_Pot_anual!$C$3:$AL$24,15,TRUE)</f>
        <v>80673.864130000002</v>
      </c>
      <c r="CP17" s="30">
        <f>HLOOKUP(CP$2,PLANEL_Pot_anual!$C$3:$AL$24,15,TRUE)</f>
        <v>80673.864130000002</v>
      </c>
      <c r="CQ17" s="30">
        <f>HLOOKUP(CQ$2,PLANEL_Pot_anual!$C$3:$AL$24,15,TRUE)</f>
        <v>84360.320510000005</v>
      </c>
      <c r="CR17" s="30">
        <f>HLOOKUP(CR$2,PLANEL_Pot_anual!$C$3:$AL$24,15,TRUE)</f>
        <v>84360.320510000005</v>
      </c>
      <c r="CS17" s="30">
        <f>HLOOKUP(CS$2,PLANEL_Pot_anual!$C$3:$AL$24,15,TRUE)</f>
        <v>84360.320510000005</v>
      </c>
      <c r="CT17" s="30">
        <f>HLOOKUP(CT$2,PLANEL_Pot_anual!$C$3:$AL$24,15,TRUE)</f>
        <v>84360.320510000005</v>
      </c>
      <c r="CU17" s="30">
        <f>HLOOKUP(CU$2,PLANEL_Pot_anual!$C$3:$AL$24,15,TRUE)</f>
        <v>85255.528789999997</v>
      </c>
      <c r="CV17" s="30">
        <f>HLOOKUP(CV$2,PLANEL_Pot_anual!$C$3:$AL$24,15,TRUE)</f>
        <v>85255.528789999997</v>
      </c>
      <c r="CW17" s="30">
        <f>HLOOKUP(CW$2,PLANEL_Pot_anual!$C$3:$AL$24,15,TRUE)</f>
        <v>85255.528789999997</v>
      </c>
      <c r="CX17" s="30">
        <f>HLOOKUP(CX$2,PLANEL_Pot_anual!$C$3:$AL$24,15,TRUE)</f>
        <v>85255.528789999997</v>
      </c>
      <c r="CY17" s="30">
        <f>HLOOKUP(CY$2,PLANEL_Pot_anual!$C$3:$AL$24,15,TRUE)</f>
        <v>98114.182459999996</v>
      </c>
      <c r="CZ17" s="30">
        <f>HLOOKUP(CZ$2,PLANEL_Pot_anual!$C$3:$AL$24,15,TRUE)</f>
        <v>98114.182459999996</v>
      </c>
      <c r="DA17" s="30">
        <f>HLOOKUP(DA$2,PLANEL_Pot_anual!$C$3:$AL$24,15,TRUE)</f>
        <v>98114.182459999996</v>
      </c>
      <c r="DB17" s="30">
        <f>HLOOKUP(DB$2,PLANEL_Pot_anual!$C$3:$AL$24,15,TRUE)</f>
        <v>98114.182459999996</v>
      </c>
      <c r="DC17" s="30">
        <f>HLOOKUP(DC$2,PLANEL_Pot_anual!$C$3:$AL$24,15,TRUE)</f>
        <v>102530.17472</v>
      </c>
      <c r="DD17" s="30">
        <f>HLOOKUP(DD$2,PLANEL_Pot_anual!$C$3:$AL$24,15,TRUE)</f>
        <v>102530.17472</v>
      </c>
      <c r="DE17" s="30">
        <f>HLOOKUP(DE$2,PLANEL_Pot_anual!$C$3:$AL$24,15,TRUE)</f>
        <v>102530.17472</v>
      </c>
      <c r="DF17" s="30">
        <f>HLOOKUP(DF$2,PLANEL_Pot_anual!$C$3:$AL$24,15,TRUE)</f>
        <v>102530.17472</v>
      </c>
      <c r="DG17" s="30">
        <f>HLOOKUP(DG$2,PLANEL_Pot_anual!$C$3:$AL$24,15,TRUE)</f>
        <v>105921.65359999999</v>
      </c>
      <c r="DH17" s="30">
        <f>HLOOKUP(DH$2,PLANEL_Pot_anual!$C$3:$AL$24,15,TRUE)</f>
        <v>105921.65359999999</v>
      </c>
      <c r="DI17" s="30">
        <f>HLOOKUP(DI$2,PLANEL_Pot_anual!$C$3:$AL$24,15,TRUE)</f>
        <v>105921.65359999999</v>
      </c>
      <c r="DJ17" s="30">
        <f>HLOOKUP(DJ$2,PLANEL_Pot_anual!$C$3:$AL$24,15,TRUE)</f>
        <v>105921.65359999999</v>
      </c>
      <c r="DK17" s="30">
        <f>HLOOKUP(DK$2,PLANEL_Pot_anual!$C$3:$AL$24,15,TRUE)</f>
        <v>109340.83678</v>
      </c>
      <c r="DL17" s="30">
        <f>HLOOKUP(DL$2,PLANEL_Pot_anual!$C$3:$AL$24,15,TRUE)</f>
        <v>109340.83678</v>
      </c>
      <c r="DM17" s="30">
        <f>HLOOKUP(DM$2,PLANEL_Pot_anual!$C$3:$AL$24,15,TRUE)</f>
        <v>109340.83678</v>
      </c>
      <c r="DN17" s="30">
        <f>HLOOKUP(DN$2,PLANEL_Pot_anual!$C$3:$AL$24,15,TRUE)</f>
        <v>109340.83678</v>
      </c>
      <c r="DO17" s="30">
        <f>HLOOKUP(DO$2,PLANEL_Pot_anual!$C$3:$AL$24,15,TRUE)</f>
        <v>112833.27906</v>
      </c>
      <c r="DP17" s="30">
        <f>HLOOKUP(DP$2,PLANEL_Pot_anual!$C$3:$AL$24,15,TRUE)</f>
        <v>112833.27906</v>
      </c>
      <c r="DQ17" s="30">
        <f>HLOOKUP(DQ$2,PLANEL_Pot_anual!$C$3:$AL$24,15,TRUE)</f>
        <v>112833.27906</v>
      </c>
      <c r="DR17" s="30">
        <f>HLOOKUP(DR$2,PLANEL_Pot_anual!$C$3:$AL$24,15,TRUE)</f>
        <v>112833.27906</v>
      </c>
      <c r="DS17" s="30">
        <f>HLOOKUP(DS$2,PLANEL_Pot_anual!$C$3:$AL$24,15,TRUE)</f>
        <v>117227.81574999999</v>
      </c>
      <c r="DT17" s="30">
        <f>HLOOKUP(DT$2,PLANEL_Pot_anual!$C$3:$AL$24,15,TRUE)</f>
        <v>117227.81574999999</v>
      </c>
      <c r="DU17" s="30">
        <f>HLOOKUP(DU$2,PLANEL_Pot_anual!$C$3:$AL$24,15,TRUE)</f>
        <v>117227.81574999999</v>
      </c>
      <c r="DV17" s="30">
        <f>HLOOKUP(DV$2,PLANEL_Pot_anual!$C$3:$AL$24,15,TRUE)</f>
        <v>117227.81574999999</v>
      </c>
      <c r="DW17" s="30">
        <f>HLOOKUP(DW$2,PLANEL_Pot_anual!$C$3:$AL$24,15,TRUE)</f>
        <v>122154.15351</v>
      </c>
      <c r="DX17" s="30">
        <f>HLOOKUP(DX$2,PLANEL_Pot_anual!$C$3:$AL$24,15,TRUE)</f>
        <v>122154.15351</v>
      </c>
      <c r="DY17" s="30">
        <f>HLOOKUP(DY$2,PLANEL_Pot_anual!$C$3:$AL$24,15,TRUE)</f>
        <v>122154.15351</v>
      </c>
      <c r="DZ17" s="30">
        <f>HLOOKUP(DZ$2,PLANEL_Pot_anual!$C$3:$AL$24,15,TRUE)</f>
        <v>122154.15351</v>
      </c>
      <c r="EA17" s="30">
        <f>HLOOKUP(EA$2,PLANEL_Pot_anual!$C$3:$AL$24,15,TRUE)</f>
        <v>128035.96317</v>
      </c>
      <c r="EB17" s="30">
        <f>HLOOKUP(EB$2,PLANEL_Pot_anual!$C$3:$AL$24,15,TRUE)</f>
        <v>128035.96317</v>
      </c>
      <c r="EC17" s="30">
        <f>HLOOKUP(EC$2,PLANEL_Pot_anual!$C$3:$AL$24,15,TRUE)</f>
        <v>128035.96317</v>
      </c>
      <c r="ED17" s="30">
        <f>HLOOKUP(ED$2,PLANEL_Pot_anual!$C$3:$AL$24,15,TRUE)</f>
        <v>128035.96317</v>
      </c>
      <c r="EE17" s="30">
        <f>HLOOKUP(EE$2,PLANEL_Pot_anual!$C$3:$AL$24,15,TRUE)</f>
        <v>133350.97117999999</v>
      </c>
      <c r="EF17" s="30">
        <f>HLOOKUP(EF$2,PLANEL_Pot_anual!$C$3:$AL$24,15,TRUE)</f>
        <v>133350.97117999999</v>
      </c>
      <c r="EG17" s="30">
        <f>HLOOKUP(EG$2,PLANEL_Pot_anual!$C$3:$AL$24,15,TRUE)</f>
        <v>133350.97117999999</v>
      </c>
      <c r="EH17" s="30">
        <f>HLOOKUP(EH$2,PLANEL_Pot_anual!$C$3:$AL$24,15,TRUE)</f>
        <v>133350.97117999999</v>
      </c>
      <c r="EI17" s="30">
        <f>HLOOKUP(EI$2,PLANEL_Pot_anual!$C$3:$AL$24,15,TRUE)</f>
        <v>134470.01392999999</v>
      </c>
      <c r="EJ17" s="30">
        <f>HLOOKUP(EJ$2,PLANEL_Pot_anual!$C$3:$AL$24,15,TRUE)</f>
        <v>134470.01392999999</v>
      </c>
      <c r="EK17" s="30">
        <f>HLOOKUP(EK$2,PLANEL_Pot_anual!$C$3:$AL$24,15,TRUE)</f>
        <v>134470.01392999999</v>
      </c>
      <c r="EL17" s="30">
        <f>HLOOKUP(EL$2,PLANEL_Pot_anual!$C$3:$AL$24,15,TRUE)</f>
        <v>134470.01392999999</v>
      </c>
      <c r="EM17" s="30">
        <f>HLOOKUP(EM$2,PLANEL_Pot_anual!$C$3:$AL$24,15,TRUE)</f>
        <v>135599.90002</v>
      </c>
      <c r="EN17" s="30">
        <f>HLOOKUP(EN$2,PLANEL_Pot_anual!$C$3:$AL$24,15,TRUE)</f>
        <v>135599.90002</v>
      </c>
      <c r="EO17" s="30">
        <f>HLOOKUP(EO$2,PLANEL_Pot_anual!$C$3:$AL$24,15,TRUE)</f>
        <v>135599.90002</v>
      </c>
      <c r="EP17" s="30">
        <f>HLOOKUP(EP$2,PLANEL_Pot_anual!$C$3:$AL$24,15,TRUE)</f>
        <v>135599.90002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42368.62945</v>
      </c>
      <c r="EJ20" s="26">
        <f>HLOOKUP(EJ$2,PLANEL_Pot_anual!$C$3:$AL$24,18,TRUE)</f>
        <v>42368.62945</v>
      </c>
      <c r="EK20" s="26">
        <f>HLOOKUP(EK$2,PLANEL_Pot_anual!$C$3:$AL$24,18,TRUE)</f>
        <v>42368.62945</v>
      </c>
      <c r="EL20" s="26">
        <f>HLOOKUP(EL$2,PLANEL_Pot_anual!$C$3:$AL$24,18,TRUE)</f>
        <v>42368.62945</v>
      </c>
      <c r="EM20" s="26">
        <f>HLOOKUP(EM$2,PLANEL_Pot_anual!$C$3:$AL$24,18,TRUE)</f>
        <v>42368.62945</v>
      </c>
      <c r="EN20" s="26">
        <f>HLOOKUP(EN$2,PLANEL_Pot_anual!$C$3:$AL$24,18,TRUE)</f>
        <v>42368.62945</v>
      </c>
      <c r="EO20" s="26">
        <f>HLOOKUP(EO$2,PLANEL_Pot_anual!$C$3:$AL$24,18,TRUE)</f>
        <v>42368.62945</v>
      </c>
      <c r="EP20" s="26">
        <f>HLOOKUP(EP$2,PLANEL_Pot_anual!$C$3:$AL$24,18,TRUE)</f>
        <v>42368.62945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4498.7373749999997</v>
      </c>
      <c r="AR23" s="32">
        <f>HLOOKUP(AR$2,PLANEL_Pot_anual!$C$3:$AL$24,21,TRUE)</f>
        <v>4498.7373749999997</v>
      </c>
      <c r="AS23" s="32">
        <f>HLOOKUP(AS$2,PLANEL_Pot_anual!$C$3:$AL$24,21,TRUE)</f>
        <v>4498.7373749999997</v>
      </c>
      <c r="AT23" s="32">
        <f>HLOOKUP(AT$2,PLANEL_Pot_anual!$C$3:$AL$24,21,TRUE)</f>
        <v>4498.7373749999997</v>
      </c>
      <c r="AU23" s="32">
        <f>HLOOKUP(AU$2,PLANEL_Pot_anual!$C$3:$AL$24,21,TRUE)</f>
        <v>6013.0574109999998</v>
      </c>
      <c r="AV23" s="32">
        <f>HLOOKUP(AV$2,PLANEL_Pot_anual!$C$3:$AL$24,21,TRUE)</f>
        <v>6013.0574109999998</v>
      </c>
      <c r="AW23" s="32">
        <f>HLOOKUP(AW$2,PLANEL_Pot_anual!$C$3:$AL$24,21,TRUE)</f>
        <v>6013.0574109999998</v>
      </c>
      <c r="AX23" s="32">
        <f>HLOOKUP(AX$2,PLANEL_Pot_anual!$C$3:$AL$24,21,TRUE)</f>
        <v>6013.0574109999998</v>
      </c>
      <c r="AY23" s="32">
        <f>HLOOKUP(AY$2,PLANEL_Pot_anual!$C$3:$AL$24,21,TRUE)</f>
        <v>10317.909540000001</v>
      </c>
      <c r="AZ23" s="32">
        <f>HLOOKUP(AZ$2,PLANEL_Pot_anual!$C$3:$AL$24,21,TRUE)</f>
        <v>10317.909540000001</v>
      </c>
      <c r="BA23" s="32">
        <f>HLOOKUP(BA$2,PLANEL_Pot_anual!$C$3:$AL$24,21,TRUE)</f>
        <v>10317.909540000001</v>
      </c>
      <c r="BB23" s="32">
        <f>HLOOKUP(BB$2,PLANEL_Pot_anual!$C$3:$AL$24,21,TRUE)</f>
        <v>10317.909540000001</v>
      </c>
      <c r="BC23" s="32">
        <f>HLOOKUP(BC$2,PLANEL_Pot_anual!$C$3:$AL$24,21,TRUE)</f>
        <v>11121.85766</v>
      </c>
      <c r="BD23" s="32">
        <f>HLOOKUP(BD$2,PLANEL_Pot_anual!$C$3:$AL$24,21,TRUE)</f>
        <v>11121.85766</v>
      </c>
      <c r="BE23" s="32">
        <f>HLOOKUP(BE$2,PLANEL_Pot_anual!$C$3:$AL$24,21,TRUE)</f>
        <v>11121.85766</v>
      </c>
      <c r="BF23" s="32">
        <f>HLOOKUP(BF$2,PLANEL_Pot_anual!$C$3:$AL$24,21,TRUE)</f>
        <v>11121.85766</v>
      </c>
      <c r="BG23" s="32">
        <f>HLOOKUP(BG$2,PLANEL_Pot_anual!$C$3:$AL$24,21,TRUE)</f>
        <v>12767.96694</v>
      </c>
      <c r="BH23" s="32">
        <f>HLOOKUP(BH$2,PLANEL_Pot_anual!$C$3:$AL$24,21,TRUE)</f>
        <v>12767.96694</v>
      </c>
      <c r="BI23" s="32">
        <f>HLOOKUP(BI$2,PLANEL_Pot_anual!$C$3:$AL$24,21,TRUE)</f>
        <v>12767.96694</v>
      </c>
      <c r="BJ23" s="32">
        <f>HLOOKUP(BJ$2,PLANEL_Pot_anual!$C$3:$AL$24,21,TRUE)</f>
        <v>12767.96694</v>
      </c>
      <c r="BK23" s="32">
        <f>HLOOKUP(BK$2,PLANEL_Pot_anual!$C$3:$AL$24,21,TRUE)</f>
        <v>12767.96694</v>
      </c>
      <c r="BL23" s="32">
        <f>HLOOKUP(BL$2,PLANEL_Pot_anual!$C$3:$AL$24,21,TRUE)</f>
        <v>12767.96694</v>
      </c>
      <c r="BM23" s="32">
        <f>HLOOKUP(BM$2,PLANEL_Pot_anual!$C$3:$AL$24,21,TRUE)</f>
        <v>12767.96694</v>
      </c>
      <c r="BN23" s="32">
        <f>HLOOKUP(BN$2,PLANEL_Pot_anual!$C$3:$AL$24,21,TRUE)</f>
        <v>12767.96694</v>
      </c>
      <c r="BO23" s="32">
        <f>HLOOKUP(BO$2,PLANEL_Pot_anual!$C$3:$AL$24,21,TRUE)</f>
        <v>12767.96694</v>
      </c>
      <c r="BP23" s="32">
        <f>HLOOKUP(BP$2,PLANEL_Pot_anual!$C$3:$AL$24,21,TRUE)</f>
        <v>12767.96694</v>
      </c>
      <c r="BQ23" s="32">
        <f>HLOOKUP(BQ$2,PLANEL_Pot_anual!$C$3:$AL$24,21,TRUE)</f>
        <v>12767.96694</v>
      </c>
      <c r="BR23" s="32">
        <f>HLOOKUP(BR$2,PLANEL_Pot_anual!$C$3:$AL$24,21,TRUE)</f>
        <v>12767.96694</v>
      </c>
      <c r="BS23" s="32">
        <f>HLOOKUP(BS$2,PLANEL_Pot_anual!$C$3:$AL$24,21,TRUE)</f>
        <v>14451.109425000001</v>
      </c>
      <c r="BT23" s="32">
        <f>HLOOKUP(BT$2,PLANEL_Pot_anual!$C$3:$AL$24,21,TRUE)</f>
        <v>14451.109425000001</v>
      </c>
      <c r="BU23" s="32">
        <f>HLOOKUP(BU$2,PLANEL_Pot_anual!$C$3:$AL$24,21,TRUE)</f>
        <v>14451.109425000001</v>
      </c>
      <c r="BV23" s="32">
        <f>HLOOKUP(BV$2,PLANEL_Pot_anual!$C$3:$AL$24,21,TRUE)</f>
        <v>14451.109425000001</v>
      </c>
      <c r="BW23" s="32">
        <f>HLOOKUP(BW$2,PLANEL_Pot_anual!$C$3:$AL$24,21,TRUE)</f>
        <v>16384.512709999999</v>
      </c>
      <c r="BX23" s="32">
        <f>HLOOKUP(BX$2,PLANEL_Pot_anual!$C$3:$AL$24,21,TRUE)</f>
        <v>16384.512709999999</v>
      </c>
      <c r="BY23" s="32">
        <f>HLOOKUP(BY$2,PLANEL_Pot_anual!$C$3:$AL$24,21,TRUE)</f>
        <v>16384.512709999999</v>
      </c>
      <c r="BZ23" s="32">
        <f>HLOOKUP(BZ$2,PLANEL_Pot_anual!$C$3:$AL$24,21,TRUE)</f>
        <v>16384.512709999999</v>
      </c>
      <c r="CA23" s="32">
        <f>HLOOKUP(CA$2,PLANEL_Pot_anual!$C$3:$AL$24,21,TRUE)</f>
        <v>18125.412210000002</v>
      </c>
      <c r="CB23" s="32">
        <f>HLOOKUP(CB$2,PLANEL_Pot_anual!$C$3:$AL$24,21,TRUE)</f>
        <v>18125.412210000002</v>
      </c>
      <c r="CC23" s="32">
        <f>HLOOKUP(CC$2,PLANEL_Pot_anual!$C$3:$AL$24,21,TRUE)</f>
        <v>18125.412210000002</v>
      </c>
      <c r="CD23" s="32">
        <f>HLOOKUP(CD$2,PLANEL_Pot_anual!$C$3:$AL$24,21,TRUE)</f>
        <v>18125.412210000002</v>
      </c>
      <c r="CE23" s="32">
        <f>HLOOKUP(CE$2,PLANEL_Pot_anual!$C$3:$AL$24,21,TRUE)</f>
        <v>19300.139059000001</v>
      </c>
      <c r="CF23" s="32">
        <f>HLOOKUP(CF$2,PLANEL_Pot_anual!$C$3:$AL$24,21,TRUE)</f>
        <v>19300.139059000001</v>
      </c>
      <c r="CG23" s="32">
        <f>HLOOKUP(CG$2,PLANEL_Pot_anual!$C$3:$AL$24,21,TRUE)</f>
        <v>19300.139059000001</v>
      </c>
      <c r="CH23" s="32">
        <f>HLOOKUP(CH$2,PLANEL_Pot_anual!$C$3:$AL$24,21,TRUE)</f>
        <v>19300.139059000001</v>
      </c>
      <c r="CI23" s="32">
        <f>HLOOKUP(CI$2,PLANEL_Pot_anual!$C$3:$AL$24,21,TRUE)</f>
        <v>20663.532623999999</v>
      </c>
      <c r="CJ23" s="32">
        <f>HLOOKUP(CJ$2,PLANEL_Pot_anual!$C$3:$AL$24,21,TRUE)</f>
        <v>20663.532623999999</v>
      </c>
      <c r="CK23" s="32">
        <f>HLOOKUP(CK$2,PLANEL_Pot_anual!$C$3:$AL$24,21,TRUE)</f>
        <v>20663.532623999999</v>
      </c>
      <c r="CL23" s="32">
        <f>HLOOKUP(CL$2,PLANEL_Pot_anual!$C$3:$AL$24,21,TRUE)</f>
        <v>20663.532623999999</v>
      </c>
      <c r="CM23" s="32">
        <f>HLOOKUP(CM$2,PLANEL_Pot_anual!$C$3:$AL$24,21,TRUE)</f>
        <v>22118.544798000003</v>
      </c>
      <c r="CN23" s="32">
        <f>HLOOKUP(CN$2,PLANEL_Pot_anual!$C$3:$AL$24,21,TRUE)</f>
        <v>22118.544798000003</v>
      </c>
      <c r="CO23" s="32">
        <f>HLOOKUP(CO$2,PLANEL_Pot_anual!$C$3:$AL$24,21,TRUE)</f>
        <v>22118.544798000003</v>
      </c>
      <c r="CP23" s="32">
        <f>HLOOKUP(CP$2,PLANEL_Pot_anual!$C$3:$AL$24,21,TRUE)</f>
        <v>22118.544798000003</v>
      </c>
      <c r="CQ23" s="32">
        <f>HLOOKUP(CQ$2,PLANEL_Pot_anual!$C$3:$AL$24,21,TRUE)</f>
        <v>25097.709940000001</v>
      </c>
      <c r="CR23" s="32">
        <f>HLOOKUP(CR$2,PLANEL_Pot_anual!$C$3:$AL$24,21,TRUE)</f>
        <v>25097.709940000001</v>
      </c>
      <c r="CS23" s="32">
        <f>HLOOKUP(CS$2,PLANEL_Pot_anual!$C$3:$AL$24,21,TRUE)</f>
        <v>25097.709940000001</v>
      </c>
      <c r="CT23" s="32">
        <f>HLOOKUP(CT$2,PLANEL_Pot_anual!$C$3:$AL$24,21,TRUE)</f>
        <v>25097.709940000001</v>
      </c>
      <c r="CU23" s="32">
        <f>HLOOKUP(CU$2,PLANEL_Pot_anual!$C$3:$AL$24,21,TRUE)</f>
        <v>28472.500939999998</v>
      </c>
      <c r="CV23" s="32">
        <f>HLOOKUP(CV$2,PLANEL_Pot_anual!$C$3:$AL$24,21,TRUE)</f>
        <v>28472.500939999998</v>
      </c>
      <c r="CW23" s="32">
        <f>HLOOKUP(CW$2,PLANEL_Pot_anual!$C$3:$AL$24,21,TRUE)</f>
        <v>28472.500939999998</v>
      </c>
      <c r="CX23" s="32">
        <f>HLOOKUP(CX$2,PLANEL_Pot_anual!$C$3:$AL$24,21,TRUE)</f>
        <v>28472.500939999998</v>
      </c>
      <c r="CY23" s="32">
        <f>HLOOKUP(CY$2,PLANEL_Pot_anual!$C$3:$AL$24,21,TRUE)</f>
        <v>29686.007870000001</v>
      </c>
      <c r="CZ23" s="32">
        <f>HLOOKUP(CZ$2,PLANEL_Pot_anual!$C$3:$AL$24,21,TRUE)</f>
        <v>29686.007870000001</v>
      </c>
      <c r="DA23" s="32">
        <f>HLOOKUP(DA$2,PLANEL_Pot_anual!$C$3:$AL$24,21,TRUE)</f>
        <v>29686.007870000001</v>
      </c>
      <c r="DB23" s="32">
        <f>HLOOKUP(DB$2,PLANEL_Pot_anual!$C$3:$AL$24,21,TRUE)</f>
        <v>29686.007870000001</v>
      </c>
      <c r="DC23" s="32">
        <f>HLOOKUP(DC$2,PLANEL_Pot_anual!$C$3:$AL$24,21,TRUE)</f>
        <v>32231.760670000003</v>
      </c>
      <c r="DD23" s="32">
        <f>HLOOKUP(DD$2,PLANEL_Pot_anual!$C$3:$AL$24,21,TRUE)</f>
        <v>32231.760670000003</v>
      </c>
      <c r="DE23" s="32">
        <f>HLOOKUP(DE$2,PLANEL_Pot_anual!$C$3:$AL$24,21,TRUE)</f>
        <v>32231.760670000003</v>
      </c>
      <c r="DF23" s="32">
        <f>HLOOKUP(DF$2,PLANEL_Pot_anual!$C$3:$AL$24,21,TRUE)</f>
        <v>32231.760670000003</v>
      </c>
      <c r="DG23" s="32">
        <f>HLOOKUP(DG$2,PLANEL_Pot_anual!$C$3:$AL$24,21,TRUE)</f>
        <v>35021.136749999998</v>
      </c>
      <c r="DH23" s="32">
        <f>HLOOKUP(DH$2,PLANEL_Pot_anual!$C$3:$AL$24,21,TRUE)</f>
        <v>35021.136749999998</v>
      </c>
      <c r="DI23" s="32">
        <f>HLOOKUP(DI$2,PLANEL_Pot_anual!$C$3:$AL$24,21,TRUE)</f>
        <v>35021.136749999998</v>
      </c>
      <c r="DJ23" s="32">
        <f>HLOOKUP(DJ$2,PLANEL_Pot_anual!$C$3:$AL$24,21,TRUE)</f>
        <v>35021.136749999998</v>
      </c>
      <c r="DK23" s="32">
        <f>HLOOKUP(DK$2,PLANEL_Pot_anual!$C$3:$AL$24,21,TRUE)</f>
        <v>37860.325920000003</v>
      </c>
      <c r="DL23" s="32">
        <f>HLOOKUP(DL$2,PLANEL_Pot_anual!$C$3:$AL$24,21,TRUE)</f>
        <v>37860.325920000003</v>
      </c>
      <c r="DM23" s="32">
        <f>HLOOKUP(DM$2,PLANEL_Pot_anual!$C$3:$AL$24,21,TRUE)</f>
        <v>37860.325920000003</v>
      </c>
      <c r="DN23" s="32">
        <f>HLOOKUP(DN$2,PLANEL_Pot_anual!$C$3:$AL$24,21,TRUE)</f>
        <v>37860.325920000003</v>
      </c>
      <c r="DO23" s="32">
        <f>HLOOKUP(DO$2,PLANEL_Pot_anual!$C$3:$AL$24,21,TRUE)</f>
        <v>40796.863989999998</v>
      </c>
      <c r="DP23" s="32">
        <f>HLOOKUP(DP$2,PLANEL_Pot_anual!$C$3:$AL$24,21,TRUE)</f>
        <v>40796.863989999998</v>
      </c>
      <c r="DQ23" s="32">
        <f>HLOOKUP(DQ$2,PLANEL_Pot_anual!$C$3:$AL$24,21,TRUE)</f>
        <v>40796.863989999998</v>
      </c>
      <c r="DR23" s="32">
        <f>HLOOKUP(DR$2,PLANEL_Pot_anual!$C$3:$AL$24,21,TRUE)</f>
        <v>40796.863989999998</v>
      </c>
      <c r="DS23" s="32">
        <f>HLOOKUP(DS$2,PLANEL_Pot_anual!$C$3:$AL$24,21,TRUE)</f>
        <v>44204.754990000001</v>
      </c>
      <c r="DT23" s="32">
        <f>HLOOKUP(DT$2,PLANEL_Pot_anual!$C$3:$AL$24,21,TRUE)</f>
        <v>44204.754990000001</v>
      </c>
      <c r="DU23" s="32">
        <f>HLOOKUP(DU$2,PLANEL_Pot_anual!$C$3:$AL$24,21,TRUE)</f>
        <v>44204.754990000001</v>
      </c>
      <c r="DV23" s="32">
        <f>HLOOKUP(DV$2,PLANEL_Pot_anual!$C$3:$AL$24,21,TRUE)</f>
        <v>44204.754990000001</v>
      </c>
      <c r="DW23" s="32">
        <f>HLOOKUP(DW$2,PLANEL_Pot_anual!$C$3:$AL$24,21,TRUE)</f>
        <v>47456.364889999997</v>
      </c>
      <c r="DX23" s="32">
        <f>HLOOKUP(DX$2,PLANEL_Pot_anual!$C$3:$AL$24,21,TRUE)</f>
        <v>47456.364889999997</v>
      </c>
      <c r="DY23" s="32">
        <f>HLOOKUP(DY$2,PLANEL_Pot_anual!$C$3:$AL$24,21,TRUE)</f>
        <v>47456.364889999997</v>
      </c>
      <c r="DZ23" s="32">
        <f>HLOOKUP(DZ$2,PLANEL_Pot_anual!$C$3:$AL$24,21,TRUE)</f>
        <v>47456.364889999997</v>
      </c>
      <c r="EA23" s="32">
        <f>HLOOKUP(EA$2,PLANEL_Pot_anual!$C$3:$AL$24,21,TRUE)</f>
        <v>50748.242699999995</v>
      </c>
      <c r="EB23" s="32">
        <f>HLOOKUP(EB$2,PLANEL_Pot_anual!$C$3:$AL$24,21,TRUE)</f>
        <v>50748.242699999995</v>
      </c>
      <c r="EC23" s="32">
        <f>HLOOKUP(EC$2,PLANEL_Pot_anual!$C$3:$AL$24,21,TRUE)</f>
        <v>50748.242699999995</v>
      </c>
      <c r="ED23" s="32">
        <f>HLOOKUP(ED$2,PLANEL_Pot_anual!$C$3:$AL$24,21,TRUE)</f>
        <v>50748.242699999995</v>
      </c>
      <c r="EE23" s="32">
        <f>HLOOKUP(EE$2,PLANEL_Pot_anual!$C$3:$AL$24,21,TRUE)</f>
        <v>54778.963810000001</v>
      </c>
      <c r="EF23" s="32">
        <f>HLOOKUP(EF$2,PLANEL_Pot_anual!$C$3:$AL$24,21,TRUE)</f>
        <v>54778.963810000001</v>
      </c>
      <c r="EG23" s="32">
        <f>HLOOKUP(EG$2,PLANEL_Pot_anual!$C$3:$AL$24,21,TRUE)</f>
        <v>54778.963810000001</v>
      </c>
      <c r="EH23" s="32">
        <f>HLOOKUP(EH$2,PLANEL_Pot_anual!$C$3:$AL$24,21,TRUE)</f>
        <v>54778.963810000001</v>
      </c>
      <c r="EI23" s="32">
        <f>HLOOKUP(EI$2,PLANEL_Pot_anual!$C$3:$AL$24,21,TRUE)</f>
        <v>58760.940069999997</v>
      </c>
      <c r="EJ23" s="32">
        <f>HLOOKUP(EJ$2,PLANEL_Pot_anual!$C$3:$AL$24,21,TRUE)</f>
        <v>58760.940069999997</v>
      </c>
      <c r="EK23" s="32">
        <f>HLOOKUP(EK$2,PLANEL_Pot_anual!$C$3:$AL$24,21,TRUE)</f>
        <v>58760.940069999997</v>
      </c>
      <c r="EL23" s="32">
        <f>HLOOKUP(EL$2,PLANEL_Pot_anual!$C$3:$AL$24,21,TRUE)</f>
        <v>58760.940069999997</v>
      </c>
      <c r="EM23" s="32">
        <f>HLOOKUP(EM$2,PLANEL_Pot_anual!$C$3:$AL$24,21,TRUE)</f>
        <v>61565.694409999996</v>
      </c>
      <c r="EN23" s="32">
        <f>HLOOKUP(EN$2,PLANEL_Pot_anual!$C$3:$AL$24,21,TRUE)</f>
        <v>61565.694409999996</v>
      </c>
      <c r="EO23" s="32">
        <f>HLOOKUP(EO$2,PLANEL_Pot_anual!$C$3:$AL$24,21,TRUE)</f>
        <v>61565.694409999996</v>
      </c>
      <c r="EP23" s="32">
        <f>HLOOKUP(EP$2,PLANEL_Pot_anual!$C$3:$AL$24,21,TRUE)</f>
        <v>61565.694409999996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175182.79285299996</v>
      </c>
      <c r="AB24" s="28">
        <f t="shared" si="0"/>
        <v>175182.79285299996</v>
      </c>
      <c r="AC24" s="28">
        <f t="shared" si="0"/>
        <v>175182.79285299996</v>
      </c>
      <c r="AD24" s="28">
        <f t="shared" si="0"/>
        <v>175182.79285299996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187640.34423700001</v>
      </c>
      <c r="AJ24" s="28">
        <f t="shared" si="1"/>
        <v>187640.34423700001</v>
      </c>
      <c r="AK24" s="28">
        <f t="shared" si="1"/>
        <v>187640.34423700001</v>
      </c>
      <c r="AL24" s="28">
        <f t="shared" si="1"/>
        <v>187640.34423700001</v>
      </c>
      <c r="AM24" s="28">
        <f t="shared" si="1"/>
        <v>193578.49672099997</v>
      </c>
      <c r="AN24" s="28">
        <f t="shared" si="1"/>
        <v>193578.49672099997</v>
      </c>
      <c r="AO24" s="28">
        <f t="shared" si="1"/>
        <v>193578.49672099997</v>
      </c>
      <c r="AP24" s="28">
        <f t="shared" si="1"/>
        <v>193578.49672099997</v>
      </c>
      <c r="AQ24" s="28">
        <f t="shared" si="1"/>
        <v>204977.72524599999</v>
      </c>
      <c r="AR24" s="28">
        <f t="shared" si="1"/>
        <v>204977.72524599999</v>
      </c>
      <c r="AS24" s="28">
        <f t="shared" si="1"/>
        <v>204977.72524599999</v>
      </c>
      <c r="AT24" s="28">
        <f t="shared" si="1"/>
        <v>204977.72524599999</v>
      </c>
      <c r="AU24" s="28">
        <f t="shared" si="1"/>
        <v>211257.57115599996</v>
      </c>
      <c r="AV24" s="28">
        <f t="shared" si="1"/>
        <v>211257.57115599996</v>
      </c>
      <c r="AW24" s="28">
        <f t="shared" si="1"/>
        <v>211257.57115599996</v>
      </c>
      <c r="AX24" s="28">
        <f t="shared" si="1"/>
        <v>211257.57115599996</v>
      </c>
      <c r="AY24" s="28">
        <f t="shared" si="1"/>
        <v>219157.08156499994</v>
      </c>
      <c r="AZ24" s="28">
        <f t="shared" si="1"/>
        <v>219157.08156499994</v>
      </c>
      <c r="BA24" s="28">
        <f t="shared" si="1"/>
        <v>219157.08156499994</v>
      </c>
      <c r="BB24" s="28">
        <f t="shared" si="1"/>
        <v>219157.08156499994</v>
      </c>
      <c r="BC24" s="28">
        <f t="shared" si="1"/>
        <v>225697.61042300001</v>
      </c>
      <c r="BD24" s="28">
        <f t="shared" si="1"/>
        <v>225697.61042300001</v>
      </c>
      <c r="BE24" s="28">
        <f t="shared" si="1"/>
        <v>225697.61042300001</v>
      </c>
      <c r="BF24" s="28">
        <f t="shared" si="1"/>
        <v>225697.61042300001</v>
      </c>
      <c r="BG24" s="28">
        <f t="shared" si="1"/>
        <v>237111.75868900001</v>
      </c>
      <c r="BH24" s="28">
        <f t="shared" si="1"/>
        <v>237111.75868900001</v>
      </c>
      <c r="BI24" s="28">
        <f t="shared" si="1"/>
        <v>237111.75868900001</v>
      </c>
      <c r="BJ24" s="28">
        <f t="shared" si="1"/>
        <v>237111.75868900001</v>
      </c>
      <c r="BK24" s="28">
        <f t="shared" si="1"/>
        <v>243854.54089900001</v>
      </c>
      <c r="BL24" s="28">
        <f t="shared" si="1"/>
        <v>243854.54089900001</v>
      </c>
      <c r="BM24" s="28">
        <f t="shared" si="1"/>
        <v>243854.54089900001</v>
      </c>
      <c r="BN24" s="28">
        <f t="shared" si="1"/>
        <v>243854.54089900001</v>
      </c>
      <c r="BO24" s="28">
        <f t="shared" ref="BO24:CT24" si="2">SUM(BO4:BO23)</f>
        <v>250931.39436200002</v>
      </c>
      <c r="BP24" s="28">
        <f t="shared" si="2"/>
        <v>250931.39436200002</v>
      </c>
      <c r="BQ24" s="28">
        <f t="shared" si="2"/>
        <v>250931.39436200002</v>
      </c>
      <c r="BR24" s="28">
        <f t="shared" si="2"/>
        <v>250931.39436200002</v>
      </c>
      <c r="BS24" s="28">
        <f t="shared" si="2"/>
        <v>259272.36730400001</v>
      </c>
      <c r="BT24" s="28">
        <f t="shared" si="2"/>
        <v>259272.36730400001</v>
      </c>
      <c r="BU24" s="28">
        <f t="shared" si="2"/>
        <v>259272.36730400001</v>
      </c>
      <c r="BV24" s="28">
        <f t="shared" si="2"/>
        <v>259272.36730400001</v>
      </c>
      <c r="BW24" s="28">
        <f t="shared" si="2"/>
        <v>268166.68842900003</v>
      </c>
      <c r="BX24" s="28">
        <f t="shared" si="2"/>
        <v>268166.68842900003</v>
      </c>
      <c r="BY24" s="28">
        <f t="shared" si="2"/>
        <v>268166.68842900003</v>
      </c>
      <c r="BZ24" s="28">
        <f t="shared" si="2"/>
        <v>268166.68842900003</v>
      </c>
      <c r="CA24" s="28">
        <f t="shared" si="2"/>
        <v>277941.17284900002</v>
      </c>
      <c r="CB24" s="28">
        <f t="shared" si="2"/>
        <v>277941.17284900002</v>
      </c>
      <c r="CC24" s="28">
        <f t="shared" si="2"/>
        <v>277941.17284900002</v>
      </c>
      <c r="CD24" s="28">
        <f t="shared" si="2"/>
        <v>277941.17284900002</v>
      </c>
      <c r="CE24" s="28">
        <f t="shared" si="2"/>
        <v>288738.48167800001</v>
      </c>
      <c r="CF24" s="28">
        <f t="shared" si="2"/>
        <v>288738.48167800001</v>
      </c>
      <c r="CG24" s="28">
        <f t="shared" si="2"/>
        <v>288738.48167800001</v>
      </c>
      <c r="CH24" s="28">
        <f t="shared" si="2"/>
        <v>288738.48167800001</v>
      </c>
      <c r="CI24" s="28">
        <f t="shared" si="2"/>
        <v>300480.14569299994</v>
      </c>
      <c r="CJ24" s="28">
        <f t="shared" si="2"/>
        <v>300480.14569299994</v>
      </c>
      <c r="CK24" s="28">
        <f t="shared" si="2"/>
        <v>300480.14569299994</v>
      </c>
      <c r="CL24" s="28">
        <f t="shared" si="2"/>
        <v>300480.14569299994</v>
      </c>
      <c r="CM24" s="28">
        <f t="shared" si="2"/>
        <v>310897.114787</v>
      </c>
      <c r="CN24" s="28">
        <f t="shared" si="2"/>
        <v>310897.114787</v>
      </c>
      <c r="CO24" s="28">
        <f t="shared" si="2"/>
        <v>310897.114787</v>
      </c>
      <c r="CP24" s="28">
        <f t="shared" si="2"/>
        <v>310897.114787</v>
      </c>
      <c r="CQ24" s="28">
        <f t="shared" si="2"/>
        <v>318852.64150899998</v>
      </c>
      <c r="CR24" s="28">
        <f t="shared" si="2"/>
        <v>318852.64150899998</v>
      </c>
      <c r="CS24" s="28">
        <f t="shared" si="2"/>
        <v>318852.64150899998</v>
      </c>
      <c r="CT24" s="28">
        <f t="shared" si="2"/>
        <v>318852.64150899998</v>
      </c>
      <c r="CU24" s="28">
        <f t="shared" ref="CU24:DZ24" si="3">SUM(CU4:CU23)</f>
        <v>324401.08238899999</v>
      </c>
      <c r="CV24" s="28">
        <f t="shared" si="3"/>
        <v>324401.08238899999</v>
      </c>
      <c r="CW24" s="28">
        <f t="shared" si="3"/>
        <v>324401.08238899999</v>
      </c>
      <c r="CX24" s="28">
        <f t="shared" si="3"/>
        <v>324401.08238899999</v>
      </c>
      <c r="CY24" s="28">
        <f t="shared" si="3"/>
        <v>343135.36366699997</v>
      </c>
      <c r="CZ24" s="28">
        <f t="shared" si="3"/>
        <v>343135.36366699997</v>
      </c>
      <c r="DA24" s="28">
        <f t="shared" si="3"/>
        <v>343135.36366699997</v>
      </c>
      <c r="DB24" s="28">
        <f t="shared" si="3"/>
        <v>343135.36366699997</v>
      </c>
      <c r="DC24" s="28">
        <f t="shared" si="3"/>
        <v>354433.50885399996</v>
      </c>
      <c r="DD24" s="28">
        <f t="shared" si="3"/>
        <v>354433.50885399996</v>
      </c>
      <c r="DE24" s="28">
        <f t="shared" si="3"/>
        <v>354433.50885399996</v>
      </c>
      <c r="DF24" s="28">
        <f t="shared" si="3"/>
        <v>354433.50885399996</v>
      </c>
      <c r="DG24" s="28">
        <f t="shared" si="3"/>
        <v>364970.89462899993</v>
      </c>
      <c r="DH24" s="28">
        <f t="shared" si="3"/>
        <v>364970.89462899993</v>
      </c>
      <c r="DI24" s="28">
        <f t="shared" si="3"/>
        <v>364970.89462899993</v>
      </c>
      <c r="DJ24" s="28">
        <f t="shared" si="3"/>
        <v>364970.89462899993</v>
      </c>
      <c r="DK24" s="28">
        <f t="shared" si="3"/>
        <v>375572.49008899997</v>
      </c>
      <c r="DL24" s="28">
        <f t="shared" si="3"/>
        <v>375572.49008899997</v>
      </c>
      <c r="DM24" s="28">
        <f t="shared" si="3"/>
        <v>375572.49008899997</v>
      </c>
      <c r="DN24" s="28">
        <f t="shared" si="3"/>
        <v>375572.49008899997</v>
      </c>
      <c r="DO24" s="28">
        <f t="shared" si="3"/>
        <v>386411.10094899993</v>
      </c>
      <c r="DP24" s="28">
        <f t="shared" si="3"/>
        <v>386411.10094899993</v>
      </c>
      <c r="DQ24" s="28">
        <f t="shared" si="3"/>
        <v>386411.10094899993</v>
      </c>
      <c r="DR24" s="28">
        <f t="shared" si="3"/>
        <v>386411.10094899993</v>
      </c>
      <c r="DS24" s="28">
        <f t="shared" si="3"/>
        <v>397981.15021899994</v>
      </c>
      <c r="DT24" s="28">
        <f t="shared" si="3"/>
        <v>397981.15021899994</v>
      </c>
      <c r="DU24" s="28">
        <f t="shared" si="3"/>
        <v>397981.15021899994</v>
      </c>
      <c r="DV24" s="28">
        <f t="shared" si="3"/>
        <v>397981.15021899994</v>
      </c>
      <c r="DW24" s="28">
        <f t="shared" si="3"/>
        <v>410945.22680900001</v>
      </c>
      <c r="DX24" s="28">
        <f t="shared" si="3"/>
        <v>410945.22680900001</v>
      </c>
      <c r="DY24" s="28">
        <f t="shared" si="3"/>
        <v>410945.22680900001</v>
      </c>
      <c r="DZ24" s="28">
        <f t="shared" si="3"/>
        <v>410945.22680900001</v>
      </c>
      <c r="EA24" s="28">
        <f t="shared" ref="EA24:EP24" si="4">SUM(EA4:EA23)</f>
        <v>424524.627629</v>
      </c>
      <c r="EB24" s="28">
        <f t="shared" si="4"/>
        <v>424524.627629</v>
      </c>
      <c r="EC24" s="28">
        <f t="shared" si="4"/>
        <v>424524.627629</v>
      </c>
      <c r="ED24" s="28">
        <f t="shared" si="4"/>
        <v>424524.627629</v>
      </c>
      <c r="EE24" s="28">
        <f t="shared" si="4"/>
        <v>438622.40698899992</v>
      </c>
      <c r="EF24" s="28">
        <f t="shared" si="4"/>
        <v>438622.40698899992</v>
      </c>
      <c r="EG24" s="28">
        <f t="shared" si="4"/>
        <v>438622.40698899992</v>
      </c>
      <c r="EH24" s="28">
        <f t="shared" si="4"/>
        <v>438622.40698899992</v>
      </c>
      <c r="EI24" s="28">
        <f t="shared" si="4"/>
        <v>449897.98560899997</v>
      </c>
      <c r="EJ24" s="28">
        <f t="shared" si="4"/>
        <v>449897.98560899997</v>
      </c>
      <c r="EK24" s="28">
        <f t="shared" si="4"/>
        <v>449897.98560899997</v>
      </c>
      <c r="EL24" s="28">
        <f t="shared" si="4"/>
        <v>449897.98560899997</v>
      </c>
      <c r="EM24" s="28">
        <f t="shared" si="4"/>
        <v>457590.11533900001</v>
      </c>
      <c r="EN24" s="28">
        <f t="shared" si="4"/>
        <v>457590.11533900001</v>
      </c>
      <c r="EO24" s="28">
        <f t="shared" si="4"/>
        <v>457590.11533900001</v>
      </c>
      <c r="EP24" s="28">
        <f t="shared" si="4"/>
        <v>457590.11533900001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1164.064566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8.5633910766175006E-2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8.8796025676678506E-2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5.3637144723040507E-2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2.6484076575752118E-2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2.5724856732198164E-2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2.4613383679934778E-2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2.4226015866967814E-2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2.4226015866967814E-2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2.4226015866967814E-2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14405.7328208</v>
      </c>
      <c r="AZ31" s="1">
        <f>PLANEL_GerMed_Trim!AZ17</f>
        <v>17339.571332200001</v>
      </c>
      <c r="BA31" s="1">
        <f>PLANEL_GerMed_Trim!BA17</f>
        <v>22963.894820699999</v>
      </c>
      <c r="BB31" s="1">
        <f>PLANEL_GerMed_Trim!BB17</f>
        <v>18962.108200399998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14914.465360800001</v>
      </c>
      <c r="BH31" s="1">
        <f>PLANEL_GerMed_Trim!BH17</f>
        <v>17957.6440669</v>
      </c>
      <c r="BI31" s="1">
        <f>PLANEL_GerMed_Trim!BI17</f>
        <v>23785.159550199998</v>
      </c>
      <c r="BJ31" s="1">
        <f>PLANEL_GerMed_Trim!BJ17</f>
        <v>19636.9331513</v>
      </c>
      <c r="BK31" s="1">
        <f>PLANEL_GerMed_Trim!BK17</f>
        <v>15627.611291200001</v>
      </c>
      <c r="BL31" s="1">
        <f>PLANEL_GerMed_Trim!BL17</f>
        <v>18823.825606000002</v>
      </c>
      <c r="BM31" s="1">
        <f>PLANEL_GerMed_Trim!BM17</f>
        <v>24935.987318200001</v>
      </c>
      <c r="BN31" s="1">
        <f>PLANEL_GerMed_Trim!BN17</f>
        <v>20582.693205299998</v>
      </c>
      <c r="BO31" s="1">
        <f>PLANEL_GerMed_Trim!BO17</f>
        <v>16046.027673200002</v>
      </c>
      <c r="BP31" s="1">
        <f>PLANEL_GerMed_Trim!BP17</f>
        <v>19334.986900100001</v>
      </c>
      <c r="BQ31" s="1">
        <f>PLANEL_GerMed_Trim!BQ17</f>
        <v>25616.513067300002</v>
      </c>
      <c r="BR31" s="1">
        <f>PLANEL_GerMed_Trim!BR17</f>
        <v>21140.262686599999</v>
      </c>
      <c r="BS31" s="1">
        <f>PLANEL_GerMed_Trim!BS17</f>
        <v>17552.569923999999</v>
      </c>
      <c r="BT31" s="1">
        <f>PLANEL_GerMed_Trim!BT17</f>
        <v>21188.245693100002</v>
      </c>
      <c r="BU31" s="1">
        <f>PLANEL_GerMed_Trim!BU17</f>
        <v>28089.773670899998</v>
      </c>
      <c r="BV31" s="1">
        <f>PLANEL_GerMed_Trim!BV17</f>
        <v>23159.3984108</v>
      </c>
      <c r="BW31" s="1">
        <f>PLANEL_GerMed_Trim!BW17</f>
        <v>19218.1301953</v>
      </c>
      <c r="BX31" s="1">
        <f>PLANEL_GerMed_Trim!BX17</f>
        <v>23227.197810099999</v>
      </c>
      <c r="BY31" s="1">
        <f>PLANEL_GerMed_Trim!BY17</f>
        <v>30806.258810700001</v>
      </c>
      <c r="BZ31" s="1">
        <f>PLANEL_GerMed_Trim!BZ17</f>
        <v>25382.682698999997</v>
      </c>
      <c r="CA31" s="1">
        <f>PLANEL_GerMed_Trim!CA17</f>
        <v>21143.768343200001</v>
      </c>
      <c r="CB31" s="1">
        <f>PLANEL_GerMed_Trim!CB17</f>
        <v>25585.9290311</v>
      </c>
      <c r="CC31" s="1">
        <f>PLANEL_GerMed_Trim!CC17</f>
        <v>33949.433201799999</v>
      </c>
      <c r="CD31" s="1">
        <f>PLANEL_GerMed_Trim!CD17</f>
        <v>27954.3964347</v>
      </c>
      <c r="CE31" s="1">
        <f>PLANEL_GerMed_Trim!CE17</f>
        <v>23656.0400677</v>
      </c>
      <c r="CF31" s="1">
        <f>PLANEL_GerMed_Trim!CF17</f>
        <v>28683.318313600001</v>
      </c>
      <c r="CG31" s="1">
        <f>PLANEL_GerMed_Trim!CG17</f>
        <v>38086.257101099996</v>
      </c>
      <c r="CH31" s="1">
        <f>PLANEL_GerMed_Trim!CH17</f>
        <v>31327.735507500001</v>
      </c>
      <c r="CI31" s="1">
        <f>PLANEL_GerMed_Trim!CI17</f>
        <v>26402.3171802</v>
      </c>
      <c r="CJ31" s="1">
        <f>PLANEL_GerMed_Trim!CJ17</f>
        <v>32022.418644599999</v>
      </c>
      <c r="CK31" s="1">
        <f>PLANEL_GerMed_Trim!CK17</f>
        <v>42524.296519299998</v>
      </c>
      <c r="CL31" s="1">
        <f>PLANEL_GerMed_Trim!CL17</f>
        <v>34972.954042600002</v>
      </c>
      <c r="CM31" s="1">
        <f>PLANEL_GerMed_Trim!CM17</f>
        <v>28572.7144983</v>
      </c>
      <c r="CN31" s="1">
        <f>PLANEL_GerMed_Trim!CN17</f>
        <v>34679.955447</v>
      </c>
      <c r="CO31" s="1">
        <f>PLANEL_GerMed_Trim!CO17</f>
        <v>46065.184470399996</v>
      </c>
      <c r="CP31" s="1">
        <f>PLANEL_GerMed_Trim!CP17</f>
        <v>37870.640218100001</v>
      </c>
      <c r="CQ31" s="1">
        <f>PLANEL_GerMed_Trim!CQ17</f>
        <v>29878.292711300004</v>
      </c>
      <c r="CR31" s="1">
        <f>PLANEL_GerMed_Trim!CR17</f>
        <v>36265.700654</v>
      </c>
      <c r="CS31" s="1">
        <f>PLANEL_GerMed_Trim!CS17</f>
        <v>48172.040296399995</v>
      </c>
      <c r="CT31" s="1">
        <f>PLANEL_GerMed_Trim!CT17</f>
        <v>39602.072273099999</v>
      </c>
      <c r="CU31" s="1">
        <f>PLANEL_GerMed_Trim!CU17</f>
        <v>30193.799165300003</v>
      </c>
      <c r="CV31" s="1">
        <f>PLANEL_GerMed_Trim!CV17</f>
        <v>36671.696253900001</v>
      </c>
      <c r="CW31" s="1">
        <f>PLANEL_GerMed_Trim!CW17</f>
        <v>48722.1351536</v>
      </c>
      <c r="CX31" s="1">
        <f>PLANEL_GerMed_Trim!CX17</f>
        <v>40041.100617300006</v>
      </c>
      <c r="CY31" s="1">
        <f>PLANEL_GerMed_Trim!CY17</f>
        <v>34747.661649100002</v>
      </c>
      <c r="CZ31" s="1">
        <f>PLANEL_GerMed_Trim!CZ17</f>
        <v>42204.241394099998</v>
      </c>
      <c r="DA31" s="1">
        <f>PLANEL_GerMed_Trim!DA17</f>
        <v>56073.479732200001</v>
      </c>
      <c r="DB31" s="1">
        <f>PLANEL_GerMed_Trim!DB17</f>
        <v>46081.662876299997</v>
      </c>
      <c r="DC31" s="1">
        <f>PLANEL_GerMed_Trim!DC17</f>
        <v>36311.608890000003</v>
      </c>
      <c r="DD31" s="1">
        <f>PLANEL_GerMed_Trim!DD17</f>
        <v>44103.799631000002</v>
      </c>
      <c r="DE31" s="1">
        <f>PLANEL_GerMed_Trim!DE17</f>
        <v>58597.274419999994</v>
      </c>
      <c r="DF31" s="1">
        <f>PLANEL_GerMed_Trim!DF17</f>
        <v>48155.738832000003</v>
      </c>
      <c r="DG31" s="1">
        <f>PLANEL_GerMed_Trim!DG17</f>
        <v>37512.719246000001</v>
      </c>
      <c r="DH31" s="1">
        <f>PLANEL_GerMed_Trim!DH17</f>
        <v>45562.658990000004</v>
      </c>
      <c r="DI31" s="1">
        <f>PLANEL_GerMed_Trim!DI17</f>
        <v>60535.546929999997</v>
      </c>
      <c r="DJ31" s="1">
        <f>PLANEL_GerMed_Trim!DJ17</f>
        <v>49748.627670000002</v>
      </c>
      <c r="DK31" s="1">
        <f>PLANEL_GerMed_Trim!DK17</f>
        <v>38723.641228</v>
      </c>
      <c r="DL31" s="1">
        <f>PLANEL_GerMed_Trim!DL17</f>
        <v>47033.435470000004</v>
      </c>
      <c r="DM31" s="1">
        <f>PLANEL_GerMed_Trim!DM17</f>
        <v>62489.652789999993</v>
      </c>
      <c r="DN31" s="1">
        <f>PLANEL_GerMed_Trim!DN17</f>
        <v>51354.5285</v>
      </c>
      <c r="DO31" s="1">
        <f>PLANEL_GerMed_Trim!DO17</f>
        <v>39960.508312000005</v>
      </c>
      <c r="DP31" s="1">
        <f>PLANEL_GerMed_Trim!DP17</f>
        <v>48535.724679999999</v>
      </c>
      <c r="DQ31" s="1">
        <f>PLANEL_GerMed_Trim!DQ17</f>
        <v>64485.627139999997</v>
      </c>
      <c r="DR31" s="1">
        <f>PLANEL_GerMed_Trim!DR17</f>
        <v>52994.837209999998</v>
      </c>
      <c r="DS31" s="1">
        <f>PLANEL_GerMed_Trim!DS17</f>
        <v>41516.856941999999</v>
      </c>
      <c r="DT31" s="1">
        <f>PLANEL_GerMed_Trim!DT17</f>
        <v>50426.053710000007</v>
      </c>
      <c r="DU31" s="1">
        <f>PLANEL_GerMed_Trim!DU17</f>
        <v>66997.159699999989</v>
      </c>
      <c r="DV31" s="1">
        <f>PLANEL_GerMed_Trim!DV17</f>
        <v>55058.836040000002</v>
      </c>
      <c r="DW31" s="1">
        <f>PLANEL_GerMed_Trim!DW17</f>
        <v>43261.545771999998</v>
      </c>
      <c r="DX31" s="1">
        <f>PLANEL_GerMed_Trim!DX17</f>
        <v>52545.139280000003</v>
      </c>
      <c r="DY31" s="1">
        <f>PLANEL_GerMed_Trim!DY17</f>
        <v>69812.623209999991</v>
      </c>
      <c r="DZ31" s="1">
        <f>PLANEL_GerMed_Trim!DZ17</f>
        <v>57372.607910000006</v>
      </c>
      <c r="EA31" s="1">
        <f>PLANEL_GerMed_Trim!EA17</f>
        <v>45344.620072000005</v>
      </c>
      <c r="EB31" s="1">
        <f>PLANEL_GerMed_Trim!EB17</f>
        <v>55075.225230000004</v>
      </c>
      <c r="EC31" s="1">
        <f>PLANEL_GerMed_Trim!EC17</f>
        <v>73174.150840000002</v>
      </c>
      <c r="ED31" s="1">
        <f>PLANEL_GerMed_Trim!ED17</f>
        <v>60135.139930000005</v>
      </c>
      <c r="EE31" s="1">
        <f>PLANEL_GerMed_Trim!EE17</f>
        <v>47226.958542</v>
      </c>
      <c r="EF31" s="1">
        <f>PLANEL_GerMed_Trim!EF17</f>
        <v>57361.498990000007</v>
      </c>
      <c r="EG31" s="1">
        <f>PLANEL_GerMed_Trim!EG17</f>
        <v>76211.74424</v>
      </c>
      <c r="EH31" s="1">
        <f>PLANEL_GerMed_Trim!EH17</f>
        <v>62631.460040000005</v>
      </c>
      <c r="EI31" s="1">
        <f>PLANEL_GerMed_Trim!EI17</f>
        <v>47623.273502000004</v>
      </c>
      <c r="EJ31" s="1">
        <f>PLANEL_GerMed_Trim!EJ17</f>
        <v>57842.860090000002</v>
      </c>
      <c r="EK31" s="1">
        <f>PLANEL_GerMed_Trim!EK17</f>
        <v>76851.291140000001</v>
      </c>
      <c r="EL31" s="1">
        <f>PLANEL_GerMed_Trim!EL17</f>
        <v>63157.045120000002</v>
      </c>
      <c r="EM31" s="1">
        <f>PLANEL_GerMed_Trim!EM17</f>
        <v>48023.428692000001</v>
      </c>
      <c r="EN31" s="1">
        <f>PLANEL_GerMed_Trim!EN17</f>
        <v>58328.885490000001</v>
      </c>
      <c r="EO31" s="1">
        <f>PLANEL_GerMed_Trim!EO17</f>
        <v>77497.035139999993</v>
      </c>
      <c r="EP31" s="1">
        <f>PLANEL_GerMed_Trim!EP17</f>
        <v>63687.723039999997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0.35441666159539975</v>
      </c>
      <c r="AZ32" s="33">
        <f t="shared" si="15"/>
        <v>0.42659634615605385</v>
      </c>
      <c r="BA32" s="33">
        <f t="shared" si="15"/>
        <v>0.56496861637118789</v>
      </c>
      <c r="BB32" s="33">
        <f t="shared" si="15"/>
        <v>0.46651476664158409</v>
      </c>
      <c r="BC32" s="33">
        <f t="shared" si="15"/>
        <v>0.35440992793175674</v>
      </c>
      <c r="BD32" s="33">
        <f t="shared" si="15"/>
        <v>0.42668802684384272</v>
      </c>
      <c r="BE32" s="33">
        <f t="shared" si="15"/>
        <v>0.56513723555388629</v>
      </c>
      <c r="BF32" s="33">
        <f t="shared" si="15"/>
        <v>0.46659616783275926</v>
      </c>
      <c r="BG32" s="33">
        <f t="shared" si="15"/>
        <v>0.35440746877722235</v>
      </c>
      <c r="BH32" s="33">
        <f t="shared" si="15"/>
        <v>0.42672150995635533</v>
      </c>
      <c r="BI32" s="33">
        <f t="shared" si="15"/>
        <v>0.56519881784060133</v>
      </c>
      <c r="BJ32" s="33">
        <f t="shared" si="15"/>
        <v>0.46662589669432553</v>
      </c>
      <c r="BK32" s="33">
        <f t="shared" si="15"/>
        <v>0.35439595537474372</v>
      </c>
      <c r="BL32" s="33">
        <f t="shared" si="15"/>
        <v>0.42687826918260141</v>
      </c>
      <c r="BM32" s="33">
        <f t="shared" si="15"/>
        <v>0.56548712942599677</v>
      </c>
      <c r="BN32" s="33">
        <f t="shared" si="15"/>
        <v>0.46676507924055366</v>
      </c>
      <c r="BO32" s="33">
        <f t="shared" si="15"/>
        <v>0.35438527182051943</v>
      </c>
      <c r="BP32" s="33">
        <f t="shared" ref="BP32:EA32" si="16">BP31/BP17</f>
        <v>0.42702372997164628</v>
      </c>
      <c r="BQ32" s="33">
        <f t="shared" si="16"/>
        <v>0.5657546609876053</v>
      </c>
      <c r="BR32" s="33">
        <f t="shared" si="16"/>
        <v>0.46689423021877807</v>
      </c>
      <c r="BS32" s="33">
        <f t="shared" si="16"/>
        <v>0.35433362035678884</v>
      </c>
      <c r="BT32" s="33">
        <f t="shared" si="16"/>
        <v>0.4277269845927128</v>
      </c>
      <c r="BU32" s="33">
        <f t="shared" si="16"/>
        <v>0.56704808714099741</v>
      </c>
      <c r="BV32" s="33">
        <f t="shared" si="16"/>
        <v>0.46751863229803053</v>
      </c>
      <c r="BW32" s="33">
        <f t="shared" si="16"/>
        <v>0.35429829362427467</v>
      </c>
      <c r="BX32" s="33">
        <f t="shared" si="16"/>
        <v>0.4282079716477567</v>
      </c>
      <c r="BY32" s="33">
        <f t="shared" si="16"/>
        <v>0.56793271867041839</v>
      </c>
      <c r="BZ32" s="33">
        <f t="shared" si="16"/>
        <v>0.46794568860093594</v>
      </c>
      <c r="CA32" s="33">
        <f t="shared" si="16"/>
        <v>0.35426281661260611</v>
      </c>
      <c r="CB32" s="33">
        <f t="shared" si="16"/>
        <v>0.42869100422786427</v>
      </c>
      <c r="CC32" s="33">
        <f t="shared" si="16"/>
        <v>0.56882111236047372</v>
      </c>
      <c r="CD32" s="33">
        <f t="shared" si="16"/>
        <v>0.46837456109601971</v>
      </c>
      <c r="CE32" s="33">
        <f t="shared" si="16"/>
        <v>0.35420493950028842</v>
      </c>
      <c r="CF32" s="33">
        <f t="shared" si="16"/>
        <v>0.42947902518174946</v>
      </c>
      <c r="CG32" s="33">
        <f t="shared" si="16"/>
        <v>0.57027044060122678</v>
      </c>
      <c r="CH32" s="33">
        <f t="shared" si="16"/>
        <v>0.46907422494883966</v>
      </c>
      <c r="CI32" s="33">
        <f t="shared" si="16"/>
        <v>0.35419661910976646</v>
      </c>
      <c r="CJ32" s="33">
        <f t="shared" si="16"/>
        <v>0.42959230972881418</v>
      </c>
      <c r="CK32" s="33">
        <f t="shared" si="16"/>
        <v>0.57047879374969224</v>
      </c>
      <c r="CL32" s="33">
        <f t="shared" si="16"/>
        <v>0.46917480756044483</v>
      </c>
      <c r="CM32" s="33">
        <f t="shared" si="16"/>
        <v>0.35417560329398839</v>
      </c>
      <c r="CN32" s="33">
        <f t="shared" si="16"/>
        <v>0.42987844726410773</v>
      </c>
      <c r="CO32" s="33">
        <f t="shared" si="16"/>
        <v>0.57100505804667223</v>
      </c>
      <c r="CP32" s="33">
        <f t="shared" si="16"/>
        <v>0.46942886183156229</v>
      </c>
      <c r="CQ32" s="33">
        <f t="shared" si="16"/>
        <v>0.35417471781366994</v>
      </c>
      <c r="CR32" s="33">
        <f t="shared" si="16"/>
        <v>0.42989050343521507</v>
      </c>
      <c r="CS32" s="33">
        <f t="shared" si="16"/>
        <v>0.57102723182150217</v>
      </c>
      <c r="CT32" s="33">
        <f t="shared" si="16"/>
        <v>0.46943956629948558</v>
      </c>
      <c r="CU32" s="33">
        <f t="shared" si="16"/>
        <v>0.35415649394038556</v>
      </c>
      <c r="CV32" s="33">
        <f t="shared" si="16"/>
        <v>0.43013862882991571</v>
      </c>
      <c r="CW32" s="33">
        <f t="shared" si="16"/>
        <v>0.57148358405718835</v>
      </c>
      <c r="CX32" s="33">
        <f t="shared" si="16"/>
        <v>0.469659870574829</v>
      </c>
      <c r="CY32" s="33">
        <f t="shared" si="16"/>
        <v>0.354155340011789</v>
      </c>
      <c r="CZ32" s="33">
        <f t="shared" si="16"/>
        <v>0.43015433993251867</v>
      </c>
      <c r="DA32" s="33">
        <f t="shared" si="16"/>
        <v>0.57151247991145926</v>
      </c>
      <c r="DB32" s="33">
        <f t="shared" si="16"/>
        <v>0.46967382004214275</v>
      </c>
      <c r="DC32" s="33">
        <f t="shared" si="16"/>
        <v>0.35415534001735099</v>
      </c>
      <c r="DD32" s="33">
        <f t="shared" si="16"/>
        <v>0.43015433994376018</v>
      </c>
      <c r="DE32" s="33">
        <f t="shared" si="16"/>
        <v>0.57151247991163079</v>
      </c>
      <c r="DF32" s="33">
        <f t="shared" si="16"/>
        <v>0.46967382005842351</v>
      </c>
      <c r="DG32" s="33">
        <f t="shared" si="16"/>
        <v>0.35415534001821891</v>
      </c>
      <c r="DH32" s="33">
        <f t="shared" si="16"/>
        <v>0.43015433994319746</v>
      </c>
      <c r="DI32" s="33">
        <f t="shared" si="16"/>
        <v>0.57151247995622301</v>
      </c>
      <c r="DJ32" s="33">
        <f t="shared" si="16"/>
        <v>0.46967382002805141</v>
      </c>
      <c r="DK32" s="33">
        <f t="shared" si="16"/>
        <v>0.3541553400209857</v>
      </c>
      <c r="DL32" s="33">
        <f t="shared" si="16"/>
        <v>0.4301543399071836</v>
      </c>
      <c r="DM32" s="33">
        <f t="shared" si="16"/>
        <v>0.57151247996878551</v>
      </c>
      <c r="DN32" s="33">
        <f t="shared" si="16"/>
        <v>0.46967382006896691</v>
      </c>
      <c r="DO32" s="33">
        <f t="shared" si="16"/>
        <v>0.35415534002827909</v>
      </c>
      <c r="DP32" s="33">
        <f t="shared" si="16"/>
        <v>0.43015433996375074</v>
      </c>
      <c r="DQ32" s="33">
        <f t="shared" si="16"/>
        <v>0.57151247998127619</v>
      </c>
      <c r="DR32" s="33">
        <f t="shared" si="16"/>
        <v>0.46967382009539549</v>
      </c>
      <c r="DS32" s="33">
        <f t="shared" si="16"/>
        <v>0.35415533997953896</v>
      </c>
      <c r="DT32" s="33">
        <f t="shared" si="16"/>
        <v>0.43015433996943692</v>
      </c>
      <c r="DU32" s="33">
        <f t="shared" si="16"/>
        <v>0.57151247996361298</v>
      </c>
      <c r="DV32" s="33">
        <f t="shared" si="16"/>
        <v>0.46967382005494718</v>
      </c>
      <c r="DW32" s="33">
        <f t="shared" si="16"/>
        <v>0.35415534002663646</v>
      </c>
      <c r="DX32" s="33">
        <f t="shared" si="16"/>
        <v>0.43015433998892605</v>
      </c>
      <c r="DY32" s="33">
        <f t="shared" si="16"/>
        <v>0.57151247996069876</v>
      </c>
      <c r="DZ32" s="33">
        <f t="shared" si="16"/>
        <v>0.46967382001712504</v>
      </c>
      <c r="EA32" s="33">
        <f t="shared" si="16"/>
        <v>0.35415534002578319</v>
      </c>
      <c r="EB32" s="33">
        <f t="shared" ref="EB32:EP32" si="17">EB31/EB17</f>
        <v>0.4301543399714482</v>
      </c>
      <c r="EC32" s="33">
        <f t="shared" si="17"/>
        <v>0.57151247999628729</v>
      </c>
      <c r="ED32" s="33">
        <f t="shared" si="17"/>
        <v>0.46967382008252989</v>
      </c>
      <c r="EE32" s="33">
        <f t="shared" si="17"/>
        <v>0.35415534003312238</v>
      </c>
      <c r="EF32" s="33">
        <f t="shared" si="17"/>
        <v>0.43015433995281693</v>
      </c>
      <c r="EG32" s="33">
        <f t="shared" si="17"/>
        <v>0.57151247992883203</v>
      </c>
      <c r="EH32" s="33">
        <f t="shared" si="17"/>
        <v>0.46967382003884112</v>
      </c>
      <c r="EI32" s="33">
        <f t="shared" si="17"/>
        <v>0.35415533999119597</v>
      </c>
      <c r="EJ32" s="33">
        <f t="shared" si="17"/>
        <v>0.4301543399862427</v>
      </c>
      <c r="EK32" s="33">
        <f t="shared" si="17"/>
        <v>0.57151247994966281</v>
      </c>
      <c r="EL32" s="33">
        <f t="shared" si="17"/>
        <v>0.46967382001519814</v>
      </c>
      <c r="EM32" s="33">
        <f t="shared" si="17"/>
        <v>0.35415533997382664</v>
      </c>
      <c r="EN32" s="33">
        <f t="shared" si="17"/>
        <v>0.43015433994713059</v>
      </c>
      <c r="EO32" s="33">
        <f t="shared" si="17"/>
        <v>0.57151247993965881</v>
      </c>
      <c r="EP32" s="33">
        <f t="shared" si="17"/>
        <v>0.46967382004416314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2513.6060769999999</v>
      </c>
      <c r="U5" s="41">
        <v>4550.0170770000004</v>
      </c>
      <c r="V5" s="41">
        <v>4550.0170770000004</v>
      </c>
      <c r="W5" s="41">
        <v>3626.0963320000001</v>
      </c>
      <c r="X5" s="41">
        <v>3626.0963320000001</v>
      </c>
      <c r="Y5" s="41">
        <v>3626.0963320000001</v>
      </c>
      <c r="Z5" s="41">
        <v>3626.0963320000001</v>
      </c>
      <c r="AA5" s="41">
        <v>3626.0963320000001</v>
      </c>
      <c r="AB5" s="41">
        <v>3370.121862</v>
      </c>
      <c r="AC5" s="41">
        <v>3370.121862</v>
      </c>
      <c r="AD5" s="41">
        <v>3370.121862</v>
      </c>
      <c r="AE5" s="41">
        <v>3370.121862</v>
      </c>
      <c r="AF5" s="41">
        <v>3370.121862</v>
      </c>
      <c r="AG5" s="41">
        <v>3370.121862</v>
      </c>
      <c r="AH5" s="41">
        <v>3370.121862</v>
      </c>
      <c r="AI5" s="41">
        <v>3370.121862</v>
      </c>
      <c r="AJ5" s="41">
        <v>3370.121862</v>
      </c>
      <c r="AK5" s="41">
        <v>3370.121862</v>
      </c>
      <c r="AL5" s="41">
        <v>3370.121862</v>
      </c>
      <c r="AM5" s="41">
        <v>3370.121862</v>
      </c>
      <c r="AN5" s="41">
        <v>3370.121862</v>
      </c>
      <c r="AO5" s="41">
        <v>3370.121862</v>
      </c>
      <c r="AP5" s="41">
        <v>3370.121862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2877.2749840000001</v>
      </c>
      <c r="U16" s="41">
        <v>4913.6859839999997</v>
      </c>
      <c r="V16" s="41">
        <v>4913.6859839999997</v>
      </c>
      <c r="W16" s="41">
        <v>3755.264897</v>
      </c>
      <c r="X16" s="41">
        <v>3755.264897</v>
      </c>
      <c r="Y16" s="41">
        <v>3755.264897</v>
      </c>
      <c r="Z16" s="41">
        <v>3755.264897</v>
      </c>
      <c r="AA16" s="41">
        <v>3755.264897</v>
      </c>
      <c r="AB16" s="41">
        <v>3370.121862</v>
      </c>
      <c r="AC16" s="41">
        <v>3370.121862</v>
      </c>
      <c r="AD16" s="41">
        <v>3370.121862</v>
      </c>
      <c r="AE16" s="41">
        <v>3370.121862</v>
      </c>
      <c r="AF16" s="41">
        <v>3370.121862</v>
      </c>
      <c r="AG16" s="41">
        <v>3370.121862</v>
      </c>
      <c r="AH16" s="41">
        <v>3370.121862</v>
      </c>
      <c r="AI16" s="41">
        <v>3370.121862</v>
      </c>
      <c r="AJ16" s="41">
        <v>3370.121862</v>
      </c>
      <c r="AK16" s="41">
        <v>3370.121862</v>
      </c>
      <c r="AL16" s="41">
        <v>3370.121862</v>
      </c>
      <c r="AM16" s="41">
        <v>3370.121862</v>
      </c>
      <c r="AN16" s="41">
        <v>3370.121862</v>
      </c>
      <c r="AO16" s="41">
        <v>3370.121862</v>
      </c>
      <c r="AP16" s="41">
        <v>3370.121862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30.52898193</v>
      </c>
      <c r="P102" s="41">
        <v>211.6361315</v>
      </c>
      <c r="Q102" s="41">
        <v>252.80578919999999</v>
      </c>
      <c r="R102" s="41">
        <v>361.82274180000002</v>
      </c>
      <c r="S102" s="41">
        <v>533.66181900000004</v>
      </c>
      <c r="T102" s="41">
        <v>597.30339040000001</v>
      </c>
      <c r="U102" s="41">
        <v>597.30339040000001</v>
      </c>
      <c r="V102" s="41">
        <v>597.30339040000001</v>
      </c>
      <c r="W102" s="41">
        <v>597.30339040000001</v>
      </c>
      <c r="X102" s="41">
        <v>597.30339040000001</v>
      </c>
      <c r="Y102" s="41">
        <v>597.30339040000001</v>
      </c>
      <c r="Z102" s="41">
        <v>597.30339040000001</v>
      </c>
      <c r="AA102" s="41">
        <v>597.30339040000001</v>
      </c>
      <c r="AB102" s="41">
        <v>597.30339040000001</v>
      </c>
      <c r="AC102" s="41">
        <v>597.30339040000001</v>
      </c>
      <c r="AD102" s="41">
        <v>597.30339040000001</v>
      </c>
      <c r="AE102" s="41">
        <v>597.30339040000001</v>
      </c>
      <c r="AF102" s="41">
        <v>577.89748750000001</v>
      </c>
      <c r="AG102" s="41">
        <v>597.30339040000001</v>
      </c>
      <c r="AH102" s="41">
        <v>597.30339040000001</v>
      </c>
      <c r="AI102" s="41">
        <v>597.30339040000001</v>
      </c>
      <c r="AJ102" s="41">
        <v>597.30339040000001</v>
      </c>
      <c r="AK102" s="41">
        <v>597.30339040000001</v>
      </c>
      <c r="AL102" s="41">
        <v>597.30339040000001</v>
      </c>
      <c r="AM102" s="41">
        <v>597.30339040000001</v>
      </c>
      <c r="AN102" s="41">
        <v>597.30339040000001</v>
      </c>
      <c r="AO102" s="41">
        <v>597.30339040000001</v>
      </c>
      <c r="AP102" s="41">
        <v>597.30339040000001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770.777468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1067.6907220000001</v>
      </c>
      <c r="T104" s="41">
        <v>968.59301370000003</v>
      </c>
      <c r="U104" s="41">
        <v>899.43572140000003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654.57942609999998</v>
      </c>
      <c r="L107" s="41">
        <v>646.46067349999998</v>
      </c>
      <c r="M107" s="41">
        <v>638.34192089999999</v>
      </c>
      <c r="N107" s="41">
        <v>638.34192089999999</v>
      </c>
      <c r="O107" s="41">
        <v>778.66874819999998</v>
      </c>
      <c r="P107" s="41">
        <v>784.9106779</v>
      </c>
      <c r="Q107" s="41">
        <v>855.09068709999997</v>
      </c>
      <c r="R107" s="41">
        <v>855.0884509</v>
      </c>
      <c r="S107" s="41">
        <v>855.09292340000002</v>
      </c>
      <c r="T107" s="41">
        <v>855.09292340000002</v>
      </c>
      <c r="U107" s="41">
        <v>791.83105920000003</v>
      </c>
      <c r="V107" s="41">
        <v>791.83105920000003</v>
      </c>
      <c r="W107" s="41">
        <v>533.16311659999997</v>
      </c>
      <c r="X107" s="41">
        <v>533.16311659999997</v>
      </c>
      <c r="Y107" s="41">
        <v>533.16311659999997</v>
      </c>
      <c r="Z107" s="41">
        <v>533.16311659999997</v>
      </c>
      <c r="AA107" s="41">
        <v>533.16311659999997</v>
      </c>
      <c r="AB107" s="41">
        <v>533.16311659999997</v>
      </c>
      <c r="AC107" s="41">
        <v>137.25163319999999</v>
      </c>
      <c r="AD107" s="41">
        <v>137.25163319999999</v>
      </c>
      <c r="AE107" s="41">
        <v>137.25163319999999</v>
      </c>
      <c r="AF107" s="41">
        <v>137.25163319999999</v>
      </c>
      <c r="AG107" s="41">
        <v>137.25163319999999</v>
      </c>
      <c r="AH107" s="41">
        <v>137.25163319999999</v>
      </c>
      <c r="AI107" s="41">
        <v>137.25163319999999</v>
      </c>
      <c r="AJ107" s="41">
        <v>137.25163319999999</v>
      </c>
      <c r="AK107" s="41">
        <v>137.25163319999999</v>
      </c>
      <c r="AL107" s="41">
        <v>137.25163319999999</v>
      </c>
      <c r="AM107" s="41">
        <v>147.68893069999999</v>
      </c>
      <c r="AN107" s="41">
        <v>167.73698909999999</v>
      </c>
      <c r="AO107" s="41">
        <v>187.29216790000001</v>
      </c>
      <c r="AP107" s="41">
        <v>206.1739249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4216.684467</v>
      </c>
      <c r="L112" s="41">
        <v>4970.6815969999998</v>
      </c>
      <c r="M112" s="41">
        <v>5296.4850539999998</v>
      </c>
      <c r="N112" s="41">
        <v>5104.9049059999998</v>
      </c>
      <c r="O112" s="41">
        <v>5225.3558750000002</v>
      </c>
      <c r="P112" s="41">
        <v>5150.8160740000003</v>
      </c>
      <c r="Q112" s="41">
        <v>3583.4622129999998</v>
      </c>
      <c r="R112" s="41">
        <v>3569.4133889999998</v>
      </c>
      <c r="S112" s="41">
        <v>3737.4164139999998</v>
      </c>
      <c r="T112" s="41">
        <v>3701.9602770000001</v>
      </c>
      <c r="U112" s="41">
        <v>3569.5411210000002</v>
      </c>
      <c r="V112" s="41">
        <v>3446.2119769999999</v>
      </c>
      <c r="W112" s="41">
        <v>2851.7552270000001</v>
      </c>
      <c r="X112" s="41">
        <v>2851.7552270000001</v>
      </c>
      <c r="Y112" s="41">
        <v>2851.7552270000001</v>
      </c>
      <c r="Z112" s="41">
        <v>2317.2255449999998</v>
      </c>
      <c r="AA112" s="41">
        <v>2317.2255449999998</v>
      </c>
      <c r="AB112" s="41">
        <v>2317.2255449999998</v>
      </c>
      <c r="AC112" s="41">
        <v>1921.314061</v>
      </c>
      <c r="AD112" s="41">
        <v>1921.314061</v>
      </c>
      <c r="AE112" s="41">
        <v>1905.018061</v>
      </c>
      <c r="AF112" s="41">
        <v>1739.3103900000001</v>
      </c>
      <c r="AG112" s="41">
        <v>878.40568089999999</v>
      </c>
      <c r="AH112" s="41">
        <v>878.40568089999999</v>
      </c>
      <c r="AI112" s="41">
        <v>878.40568089999999</v>
      </c>
      <c r="AJ112" s="41">
        <v>878.40568089999999</v>
      </c>
      <c r="AK112" s="41">
        <v>734.55502360000003</v>
      </c>
      <c r="AL112" s="41">
        <v>734.55502360000003</v>
      </c>
      <c r="AM112" s="41">
        <v>744.99232119999999</v>
      </c>
      <c r="AN112" s="41">
        <v>765.04037949999997</v>
      </c>
      <c r="AO112" s="41">
        <v>784.59555829999999</v>
      </c>
      <c r="AP112" s="41">
        <v>803.47731529999999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253.44864229999999</v>
      </c>
      <c r="Y125" s="41">
        <v>506.89728459999998</v>
      </c>
      <c r="Z125" s="41">
        <v>760.34592689999999</v>
      </c>
      <c r="AA125" s="41">
        <v>887.07024809999996</v>
      </c>
      <c r="AB125" s="41">
        <v>760.34592689999999</v>
      </c>
      <c r="AC125" s="41">
        <v>1027.638909</v>
      </c>
      <c r="AD125" s="41">
        <v>1986.025619</v>
      </c>
      <c r="AE125" s="41">
        <v>2568.5049049999998</v>
      </c>
      <c r="AF125" s="41">
        <v>1969.9725880000001</v>
      </c>
      <c r="AG125" s="41">
        <v>2117.3944200000001</v>
      </c>
      <c r="AH125" s="41">
        <v>2112.6012150000001</v>
      </c>
      <c r="AI125" s="41">
        <v>2032.1548809999999</v>
      </c>
      <c r="AJ125" s="41">
        <v>2281.037781</v>
      </c>
      <c r="AK125" s="41">
        <v>2281.037781</v>
      </c>
      <c r="AL125" s="41">
        <v>2281.037781</v>
      </c>
      <c r="AM125" s="41">
        <v>2709.075092</v>
      </c>
      <c r="AN125" s="41">
        <v>2914.6593859999998</v>
      </c>
      <c r="AO125" s="41">
        <v>3205.8062930000001</v>
      </c>
      <c r="AP125" s="41">
        <v>3233.248756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495.05389009999999</v>
      </c>
      <c r="AF127" s="41">
        <v>405.04409190000001</v>
      </c>
      <c r="AG127" s="41">
        <v>585.06368829999997</v>
      </c>
      <c r="AH127" s="41">
        <v>495.05389009999999</v>
      </c>
      <c r="AI127" s="41">
        <v>675.07348649999994</v>
      </c>
      <c r="AJ127" s="41">
        <v>553.13658120000002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343.45844049999999</v>
      </c>
      <c r="Y136" s="41">
        <v>641.9119819</v>
      </c>
      <c r="Z136" s="41">
        <v>940.36552329999995</v>
      </c>
      <c r="AA136" s="41">
        <v>1112.094744</v>
      </c>
      <c r="AB136" s="41">
        <v>1030.375321</v>
      </c>
      <c r="AC136" s="41">
        <v>1342.6732030000001</v>
      </c>
      <c r="AD136" s="41">
        <v>2346.0648120000001</v>
      </c>
      <c r="AE136" s="41">
        <v>3063.5587949999999</v>
      </c>
      <c r="AF136" s="41">
        <v>2375.0166800000002</v>
      </c>
      <c r="AG136" s="41">
        <v>2702.4581079999998</v>
      </c>
      <c r="AH136" s="41">
        <v>2607.6551049999998</v>
      </c>
      <c r="AI136" s="41">
        <v>2707.2283670000002</v>
      </c>
      <c r="AJ136" s="41">
        <v>2834.1743620000002</v>
      </c>
      <c r="AK136" s="41">
        <v>3091.1259650000002</v>
      </c>
      <c r="AL136" s="41">
        <v>3091.1259650000002</v>
      </c>
      <c r="AM136" s="41">
        <v>3519.1632760000002</v>
      </c>
      <c r="AN136" s="41">
        <v>3724.74757</v>
      </c>
      <c r="AO136" s="41">
        <v>4015.8944769999998</v>
      </c>
      <c r="AP136" s="41">
        <v>4043.3369400000001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249.11580169999999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291.01614139999998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2962.884861</v>
      </c>
      <c r="U149" s="41">
        <v>3001.4346479999999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2962.884861</v>
      </c>
      <c r="U160" s="41">
        <v>3001.4346479999999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7.1009759480000003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47.337323329999997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20049.082760000001</v>
      </c>
      <c r="S233" s="41">
        <v>20025.002509999998</v>
      </c>
      <c r="T233" s="41">
        <v>20778.322219999998</v>
      </c>
      <c r="U233" s="41">
        <v>21348.694820000001</v>
      </c>
      <c r="V233" s="41">
        <v>22038.005659999999</v>
      </c>
      <c r="W233" s="41">
        <v>22462.429619999999</v>
      </c>
      <c r="X233" s="41">
        <v>22814.268400000001</v>
      </c>
      <c r="Y233" s="41">
        <v>22814.268400000001</v>
      </c>
      <c r="Z233" s="41">
        <v>22837.996200000001</v>
      </c>
      <c r="AA233" s="41">
        <v>22837.996200000001</v>
      </c>
      <c r="AB233" s="41">
        <v>22837.996200000001</v>
      </c>
      <c r="AC233" s="41">
        <v>22817.743139999999</v>
      </c>
      <c r="AD233" s="41">
        <v>23057.180130000001</v>
      </c>
      <c r="AE233" s="41">
        <v>23178.057410000001</v>
      </c>
      <c r="AF233" s="41">
        <v>23178.057410000001</v>
      </c>
      <c r="AG233" s="41">
        <v>23178.057410000001</v>
      </c>
      <c r="AH233" s="41">
        <v>23149.159810000001</v>
      </c>
      <c r="AI233" s="41">
        <v>23178.057410000001</v>
      </c>
      <c r="AJ233" s="41">
        <v>23178.057410000001</v>
      </c>
      <c r="AK233" s="41">
        <v>23082.81798</v>
      </c>
      <c r="AL233" s="41">
        <v>23183.123350000002</v>
      </c>
      <c r="AM233" s="41">
        <v>22993.571820000001</v>
      </c>
      <c r="AN233" s="41">
        <v>23123.972140000002</v>
      </c>
      <c r="AO233" s="41">
        <v>23417.771830000002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7601.0057230000002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8362.0405690000007</v>
      </c>
      <c r="Q234" s="41">
        <v>8445.8599610000001</v>
      </c>
      <c r="R234" s="41">
        <v>8822.8000780000002</v>
      </c>
      <c r="S234" s="41">
        <v>8808.4312649999993</v>
      </c>
      <c r="T234" s="41">
        <v>9829.0971050000007</v>
      </c>
      <c r="U234" s="41">
        <v>9814.4620560000003</v>
      </c>
      <c r="V234" s="41">
        <v>10236.45721</v>
      </c>
      <c r="W234" s="41">
        <v>10236.45721</v>
      </c>
      <c r="X234" s="41">
        <v>10236.45721</v>
      </c>
      <c r="Y234" s="41">
        <v>10236.45721</v>
      </c>
      <c r="Z234" s="41">
        <v>10236.45721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10094.726769999999</v>
      </c>
      <c r="AJ234" s="41">
        <v>10233.14986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3359.2656419999998</v>
      </c>
      <c r="K235" s="41">
        <v>4899.2216040000003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5442.4178330000004</v>
      </c>
      <c r="U235" s="41">
        <v>5475.8639160000002</v>
      </c>
      <c r="V235" s="41">
        <v>5449.7118819999996</v>
      </c>
      <c r="W235" s="41">
        <v>5448.7398819999999</v>
      </c>
      <c r="X235" s="41">
        <v>5224.3914379999997</v>
      </c>
      <c r="Y235" s="41">
        <v>5438.3990389999999</v>
      </c>
      <c r="Z235" s="41">
        <v>5523.8027160000001</v>
      </c>
      <c r="AA235" s="41">
        <v>5446.7259510000004</v>
      </c>
      <c r="AB235" s="41">
        <v>5086.8210929999996</v>
      </c>
      <c r="AC235" s="41">
        <v>5546.3406759999998</v>
      </c>
      <c r="AD235" s="41">
        <v>5455.3356020000001</v>
      </c>
      <c r="AE235" s="41">
        <v>5455.3356020000001</v>
      </c>
      <c r="AF235" s="41">
        <v>5148.5188280000002</v>
      </c>
      <c r="AG235" s="41">
        <v>5511.9269700000004</v>
      </c>
      <c r="AH235" s="41">
        <v>5455.3356020000001</v>
      </c>
      <c r="AI235" s="41">
        <v>5535.9279900000001</v>
      </c>
      <c r="AJ235" s="41">
        <v>5465.7482890000001</v>
      </c>
      <c r="AK235" s="41">
        <v>5516.288235</v>
      </c>
      <c r="AL235" s="41">
        <v>5266.1880590000001</v>
      </c>
      <c r="AM235" s="41">
        <v>4601.2117349999999</v>
      </c>
      <c r="AN235" s="41">
        <v>3960.5568250000001</v>
      </c>
      <c r="AO235" s="41">
        <v>3989.8686320000002</v>
      </c>
      <c r="AP235" s="41">
        <v>3995.9999659999999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4343.1075350000001</v>
      </c>
      <c r="J236" s="41">
        <v>5572.9467699999996</v>
      </c>
      <c r="K236" s="41">
        <v>5029.0349980000001</v>
      </c>
      <c r="L236" s="41">
        <v>6059.1839170000003</v>
      </c>
      <c r="M236" s="41">
        <v>8262.0610770000003</v>
      </c>
      <c r="N236" s="41">
        <v>9729.4001489999991</v>
      </c>
      <c r="O236" s="41">
        <v>10101.715990000001</v>
      </c>
      <c r="P236" s="41">
        <v>10101.715990000001</v>
      </c>
      <c r="Q236" s="41">
        <v>10101.715990000001</v>
      </c>
      <c r="R236" s="41">
        <v>9807.7973280000006</v>
      </c>
      <c r="S236" s="41">
        <v>10101.715990000001</v>
      </c>
      <c r="T236" s="41">
        <v>10101.715990000001</v>
      </c>
      <c r="U236" s="41">
        <v>10101.715990000001</v>
      </c>
      <c r="V236" s="41">
        <v>10101.715990000001</v>
      </c>
      <c r="W236" s="41">
        <v>10881.74388</v>
      </c>
      <c r="X236" s="41">
        <v>10881.74388</v>
      </c>
      <c r="Y236" s="41">
        <v>10451.001200000001</v>
      </c>
      <c r="Z236" s="41">
        <v>11326.907520000001</v>
      </c>
      <c r="AA236" s="41">
        <v>11548.628269999999</v>
      </c>
      <c r="AB236" s="41">
        <v>11317.06813</v>
      </c>
      <c r="AC236" s="41">
        <v>11536.533149999999</v>
      </c>
      <c r="AD236" s="41">
        <v>11429.619140000001</v>
      </c>
      <c r="AE236" s="41">
        <v>11095.347390000001</v>
      </c>
      <c r="AF236" s="41">
        <v>11548.628269999999</v>
      </c>
      <c r="AG236" s="41">
        <v>11366.327740000001</v>
      </c>
      <c r="AH236" s="41">
        <v>11095.347390000001</v>
      </c>
      <c r="AI236" s="41">
        <v>11548.628269999999</v>
      </c>
      <c r="AJ236" s="41">
        <v>11548.628269999999</v>
      </c>
      <c r="AK236" s="41">
        <v>11548.628269999999</v>
      </c>
      <c r="AL236" s="41">
        <v>11477.425859999999</v>
      </c>
      <c r="AM236" s="41">
        <v>11326.907520000001</v>
      </c>
      <c r="AN236" s="41">
        <v>11548.628269999999</v>
      </c>
      <c r="AO236" s="41">
        <v>11518.07416</v>
      </c>
      <c r="AP236" s="41">
        <v>12874.99727</v>
      </c>
    </row>
    <row r="237" spans="2:42" x14ac:dyDescent="0.25">
      <c r="B237" s="40" t="s">
        <v>1</v>
      </c>
      <c r="C237" s="42" t="s">
        <v>41</v>
      </c>
      <c r="D237" s="41">
        <v>8905.9839589999992</v>
      </c>
      <c r="E237" s="41">
        <v>9097.0552220000009</v>
      </c>
      <c r="F237" s="41">
        <v>8698.5290289999994</v>
      </c>
      <c r="G237" s="41">
        <v>9272.0776079999996</v>
      </c>
      <c r="H237" s="41">
        <v>8225.6734699999997</v>
      </c>
      <c r="I237" s="41">
        <v>8486.4880570000005</v>
      </c>
      <c r="J237" s="41">
        <v>6988.056302</v>
      </c>
      <c r="K237" s="41">
        <v>8871.2925809999997</v>
      </c>
      <c r="L237" s="41">
        <v>7625.3852749999996</v>
      </c>
      <c r="M237" s="41">
        <v>9272.0776079999996</v>
      </c>
      <c r="N237" s="41">
        <v>9017.2143629999991</v>
      </c>
      <c r="O237" s="41">
        <v>9272.0776079999996</v>
      </c>
      <c r="P237" s="41">
        <v>8495.7119010000006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1569.791072</v>
      </c>
      <c r="J238" s="41">
        <v>2751.0036100000002</v>
      </c>
      <c r="K238" s="41">
        <v>2675.5470999999998</v>
      </c>
      <c r="L238" s="41">
        <v>4170.2398739999999</v>
      </c>
      <c r="M238" s="41">
        <v>1532.056022</v>
      </c>
      <c r="N238" s="41">
        <v>3176.7454739999998</v>
      </c>
      <c r="O238" s="41">
        <v>3049.5907649999999</v>
      </c>
      <c r="P238" s="41">
        <v>3527.2056699999998</v>
      </c>
      <c r="Q238" s="41">
        <v>3148.4829020000002</v>
      </c>
      <c r="R238" s="41">
        <v>3718.970022</v>
      </c>
      <c r="S238" s="41">
        <v>3196.847679</v>
      </c>
      <c r="T238" s="41">
        <v>3212.9446910000001</v>
      </c>
      <c r="U238" s="41">
        <v>4646.0225289999998</v>
      </c>
      <c r="V238" s="41">
        <v>4646.0225289999998</v>
      </c>
      <c r="W238" s="41">
        <v>3370.6755790000002</v>
      </c>
      <c r="X238" s="41">
        <v>4646.0225289999998</v>
      </c>
      <c r="Y238" s="41">
        <v>4081.0348049999998</v>
      </c>
      <c r="Z238" s="41">
        <v>4646.0225289999998</v>
      </c>
      <c r="AA238" s="41">
        <v>3867.1781120000001</v>
      </c>
      <c r="AB238" s="41">
        <v>3263.7856999999999</v>
      </c>
      <c r="AC238" s="41">
        <v>3224.07762</v>
      </c>
      <c r="AD238" s="41">
        <v>4646.0225289999998</v>
      </c>
      <c r="AE238" s="41">
        <v>4646.0225289999998</v>
      </c>
      <c r="AF238" s="41">
        <v>3288.249718</v>
      </c>
      <c r="AG238" s="41">
        <v>4646.0225289999998</v>
      </c>
      <c r="AH238" s="41">
        <v>4646.0225289999998</v>
      </c>
      <c r="AI238" s="41">
        <v>3652.4804840000002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336.86987249999999</v>
      </c>
      <c r="L239" s="41">
        <v>212.08334310000001</v>
      </c>
      <c r="M239" s="41">
        <v>126.8869608</v>
      </c>
      <c r="N239" s="41">
        <v>126.8869608</v>
      </c>
      <c r="O239" s="41">
        <v>131.43745079999999</v>
      </c>
      <c r="P239" s="41">
        <v>212.08334310000001</v>
      </c>
      <c r="Q239" s="41">
        <v>258.06675080000002</v>
      </c>
      <c r="R239" s="41">
        <v>168.32273069999999</v>
      </c>
      <c r="S239" s="41">
        <v>393.25875209999998</v>
      </c>
      <c r="T239" s="41">
        <v>563.93017110000005</v>
      </c>
      <c r="U239" s="41">
        <v>696.68644629999994</v>
      </c>
      <c r="V239" s="41">
        <v>654.51608850000002</v>
      </c>
      <c r="W239" s="41">
        <v>758.41165569999998</v>
      </c>
      <c r="X239" s="41">
        <v>872.44638250000003</v>
      </c>
      <c r="Y239" s="41">
        <v>791.27440809999996</v>
      </c>
      <c r="Z239" s="41">
        <v>792.42429100000004</v>
      </c>
      <c r="AA239" s="41">
        <v>918.09158620000005</v>
      </c>
      <c r="AB239" s="41">
        <v>1009.9951160000001</v>
      </c>
      <c r="AC239" s="41">
        <v>1321.18562</v>
      </c>
      <c r="AD239" s="41">
        <v>1321.18562</v>
      </c>
      <c r="AE239" s="41">
        <v>1576.3026560000001</v>
      </c>
      <c r="AF239" s="41">
        <v>1695.2925029999999</v>
      </c>
      <c r="AG239" s="41">
        <v>1695.2925029999999</v>
      </c>
      <c r="AH239" s="41">
        <v>1507.949353</v>
      </c>
      <c r="AI239" s="41">
        <v>1577.464416</v>
      </c>
      <c r="AJ239" s="41">
        <v>1695.2925029999999</v>
      </c>
      <c r="AK239" s="41">
        <v>1695.2925029999999</v>
      </c>
      <c r="AL239" s="41">
        <v>1925.0006679999999</v>
      </c>
      <c r="AM239" s="41">
        <v>2024.1902769999999</v>
      </c>
      <c r="AN239" s="41">
        <v>1889.4464599999999</v>
      </c>
      <c r="AO239" s="41">
        <v>2024.1902769999999</v>
      </c>
      <c r="AP239" s="41">
        <v>1908.330905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771.03117550000002</v>
      </c>
      <c r="W240" s="41">
        <v>2841.7164459999999</v>
      </c>
      <c r="X240" s="41">
        <v>3627.9912989999998</v>
      </c>
      <c r="Y240" s="41">
        <v>4349.5986329999996</v>
      </c>
      <c r="Z240" s="41">
        <v>3708.3941169999998</v>
      </c>
      <c r="AA240" s="41">
        <v>4470.7041959999997</v>
      </c>
      <c r="AB240" s="41">
        <v>5530.8539360000004</v>
      </c>
      <c r="AC240" s="41">
        <v>5301.7366840000004</v>
      </c>
      <c r="AD240" s="41">
        <v>5528.9854939999996</v>
      </c>
      <c r="AE240" s="41">
        <v>5941.4537019999998</v>
      </c>
      <c r="AF240" s="41">
        <v>6296.7566349999997</v>
      </c>
      <c r="AG240" s="41">
        <v>5416.8567190000003</v>
      </c>
      <c r="AH240" s="41">
        <v>5532.776621</v>
      </c>
      <c r="AI240" s="41">
        <v>6606.2411249999996</v>
      </c>
      <c r="AJ240" s="41">
        <v>5731.1844000000001</v>
      </c>
      <c r="AK240" s="41">
        <v>5897.8877229999998</v>
      </c>
      <c r="AL240" s="41">
        <v>5807.3884079999998</v>
      </c>
      <c r="AM240" s="41">
        <v>5871.8015070000001</v>
      </c>
      <c r="AN240" s="41">
        <v>5877.2688710000002</v>
      </c>
      <c r="AO240" s="41">
        <v>6828.0127160000002</v>
      </c>
      <c r="AP240" s="41">
        <v>6927.4824900000003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1121.6688859999999</v>
      </c>
      <c r="M241" s="41">
        <v>1848.1952060000001</v>
      </c>
      <c r="N241" s="41">
        <v>575.84199020000005</v>
      </c>
      <c r="O241" s="41">
        <v>1121.121529</v>
      </c>
      <c r="P241" s="41">
        <v>1302.915667</v>
      </c>
      <c r="Q241" s="41">
        <v>1602.5821619999999</v>
      </c>
      <c r="R241" s="41">
        <v>1302.915667</v>
      </c>
      <c r="S241" s="41">
        <v>1848.1952060000001</v>
      </c>
      <c r="T241" s="41">
        <v>1996.4457749999999</v>
      </c>
      <c r="U241" s="41">
        <v>1451.1662349999999</v>
      </c>
      <c r="V241" s="41">
        <v>1575.7522489999999</v>
      </c>
      <c r="W241" s="41">
        <v>2234.2808879999998</v>
      </c>
      <c r="X241" s="41">
        <v>1575.7522489999999</v>
      </c>
      <c r="Y241" s="41">
        <v>2131.7390919999998</v>
      </c>
      <c r="Z241" s="41">
        <v>2160.8279349999998</v>
      </c>
      <c r="AA241" s="41">
        <v>2550.1159499999999</v>
      </c>
      <c r="AB241" s="41">
        <v>3330.7190430000001</v>
      </c>
      <c r="AC241" s="41">
        <v>3554.5599109999998</v>
      </c>
      <c r="AD241" s="41">
        <v>3226.266118</v>
      </c>
      <c r="AE241" s="41">
        <v>3780.5867250000001</v>
      </c>
      <c r="AF241" s="41">
        <v>3791.2940290000001</v>
      </c>
      <c r="AG241" s="41">
        <v>3216.925647</v>
      </c>
      <c r="AH241" s="41">
        <v>3791.2940290000001</v>
      </c>
      <c r="AI241" s="41">
        <v>3751.4978820000001</v>
      </c>
      <c r="AJ241" s="41">
        <v>3194.1923780000002</v>
      </c>
      <c r="AK241" s="41">
        <v>3791.2940290000001</v>
      </c>
      <c r="AL241" s="41">
        <v>3246.01449</v>
      </c>
      <c r="AM241" s="41">
        <v>3384.7511279999999</v>
      </c>
      <c r="AN241" s="41">
        <v>3216.925647</v>
      </c>
      <c r="AO241" s="41">
        <v>3246.01449</v>
      </c>
      <c r="AP241" s="41">
        <v>3929.7322650000001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45360.628709999997</v>
      </c>
      <c r="E244" s="41">
        <v>46094.11118</v>
      </c>
      <c r="F244" s="41">
        <v>45550.191469999998</v>
      </c>
      <c r="G244" s="41">
        <v>46081.676520000001</v>
      </c>
      <c r="H244" s="41">
        <v>46724.301370000001</v>
      </c>
      <c r="I244" s="41">
        <v>47291.942759999998</v>
      </c>
      <c r="J244" s="41">
        <v>46476.366260000003</v>
      </c>
      <c r="K244" s="41">
        <v>49843.837290000003</v>
      </c>
      <c r="L244" s="41">
        <v>52421.014969999997</v>
      </c>
      <c r="M244" s="41">
        <v>54273.73055</v>
      </c>
      <c r="N244" s="41">
        <v>55941.989049999996</v>
      </c>
      <c r="O244" s="41">
        <v>57068.31781</v>
      </c>
      <c r="P244" s="41">
        <v>57138.429550000001</v>
      </c>
      <c r="Q244" s="41">
        <v>57965.541790000003</v>
      </c>
      <c r="R244" s="41">
        <v>58342.548739999998</v>
      </c>
      <c r="S244" s="41">
        <v>58846.111550000001</v>
      </c>
      <c r="T244" s="41">
        <v>61196.951399999998</v>
      </c>
      <c r="U244" s="41">
        <v>62806.689610000001</v>
      </c>
      <c r="V244" s="41">
        <v>64745.290390000002</v>
      </c>
      <c r="W244" s="41">
        <v>67506.532760000002</v>
      </c>
      <c r="X244" s="41">
        <v>69151.150980000006</v>
      </c>
      <c r="Y244" s="41">
        <v>69565.850380000003</v>
      </c>
      <c r="Z244" s="41">
        <v>70504.91012</v>
      </c>
      <c r="AA244" s="41">
        <v>71172.812279999998</v>
      </c>
      <c r="AB244" s="41">
        <v>71910.611229999995</v>
      </c>
      <c r="AC244" s="41">
        <v>72835.548809999993</v>
      </c>
      <c r="AD244" s="41">
        <v>74197.966660000006</v>
      </c>
      <c r="AE244" s="41">
        <v>75206.478029999998</v>
      </c>
      <c r="AF244" s="41">
        <v>74480.169410000002</v>
      </c>
      <c r="AG244" s="41">
        <v>74564.781539999996</v>
      </c>
      <c r="AH244" s="41">
        <v>74711.25735</v>
      </c>
      <c r="AI244" s="41">
        <v>75217.101949999997</v>
      </c>
      <c r="AJ244" s="41">
        <v>74964.35325</v>
      </c>
      <c r="AK244" s="41">
        <v>75711.603279999996</v>
      </c>
      <c r="AL244" s="41">
        <v>75084.535380000001</v>
      </c>
      <c r="AM244" s="41">
        <v>74381.828540000002</v>
      </c>
      <c r="AN244" s="41">
        <v>73796.192760000005</v>
      </c>
      <c r="AO244" s="41">
        <v>75203.326660000006</v>
      </c>
      <c r="AP244" s="41">
        <v>77273.379969999995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3218.3437260000001</v>
      </c>
      <c r="N245" s="41">
        <v>3429.7477829999998</v>
      </c>
      <c r="O245" s="41">
        <v>2963.9152669999999</v>
      </c>
      <c r="P245" s="41">
        <v>3554.1030230000001</v>
      </c>
      <c r="Q245" s="41">
        <v>3687.1921109999998</v>
      </c>
      <c r="R245" s="41">
        <v>4173.2139429999997</v>
      </c>
      <c r="S245" s="41">
        <v>4173.2139429999997</v>
      </c>
      <c r="T245" s="41">
        <v>4173.2139429999997</v>
      </c>
      <c r="U245" s="41">
        <v>4289.9294920000002</v>
      </c>
      <c r="V245" s="41">
        <v>4849.6847459999999</v>
      </c>
      <c r="W245" s="41">
        <v>5194.7787010000002</v>
      </c>
      <c r="X245" s="41">
        <v>4648.7112319999997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4909.0404120000003</v>
      </c>
      <c r="AE245" s="41">
        <v>5194.7787010000002</v>
      </c>
      <c r="AF245" s="41">
        <v>5194.7787010000002</v>
      </c>
      <c r="AG245" s="41">
        <v>5194.7787010000002</v>
      </c>
      <c r="AH245" s="41">
        <v>5180.2773820000002</v>
      </c>
      <c r="AI245" s="41">
        <v>5194.7787010000002</v>
      </c>
      <c r="AJ245" s="41">
        <v>5194.7787010000002</v>
      </c>
      <c r="AK245" s="41">
        <v>4575.6677810000001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2240.3718869999998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81.765067569999999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79.871298760000002</v>
      </c>
      <c r="AN247" s="41">
        <v>93.533129630000005</v>
      </c>
      <c r="AO247" s="41">
        <v>79.345344010000005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96.919140400000003</v>
      </c>
      <c r="K250" s="41">
        <v>120.2050831</v>
      </c>
      <c r="L250" s="41">
        <v>203.16026500000001</v>
      </c>
      <c r="M250" s="41">
        <v>207.2009448</v>
      </c>
      <c r="N250" s="41">
        <v>182.86479320000001</v>
      </c>
      <c r="O250" s="41">
        <v>160.51175180000001</v>
      </c>
      <c r="P250" s="41">
        <v>207.2009448</v>
      </c>
      <c r="Q250" s="41">
        <v>228.7702262</v>
      </c>
      <c r="R250" s="41">
        <v>181.86128740000001</v>
      </c>
      <c r="S250" s="41">
        <v>206.15073599999999</v>
      </c>
      <c r="T250" s="41">
        <v>182.86479320000001</v>
      </c>
      <c r="U250" s="41">
        <v>228.7702262</v>
      </c>
      <c r="V250" s="41">
        <v>228.7702262</v>
      </c>
      <c r="W250" s="41">
        <v>206.15073599999999</v>
      </c>
      <c r="X250" s="41">
        <v>228.7702262</v>
      </c>
      <c r="Y250" s="41">
        <v>228.7702262</v>
      </c>
      <c r="Z250" s="41">
        <v>228.7702262</v>
      </c>
      <c r="AA250" s="41">
        <v>206.15073599999999</v>
      </c>
      <c r="AB250" s="41">
        <v>182.86479320000001</v>
      </c>
      <c r="AC250" s="41">
        <v>228.7702262</v>
      </c>
      <c r="AD250" s="41">
        <v>228.7702262</v>
      </c>
      <c r="AE250" s="41">
        <v>228.7702262</v>
      </c>
      <c r="AF250" s="41">
        <v>182.86479320000001</v>
      </c>
      <c r="AG250" s="41">
        <v>228.7702262</v>
      </c>
      <c r="AH250" s="41">
        <v>228.7702262</v>
      </c>
      <c r="AI250" s="41">
        <v>206.15073599999999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1.266457897</v>
      </c>
      <c r="M252" s="41">
        <v>0.79675311609999999</v>
      </c>
      <c r="N252" s="41">
        <v>1.223310983</v>
      </c>
      <c r="O252" s="41">
        <v>0.79675311609999999</v>
      </c>
      <c r="P252" s="41">
        <v>1.180710954</v>
      </c>
      <c r="Q252" s="41">
        <v>1.2895536379999999</v>
      </c>
      <c r="R252" s="41">
        <v>0.83190623220000004</v>
      </c>
      <c r="S252" s="41">
        <v>1.8143031460000001</v>
      </c>
      <c r="T252" s="41">
        <v>1.8143031460000001</v>
      </c>
      <c r="U252" s="41">
        <v>1.3215026240000001</v>
      </c>
      <c r="V252" s="41">
        <v>1.3215026240000001</v>
      </c>
      <c r="W252" s="41">
        <v>1.3215026240000001</v>
      </c>
      <c r="X252" s="41">
        <v>1.8143031460000001</v>
      </c>
      <c r="Y252" s="41">
        <v>1.3215026240000001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1.3215026240000001</v>
      </c>
      <c r="AE252" s="41">
        <v>1.3215026240000001</v>
      </c>
      <c r="AF252" s="41">
        <v>1.3215026240000001</v>
      </c>
      <c r="AG252" s="41">
        <v>1.8143031460000001</v>
      </c>
      <c r="AH252" s="41">
        <v>1.3215026240000001</v>
      </c>
      <c r="AI252" s="41">
        <v>1.8143031460000001</v>
      </c>
      <c r="AJ252" s="41">
        <v>1.3215026240000001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1.990845</v>
      </c>
      <c r="N253" s="41">
        <v>1.0266</v>
      </c>
      <c r="O253" s="41">
        <v>1.4775450000000001</v>
      </c>
      <c r="P253" s="41">
        <v>1.5399</v>
      </c>
      <c r="Q253" s="41">
        <v>1.990845</v>
      </c>
      <c r="R253" s="41">
        <v>1.5399</v>
      </c>
      <c r="S253" s="41">
        <v>1.990845</v>
      </c>
      <c r="T253" s="41">
        <v>1.990845</v>
      </c>
      <c r="U253" s="41">
        <v>1.5399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1.5399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1.5399</v>
      </c>
      <c r="AM253" s="41">
        <v>1.990845</v>
      </c>
      <c r="AN253" s="41">
        <v>1.5399</v>
      </c>
      <c r="AO253" s="41">
        <v>1.5399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3127.1847509999998</v>
      </c>
      <c r="J256" s="41">
        <v>3162.3498399999999</v>
      </c>
      <c r="K256" s="41">
        <v>3239.6007650000001</v>
      </c>
      <c r="L256" s="41">
        <v>3408.0438800000002</v>
      </c>
      <c r="M256" s="41">
        <v>4671.1395670000002</v>
      </c>
      <c r="N256" s="41">
        <v>4857.669785</v>
      </c>
      <c r="O256" s="41">
        <v>4369.5086149999997</v>
      </c>
      <c r="P256" s="41">
        <v>6572.3705229999996</v>
      </c>
      <c r="Q256" s="41">
        <v>6727.5886799999998</v>
      </c>
      <c r="R256" s="41">
        <v>7165.7929809999996</v>
      </c>
      <c r="S256" s="41">
        <v>7191.5157719999997</v>
      </c>
      <c r="T256" s="41">
        <v>7168.2298289999999</v>
      </c>
      <c r="U256" s="41">
        <v>7329.9070650000003</v>
      </c>
      <c r="V256" s="41">
        <v>7889.662319</v>
      </c>
      <c r="W256" s="41">
        <v>8212.5877290000008</v>
      </c>
      <c r="X256" s="41">
        <v>7689.1816060000001</v>
      </c>
      <c r="Y256" s="41">
        <v>8235.2072200000002</v>
      </c>
      <c r="Z256" s="41">
        <v>8235.7000200000002</v>
      </c>
      <c r="AA256" s="41">
        <v>8213.0805299999993</v>
      </c>
      <c r="AB256" s="41">
        <v>8189.7945870000003</v>
      </c>
      <c r="AC256" s="41">
        <v>8235.7000200000002</v>
      </c>
      <c r="AD256" s="41">
        <v>7949.46893</v>
      </c>
      <c r="AE256" s="41">
        <v>8235.2072200000002</v>
      </c>
      <c r="AF256" s="41">
        <v>8163.5855199999996</v>
      </c>
      <c r="AG256" s="41">
        <v>8235.2490749999997</v>
      </c>
      <c r="AH256" s="41">
        <v>8220.7059009999994</v>
      </c>
      <c r="AI256" s="41">
        <v>7847.5036019999998</v>
      </c>
      <c r="AJ256" s="41">
        <v>8235.2072200000002</v>
      </c>
      <c r="AK256" s="41">
        <v>7616.0962989999998</v>
      </c>
      <c r="AL256" s="41">
        <v>8235.2490749999997</v>
      </c>
      <c r="AM256" s="41">
        <v>8208.0899850000005</v>
      </c>
      <c r="AN256" s="41">
        <v>8221.3008709999995</v>
      </c>
      <c r="AO256" s="41">
        <v>8207.1130850000009</v>
      </c>
      <c r="AP256" s="41">
        <v>8221.5122350000001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11919.38264</v>
      </c>
      <c r="AP305" s="41">
        <v>11919.38264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11919.38264</v>
      </c>
      <c r="AP316" s="41">
        <v>11919.38264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146.3409723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336.23418299999997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11118.06935</v>
      </c>
      <c r="T415" s="40">
        <v>11595.685680000001</v>
      </c>
      <c r="U415" s="40">
        <v>11826.01888</v>
      </c>
      <c r="V415" s="40">
        <v>11826.01888</v>
      </c>
      <c r="W415" s="40">
        <v>11826.01888</v>
      </c>
      <c r="X415" s="40">
        <v>11826.01888</v>
      </c>
      <c r="Y415" s="40">
        <v>11826.01888</v>
      </c>
      <c r="Z415" s="40">
        <v>11826.01888</v>
      </c>
      <c r="AA415" s="40">
        <v>11826.01888</v>
      </c>
      <c r="AB415" s="40">
        <v>11826.01888</v>
      </c>
      <c r="AC415" s="40">
        <v>11826.01888</v>
      </c>
      <c r="AD415" s="40">
        <v>11826.01888</v>
      </c>
      <c r="AE415" s="40">
        <v>11826.01888</v>
      </c>
      <c r="AF415" s="40">
        <v>11826.01888</v>
      </c>
      <c r="AG415" s="40">
        <v>11826.01888</v>
      </c>
      <c r="AH415" s="40">
        <v>11826.01888</v>
      </c>
      <c r="AI415" s="40">
        <v>11826.01888</v>
      </c>
      <c r="AJ415" s="40">
        <v>11826.01888</v>
      </c>
      <c r="AK415" s="40">
        <v>11826.01888</v>
      </c>
      <c r="AL415" s="40">
        <v>11826.01888</v>
      </c>
      <c r="AM415" s="40">
        <v>11826.01888</v>
      </c>
      <c r="AN415" s="40">
        <v>11826.01888</v>
      </c>
      <c r="AO415" s="40">
        <v>11826.01888</v>
      </c>
      <c r="AP415" s="40">
        <v>11826.01888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11118.06935</v>
      </c>
      <c r="T424" s="40">
        <v>11595.685680000001</v>
      </c>
      <c r="U424" s="40">
        <v>11826.01888</v>
      </c>
      <c r="V424" s="40">
        <v>11826.01888</v>
      </c>
      <c r="W424" s="40">
        <v>11826.01888</v>
      </c>
      <c r="X424" s="40">
        <v>11826.01888</v>
      </c>
      <c r="Y424" s="40">
        <v>11826.01888</v>
      </c>
      <c r="Z424" s="40">
        <v>11826.01888</v>
      </c>
      <c r="AA424" s="40">
        <v>11826.01888</v>
      </c>
      <c r="AB424" s="40">
        <v>11826.01888</v>
      </c>
      <c r="AC424" s="40">
        <v>11826.01888</v>
      </c>
      <c r="AD424" s="40">
        <v>11826.01888</v>
      </c>
      <c r="AE424" s="40">
        <v>11826.01888</v>
      </c>
      <c r="AF424" s="40">
        <v>11826.01888</v>
      </c>
      <c r="AG424" s="40">
        <v>11826.01888</v>
      </c>
      <c r="AH424" s="40">
        <v>11826.01888</v>
      </c>
      <c r="AI424" s="40">
        <v>11826.01888</v>
      </c>
      <c r="AJ424" s="40">
        <v>11826.01888</v>
      </c>
      <c r="AK424" s="40">
        <v>11826.01888</v>
      </c>
      <c r="AL424" s="40">
        <v>11826.01888</v>
      </c>
      <c r="AM424" s="40">
        <v>11826.01888</v>
      </c>
      <c r="AN424" s="40">
        <v>11826.01888</v>
      </c>
      <c r="AO424" s="40">
        <v>11826.01888</v>
      </c>
      <c r="AP424" s="40">
        <v>11826.01888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1036.1437189999999</v>
      </c>
      <c r="W439" s="40">
        <v>1716.839937</v>
      </c>
      <c r="X439" s="40">
        <v>3852.37923</v>
      </c>
      <c r="Y439" s="40">
        <v>6819.1025239999999</v>
      </c>
      <c r="Z439" s="40">
        <v>9949.7096149999998</v>
      </c>
      <c r="AA439" s="40">
        <v>13862.679410000001</v>
      </c>
      <c r="AB439" s="40">
        <v>17647.711759999998</v>
      </c>
      <c r="AC439" s="40">
        <v>22004.465169999999</v>
      </c>
      <c r="AD439" s="40">
        <v>23727.030729999999</v>
      </c>
      <c r="AE439" s="40">
        <v>26464.913380000002</v>
      </c>
      <c r="AF439" s="40">
        <v>26464.913380000002</v>
      </c>
      <c r="AG439" s="40">
        <v>26464.913380000002</v>
      </c>
      <c r="AH439" s="40">
        <v>26464.913380000002</v>
      </c>
      <c r="AI439" s="40">
        <v>26464.913380000002</v>
      </c>
      <c r="AJ439" s="40">
        <v>26464.913380000002</v>
      </c>
      <c r="AK439" s="40">
        <v>26464.913380000002</v>
      </c>
      <c r="AL439" s="40">
        <v>26464.913380000002</v>
      </c>
      <c r="AM439" s="40">
        <v>26464.913380000002</v>
      </c>
      <c r="AN439" s="40">
        <v>26464.913380000002</v>
      </c>
      <c r="AO439" s="40">
        <v>26464.913380000002</v>
      </c>
      <c r="AP439" s="40">
        <v>26464.913380000002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1036.1437189999999</v>
      </c>
      <c r="W448" s="40">
        <v>1716.839937</v>
      </c>
      <c r="X448" s="40">
        <v>3852.37923</v>
      </c>
      <c r="Y448" s="40">
        <v>6819.1025239999999</v>
      </c>
      <c r="Z448" s="40">
        <v>9949.7096149999998</v>
      </c>
      <c r="AA448" s="40">
        <v>13862.679410000001</v>
      </c>
      <c r="AB448" s="40">
        <v>17647.711759999998</v>
      </c>
      <c r="AC448" s="40">
        <v>22004.465169999999</v>
      </c>
      <c r="AD448" s="40">
        <v>23727.030729999999</v>
      </c>
      <c r="AE448" s="40">
        <v>26464.913380000002</v>
      </c>
      <c r="AF448" s="40">
        <v>26464.913380000002</v>
      </c>
      <c r="AG448" s="40">
        <v>26464.913380000002</v>
      </c>
      <c r="AH448" s="40">
        <v>26464.913380000002</v>
      </c>
      <c r="AI448" s="40">
        <v>26464.913380000002</v>
      </c>
      <c r="AJ448" s="40">
        <v>26464.913380000002</v>
      </c>
      <c r="AK448" s="40">
        <v>26464.913380000002</v>
      </c>
      <c r="AL448" s="40">
        <v>26464.913380000002</v>
      </c>
      <c r="AM448" s="40">
        <v>26464.913380000002</v>
      </c>
      <c r="AN448" s="40">
        <v>26464.913380000002</v>
      </c>
      <c r="AO448" s="40">
        <v>26464.913380000002</v>
      </c>
      <c r="AP448" s="40">
        <v>26464.913380000002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6433.3461509999997</v>
      </c>
      <c r="AG463" s="40">
        <v>8501.1731909999999</v>
      </c>
      <c r="AH463" s="40">
        <v>10048.955959999999</v>
      </c>
      <c r="AI463" s="40">
        <v>11609.382240000001</v>
      </c>
      <c r="AJ463" s="40">
        <v>13203.24208</v>
      </c>
      <c r="AK463" s="40">
        <v>15208.79434</v>
      </c>
      <c r="AL463" s="40">
        <v>17457.04679</v>
      </c>
      <c r="AM463" s="40">
        <v>20141.351760000001</v>
      </c>
      <c r="AN463" s="40">
        <v>22566.983199999999</v>
      </c>
      <c r="AO463" s="40">
        <v>23077.68521</v>
      </c>
      <c r="AP463" s="40">
        <v>23593.33584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6433.3461509999997</v>
      </c>
      <c r="AG472" s="40">
        <v>8501.1731909999999</v>
      </c>
      <c r="AH472" s="40">
        <v>10048.955959999999</v>
      </c>
      <c r="AI472" s="40">
        <v>11609.382240000001</v>
      </c>
      <c r="AJ472" s="40">
        <v>13203.24208</v>
      </c>
      <c r="AK472" s="40">
        <v>15208.79434</v>
      </c>
      <c r="AL472" s="40">
        <v>17457.04679</v>
      </c>
      <c r="AM472" s="40">
        <v>20141.351760000001</v>
      </c>
      <c r="AN472" s="40">
        <v>22566.983199999999</v>
      </c>
      <c r="AO472" s="40">
        <v>23077.68521</v>
      </c>
      <c r="AP472" s="40">
        <v>23593.33584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389.70920940000002</v>
      </c>
      <c r="X653">
        <v>627.35882179999999</v>
      </c>
      <c r="Y653">
        <v>586.00078870000004</v>
      </c>
      <c r="Z653">
        <v>753.43840150000005</v>
      </c>
      <c r="AA653">
        <v>521.90914620000001</v>
      </c>
      <c r="AB653">
        <v>484.25641309999997</v>
      </c>
      <c r="AC653">
        <v>465.44540380000001</v>
      </c>
      <c r="AD653">
        <v>465.44540380000001</v>
      </c>
      <c r="AE653">
        <v>1396.3362119999999</v>
      </c>
      <c r="AF653">
        <v>465.44540380000001</v>
      </c>
      <c r="AG653">
        <v>590.98538559999997</v>
      </c>
      <c r="AH653">
        <v>930.89080769999998</v>
      </c>
      <c r="AI653">
        <v>805.35082599999998</v>
      </c>
      <c r="AJ653">
        <v>930.89080769999998</v>
      </c>
      <c r="AK653">
        <v>930.89080769999998</v>
      </c>
      <c r="AL653">
        <v>1003.715379</v>
      </c>
      <c r="AM653">
        <v>930.89080769999998</v>
      </c>
      <c r="AN653">
        <v>1116.673423</v>
      </c>
      <c r="AO653">
        <v>1056.430789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299.40101299999998</v>
      </c>
      <c r="AI655">
        <v>578.90512320000005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389.70920940000002</v>
      </c>
      <c r="X664">
        <v>627.35882179999999</v>
      </c>
      <c r="Y664">
        <v>586.00078870000004</v>
      </c>
      <c r="Z664">
        <v>753.43840150000005</v>
      </c>
      <c r="AA664">
        <v>521.90914620000001</v>
      </c>
      <c r="AB664">
        <v>484.25641309999997</v>
      </c>
      <c r="AC664">
        <v>465.44540380000001</v>
      </c>
      <c r="AD664">
        <v>465.44540380000001</v>
      </c>
      <c r="AE664">
        <v>1402.9685119999999</v>
      </c>
      <c r="AF664">
        <v>472.07770479999999</v>
      </c>
      <c r="AG664">
        <v>883.75409760000002</v>
      </c>
      <c r="AH664">
        <v>1230.291821</v>
      </c>
      <c r="AI664">
        <v>1384.2559490000001</v>
      </c>
      <c r="AJ664">
        <v>1516.428232</v>
      </c>
      <c r="AK664">
        <v>1516.428232</v>
      </c>
      <c r="AL664">
        <v>1589.2528030000001</v>
      </c>
      <c r="AM664">
        <v>1516.428232</v>
      </c>
      <c r="AN664">
        <v>1702.2108470000001</v>
      </c>
      <c r="AO664">
        <v>1641.9682130000001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508.84645829999999</v>
      </c>
      <c r="AB665">
        <v>208.31900640000001</v>
      </c>
      <c r="AC665">
        <v>69.996317009999999</v>
      </c>
      <c r="AD665">
        <v>328.64688999999998</v>
      </c>
      <c r="AE665">
        <v>678.62650480000002</v>
      </c>
      <c r="AI665">
        <v>71.631580319999998</v>
      </c>
      <c r="AJ665">
        <v>157.62791899999999</v>
      </c>
      <c r="AK665">
        <v>267.02385550000002</v>
      </c>
      <c r="AL665">
        <v>266.6494907</v>
      </c>
      <c r="AM665">
        <v>117.9080659</v>
      </c>
      <c r="AN665">
        <v>90.256369539999994</v>
      </c>
      <c r="AO665">
        <v>401.9485368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57.478920440000003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6.728262118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286.8062271</v>
      </c>
      <c r="U667">
        <v>257.47539640000002</v>
      </c>
      <c r="V667">
        <v>234.74518090000001</v>
      </c>
      <c r="W667">
        <v>238.58973309999999</v>
      </c>
      <c r="X667">
        <v>234.09519470000001</v>
      </c>
      <c r="Y667">
        <v>217.00965210000001</v>
      </c>
      <c r="Z667">
        <v>106.0277141</v>
      </c>
      <c r="AE667">
        <v>204.46513730000001</v>
      </c>
      <c r="AP667">
        <v>166.8418317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H668">
        <v>30.358899359999999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1066.575321</v>
      </c>
      <c r="U676">
        <v>1035.7433060000001</v>
      </c>
      <c r="V676">
        <v>1014.514275</v>
      </c>
      <c r="W676">
        <v>1018.358827</v>
      </c>
      <c r="X676">
        <v>1013.864289</v>
      </c>
      <c r="Y676">
        <v>996.77874599999996</v>
      </c>
      <c r="Z676">
        <v>885.79680789999998</v>
      </c>
      <c r="AA676">
        <v>609.98904730000004</v>
      </c>
      <c r="AB676">
        <v>309.46159540000002</v>
      </c>
      <c r="AC676">
        <v>171.13890599999999</v>
      </c>
      <c r="AD676">
        <v>429.78947909999999</v>
      </c>
      <c r="AE676">
        <v>984.23423119999995</v>
      </c>
      <c r="AF676">
        <v>58.980104609999998</v>
      </c>
      <c r="AG676">
        <v>6.728262118</v>
      </c>
      <c r="AH676">
        <v>89.339003969999993</v>
      </c>
      <c r="AI676">
        <v>172.77416930000001</v>
      </c>
      <c r="AJ676">
        <v>258.77050800000001</v>
      </c>
      <c r="AK676">
        <v>368.16644450000001</v>
      </c>
      <c r="AL676">
        <v>367.79207969999999</v>
      </c>
      <c r="AM676">
        <v>219.05065490000001</v>
      </c>
      <c r="AN676">
        <v>191.39895859999999</v>
      </c>
      <c r="AO676">
        <v>503.09112579999999</v>
      </c>
      <c r="AP676">
        <v>946.61092559999997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40.239299510000002</v>
      </c>
      <c r="R677">
        <v>3.8173921929999999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40.239299510000002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762.74094479999997</v>
      </c>
      <c r="AL750">
        <v>891.15170149999994</v>
      </c>
      <c r="AM750">
        <v>913.32855700000005</v>
      </c>
      <c r="AN750">
        <v>1066.925784</v>
      </c>
      <c r="AO750">
        <v>1172.532291</v>
      </c>
      <c r="AP750">
        <v>1267.317409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106.2278043</v>
      </c>
      <c r="AC755">
        <v>336.6011125</v>
      </c>
      <c r="AD755">
        <v>358.5205181</v>
      </c>
      <c r="AE755">
        <v>340.34854999999999</v>
      </c>
      <c r="AF755">
        <v>354.62435149999999</v>
      </c>
      <c r="AG755">
        <v>376.62151239999997</v>
      </c>
      <c r="AH755">
        <v>398.56820779999998</v>
      </c>
      <c r="AI755">
        <v>420.3417584</v>
      </c>
      <c r="AJ755">
        <v>441.89089730000001</v>
      </c>
      <c r="AK755">
        <v>463.16122969999998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686.79100270000004</v>
      </c>
      <c r="AC760">
        <v>964.53788889999998</v>
      </c>
      <c r="AD760">
        <v>1033.830872</v>
      </c>
      <c r="AE760">
        <v>1063.0324820000001</v>
      </c>
      <c r="AF760">
        <v>1124.6818619999999</v>
      </c>
      <c r="AG760">
        <v>1195.473808</v>
      </c>
      <c r="AH760">
        <v>1264.7940819999999</v>
      </c>
      <c r="AI760">
        <v>1333.94121</v>
      </c>
      <c r="AJ760">
        <v>1402.8639270000001</v>
      </c>
      <c r="AK760">
        <v>1523.6451119999999</v>
      </c>
      <c r="AL760">
        <v>1652.208232</v>
      </c>
      <c r="AM760">
        <v>1674.385088</v>
      </c>
      <c r="AN760">
        <v>1827.9823140000001</v>
      </c>
      <c r="AO760">
        <v>1933.5888219999999</v>
      </c>
      <c r="AP760">
        <v>2028.3739390000001</v>
      </c>
    </row>
    <row r="761" spans="2:42" x14ac:dyDescent="0.25">
      <c r="B761" t="s">
        <v>15</v>
      </c>
      <c r="D761">
        <v>61545.26973</v>
      </c>
      <c r="E761">
        <v>64177.912170000003</v>
      </c>
      <c r="F761">
        <v>63290.918250000002</v>
      </c>
      <c r="G761">
        <v>65837.610260000001</v>
      </c>
      <c r="H761">
        <v>65882.182050000003</v>
      </c>
      <c r="I761">
        <v>67080.556129999997</v>
      </c>
      <c r="J761">
        <v>68156.627829999998</v>
      </c>
      <c r="K761">
        <v>73155.496100000004</v>
      </c>
      <c r="L761">
        <v>76830.748819999993</v>
      </c>
      <c r="M761">
        <v>80602.373869999996</v>
      </c>
      <c r="N761">
        <v>83898.823090000005</v>
      </c>
      <c r="O761">
        <v>87331.517099999997</v>
      </c>
      <c r="P761">
        <v>90801.361480000007</v>
      </c>
      <c r="Q761">
        <v>94390.825509999995</v>
      </c>
      <c r="R761">
        <v>97479.486250000002</v>
      </c>
      <c r="S761">
        <v>100376.173</v>
      </c>
      <c r="T761">
        <v>103383.08040000001</v>
      </c>
      <c r="U761">
        <v>106477.13280000001</v>
      </c>
      <c r="V761">
        <v>109672.6154</v>
      </c>
      <c r="W761">
        <v>113023.0892</v>
      </c>
      <c r="X761">
        <v>116432.6306</v>
      </c>
      <c r="Y761">
        <v>119841.80959999999</v>
      </c>
      <c r="Z761">
        <v>123355.3517</v>
      </c>
      <c r="AA761">
        <v>126990.2216</v>
      </c>
      <c r="AB761">
        <v>130866.599</v>
      </c>
      <c r="AC761">
        <v>134691.0686</v>
      </c>
      <c r="AD761">
        <v>138544.2016</v>
      </c>
      <c r="AE761">
        <v>142249.03479999999</v>
      </c>
      <c r="AF761">
        <v>145923.49660000001</v>
      </c>
      <c r="AG761">
        <v>149167.1796</v>
      </c>
      <c r="AH761">
        <v>152419.8996</v>
      </c>
      <c r="AI761">
        <v>155684.68280000001</v>
      </c>
      <c r="AJ761">
        <v>159011.81200000001</v>
      </c>
      <c r="AK761">
        <v>162404.9184</v>
      </c>
      <c r="AL761">
        <v>165819.93979999999</v>
      </c>
      <c r="AM761">
        <v>169202.85879999999</v>
      </c>
      <c r="AN761">
        <v>172913.72949999999</v>
      </c>
      <c r="AO761">
        <v>176479.4841</v>
      </c>
      <c r="AP761">
        <v>180004.12179999999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46081.676520000001</v>
      </c>
      <c r="D4" s="1">
        <f>PLANEL_GerMed_Resultado!H244+PLANEL_GerMed_Resultado!H748</f>
        <v>46724.301370000001</v>
      </c>
      <c r="E4" s="1">
        <f>PLANEL_GerMed_Resultado!I244+PLANEL_GerMed_Resultado!I748</f>
        <v>47291.942759999998</v>
      </c>
      <c r="F4" s="1">
        <f>PLANEL_GerMed_Resultado!J244+PLANEL_GerMed_Resultado!J748</f>
        <v>46476.366260000003</v>
      </c>
      <c r="G4" s="1">
        <f>PLANEL_GerMed_Resultado!K244+PLANEL_GerMed_Resultado!K748</f>
        <v>49843.837290000003</v>
      </c>
      <c r="H4" s="1">
        <f>PLANEL_GerMed_Resultado!L244+PLANEL_GerMed_Resultado!L748</f>
        <v>52421.014969999997</v>
      </c>
      <c r="I4" s="1">
        <f>PLANEL_GerMed_Resultado!M244+PLANEL_GerMed_Resultado!M748</f>
        <v>54273.73055</v>
      </c>
      <c r="J4" s="1">
        <f>PLANEL_GerMed_Resultado!N244+PLANEL_GerMed_Resultado!N748</f>
        <v>55941.989049999996</v>
      </c>
      <c r="K4" s="1">
        <f>PLANEL_GerMed_Resultado!O244+PLANEL_GerMed_Resultado!O748</f>
        <v>57068.31781</v>
      </c>
      <c r="L4" s="1">
        <f>PLANEL_GerMed_Resultado!P244+PLANEL_GerMed_Resultado!P748</f>
        <v>57138.429550000001</v>
      </c>
      <c r="M4" s="1">
        <f>PLANEL_GerMed_Resultado!Q244+PLANEL_GerMed_Resultado!Q748</f>
        <v>57965.541790000003</v>
      </c>
      <c r="N4" s="1">
        <f>PLANEL_GerMed_Resultado!R244+PLANEL_GerMed_Resultado!R748</f>
        <v>58342.548739999998</v>
      </c>
      <c r="O4" s="1">
        <f>PLANEL_GerMed_Resultado!S244+PLANEL_GerMed_Resultado!S748</f>
        <v>58846.111550000001</v>
      </c>
      <c r="P4" s="1">
        <f>PLANEL_GerMed_Resultado!T244+PLANEL_GerMed_Resultado!T748</f>
        <v>61196.951399999998</v>
      </c>
      <c r="Q4" s="1">
        <f>PLANEL_GerMed_Resultado!U244+PLANEL_GerMed_Resultado!U748</f>
        <v>62806.689610000001</v>
      </c>
      <c r="R4" s="1">
        <f>PLANEL_GerMed_Resultado!V244+PLANEL_GerMed_Resultado!V748</f>
        <v>64745.290390000002</v>
      </c>
      <c r="S4" s="1">
        <f>PLANEL_GerMed_Resultado!W244+PLANEL_GerMed_Resultado!W748</f>
        <v>67506.532760000002</v>
      </c>
      <c r="T4" s="1">
        <f>PLANEL_GerMed_Resultado!X244+PLANEL_GerMed_Resultado!X748</f>
        <v>69151.150980000006</v>
      </c>
      <c r="U4" s="1">
        <f>PLANEL_GerMed_Resultado!Y244+PLANEL_GerMed_Resultado!Y748</f>
        <v>69565.850380000003</v>
      </c>
      <c r="V4" s="1">
        <f>PLANEL_GerMed_Resultado!Z244+PLANEL_GerMed_Resultado!Z748</f>
        <v>70504.91012</v>
      </c>
      <c r="W4" s="1">
        <f>PLANEL_GerMed_Resultado!AA244+PLANEL_GerMed_Resultado!AA748</f>
        <v>71172.812279999998</v>
      </c>
      <c r="X4" s="1">
        <f>PLANEL_GerMed_Resultado!AB244+PLANEL_GerMed_Resultado!AB748</f>
        <v>71910.611229999995</v>
      </c>
      <c r="Y4" s="1">
        <f>PLANEL_GerMed_Resultado!AC244+PLANEL_GerMed_Resultado!AC748</f>
        <v>72835.548809999993</v>
      </c>
      <c r="Z4" s="1">
        <f>PLANEL_GerMed_Resultado!AD244+PLANEL_GerMed_Resultado!AD748</f>
        <v>74197.966660000006</v>
      </c>
      <c r="AA4" s="1">
        <f>PLANEL_GerMed_Resultado!AE244+PLANEL_GerMed_Resultado!AE748</f>
        <v>75206.478029999998</v>
      </c>
      <c r="AB4" s="1">
        <f>PLANEL_GerMed_Resultado!AF244+PLANEL_GerMed_Resultado!AF748</f>
        <v>74480.169410000002</v>
      </c>
      <c r="AC4" s="1">
        <f>PLANEL_GerMed_Resultado!AG244+PLANEL_GerMed_Resultado!AG748</f>
        <v>74564.781539999996</v>
      </c>
      <c r="AD4" s="1">
        <f>PLANEL_GerMed_Resultado!AH244+PLANEL_GerMed_Resultado!AH748</f>
        <v>74711.25735</v>
      </c>
      <c r="AE4" s="1">
        <f>PLANEL_GerMed_Resultado!AI244+PLANEL_GerMed_Resultado!AI748</f>
        <v>75217.101949999997</v>
      </c>
      <c r="AF4" s="1">
        <f>PLANEL_GerMed_Resultado!AJ244+PLANEL_GerMed_Resultado!AJ748</f>
        <v>74964.35325</v>
      </c>
      <c r="AG4" s="1">
        <f>PLANEL_GerMed_Resultado!AK244+PLANEL_GerMed_Resultado!AK748</f>
        <v>75711.603279999996</v>
      </c>
      <c r="AH4" s="1">
        <f>PLANEL_GerMed_Resultado!AL244+PLANEL_GerMed_Resultado!AL748</f>
        <v>75084.535380000001</v>
      </c>
      <c r="AI4" s="1">
        <f>PLANEL_GerMed_Resultado!AM244+PLANEL_GerMed_Resultado!AM748</f>
        <v>74381.828540000002</v>
      </c>
      <c r="AJ4" s="1">
        <f>PLANEL_GerMed_Resultado!AN244+PLANEL_GerMed_Resultado!AN748</f>
        <v>73796.192760000005</v>
      </c>
      <c r="AK4" s="1">
        <f>PLANEL_GerMed_Resultado!AO244+PLANEL_GerMed_Resultado!AO748</f>
        <v>75203.326660000006</v>
      </c>
      <c r="AL4" s="1">
        <f>PLANEL_GerMed_Resultado!AP244+PLANEL_GerMed_Resultado!AP748</f>
        <v>77273.379969999995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3127.1847509999998</v>
      </c>
      <c r="F5" s="1">
        <f>PLANEL_GerMed_Resultado!J256</f>
        <v>3162.3498399999999</v>
      </c>
      <c r="G5" s="1">
        <f>PLANEL_GerMed_Resultado!K256</f>
        <v>3239.6007650000001</v>
      </c>
      <c r="H5" s="1">
        <f>PLANEL_GerMed_Resultado!L256</f>
        <v>3408.0438800000002</v>
      </c>
      <c r="I5" s="1">
        <f>PLANEL_GerMed_Resultado!M256</f>
        <v>4671.1395670000002</v>
      </c>
      <c r="J5" s="1">
        <f>PLANEL_GerMed_Resultado!N256</f>
        <v>4857.669785</v>
      </c>
      <c r="K5" s="1">
        <f>PLANEL_GerMed_Resultado!O256</f>
        <v>4369.5086149999997</v>
      </c>
      <c r="L5" s="1">
        <f>PLANEL_GerMed_Resultado!P256</f>
        <v>6572.3705229999996</v>
      </c>
      <c r="M5" s="1">
        <f>PLANEL_GerMed_Resultado!Q256</f>
        <v>6727.5886799999998</v>
      </c>
      <c r="N5" s="1">
        <f>PLANEL_GerMed_Resultado!R256</f>
        <v>7165.7929809999996</v>
      </c>
      <c r="O5" s="1">
        <f>PLANEL_GerMed_Resultado!S256</f>
        <v>7191.5157719999997</v>
      </c>
      <c r="P5" s="1">
        <f>PLANEL_GerMed_Resultado!T256</f>
        <v>7168.2298289999999</v>
      </c>
      <c r="Q5" s="1">
        <f>PLANEL_GerMed_Resultado!U256</f>
        <v>7329.9070650000003</v>
      </c>
      <c r="R5" s="1">
        <f>PLANEL_GerMed_Resultado!V256</f>
        <v>7889.662319</v>
      </c>
      <c r="S5" s="1">
        <f>PLANEL_GerMed_Resultado!W256</f>
        <v>8212.5877290000008</v>
      </c>
      <c r="T5" s="1">
        <f>PLANEL_GerMed_Resultado!X256</f>
        <v>7689.1816060000001</v>
      </c>
      <c r="U5" s="1">
        <f>PLANEL_GerMed_Resultado!Y256</f>
        <v>8235.2072200000002</v>
      </c>
      <c r="V5" s="1">
        <f>PLANEL_GerMed_Resultado!Z256</f>
        <v>8235.7000200000002</v>
      </c>
      <c r="W5" s="1">
        <f>PLANEL_GerMed_Resultado!AA256</f>
        <v>8213.0805299999993</v>
      </c>
      <c r="X5" s="1">
        <f>PLANEL_GerMed_Resultado!AB256</f>
        <v>8189.7945870000003</v>
      </c>
      <c r="Y5" s="1">
        <f>PLANEL_GerMed_Resultado!AC256</f>
        <v>8235.7000200000002</v>
      </c>
      <c r="Z5" s="1">
        <f>PLANEL_GerMed_Resultado!AD256</f>
        <v>7949.46893</v>
      </c>
      <c r="AA5" s="1">
        <f>PLANEL_GerMed_Resultado!AE256</f>
        <v>8235.2072200000002</v>
      </c>
      <c r="AB5" s="68">
        <f>PLANEL_GerMed_Resultado!AF256</f>
        <v>8163.5855199999996</v>
      </c>
      <c r="AC5" s="1">
        <f>PLANEL_GerMed_Resultado!AG256</f>
        <v>8235.2490749999997</v>
      </c>
      <c r="AD5" s="1">
        <f>PLANEL_GerMed_Resultado!AH256</f>
        <v>8220.7059009999994</v>
      </c>
      <c r="AE5" s="1">
        <f>PLANEL_GerMed_Resultado!AI256</f>
        <v>7847.5036019999998</v>
      </c>
      <c r="AF5" s="1">
        <f>PLANEL_GerMed_Resultado!AJ256</f>
        <v>8235.2072200000002</v>
      </c>
      <c r="AG5" s="1">
        <f>PLANEL_GerMed_Resultado!AK256</f>
        <v>7616.0962989999998</v>
      </c>
      <c r="AH5" s="1">
        <f>PLANEL_GerMed_Resultado!AL256</f>
        <v>8235.2490749999997</v>
      </c>
      <c r="AI5" s="1">
        <f>PLANEL_GerMed_Resultado!AM256</f>
        <v>8208.0899850000005</v>
      </c>
      <c r="AJ5" s="1">
        <f>PLANEL_GerMed_Resultado!AN256</f>
        <v>8221.3008709999995</v>
      </c>
      <c r="AK5" s="1">
        <f>PLANEL_GerMed_Resultado!AO256</f>
        <v>8207.1130850000009</v>
      </c>
      <c r="AL5" s="1">
        <f>PLANEL_GerMed_Resultado!AP256</f>
        <v>8221.5122350000001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5587.5011954000001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5662.9472334000002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5806.7254866399999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5906.5525922999996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4783.9252525100001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4781.7755711929995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4945.9612039999993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4871.8548129999999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4708.603642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4564.0454669999999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4870.7055516999999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5196.2391031999996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5483.6226465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5474.3101934999995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5186.0759763000005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4828.1098771999996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4865.1094627000002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6196.4446279000003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8418.8120811999997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5770.0667414100008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5666.8199566180001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6070.4856928699992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6476.6053762000001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6890.6427099000002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7233.9207771000001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7434.9341033000001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7674.0195721000009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8211.3800690999997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8879.1381960999988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9803.6727558999992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2962.884861</v>
      </c>
      <c r="Q11" s="1">
        <f>PLANEL_GerMed_Resultado!U160</f>
        <v>3001.4346479999999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47.337323329999997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5279.8764659999997</v>
      </c>
      <c r="Q14" s="24">
        <f>PLANEL_GerMed_Resultado!U16+PLANEL_GerMed_Resultado!U28+PLANEL_GerMed_Resultado!U628+PLANEL_GerMed_Resultado!U712</f>
        <v>7316.2874659999998</v>
      </c>
      <c r="R14" s="24">
        <f>PLANEL_GerMed_Resultado!V16+PLANEL_GerMed_Resultado!V28+PLANEL_GerMed_Resultado!V628+PLANEL_GerMed_Resultado!V712</f>
        <v>7316.2874659999998</v>
      </c>
      <c r="S14" s="24">
        <f>PLANEL_GerMed_Resultado!W16+PLANEL_GerMed_Resultado!W28+PLANEL_GerMed_Resultado!W628+PLANEL_GerMed_Resultado!W712</f>
        <v>7361.613762</v>
      </c>
      <c r="T14" s="24">
        <f>PLANEL_GerMed_Resultado!X16+PLANEL_GerMed_Resultado!X28+PLANEL_GerMed_Resultado!X628+PLANEL_GerMed_Resultado!X712</f>
        <v>7361.613762</v>
      </c>
      <c r="U14" s="24">
        <f>PLANEL_GerMed_Resultado!Y16+PLANEL_GerMed_Resultado!Y28+PLANEL_GerMed_Resultado!Y628+PLANEL_GerMed_Resultado!Y712</f>
        <v>7361.613762</v>
      </c>
      <c r="V14" s="24">
        <f>PLANEL_GerMed_Resultado!Z16+PLANEL_GerMed_Resultado!Z28+PLANEL_GerMed_Resultado!Z628+PLANEL_GerMed_Resultado!Z712</f>
        <v>7361.613762</v>
      </c>
      <c r="W14" s="24">
        <f>PLANEL_GerMed_Resultado!AA16+PLANEL_GerMed_Resultado!AA28+PLANEL_GerMed_Resultado!AA628+PLANEL_GerMed_Resultado!AA712</f>
        <v>7361.613762</v>
      </c>
      <c r="X14" s="24">
        <f>PLANEL_GerMed_Resultado!AB16+PLANEL_GerMed_Resultado!AB28+PLANEL_GerMed_Resultado!AB628+PLANEL_GerMed_Resultado!AB712</f>
        <v>7348.6659920000002</v>
      </c>
      <c r="Y14" s="24">
        <f>PLANEL_GerMed_Resultado!AC16+PLANEL_GerMed_Resultado!AC28+PLANEL_GerMed_Resultado!AC628+PLANEL_GerMed_Resultado!AC712</f>
        <v>7348.6659920000002</v>
      </c>
      <c r="Z14" s="24">
        <f>PLANEL_GerMed_Resultado!AD16+PLANEL_GerMed_Resultado!AD28+PLANEL_GerMed_Resultado!AD628+PLANEL_GerMed_Resultado!AD712</f>
        <v>7348.6659920000002</v>
      </c>
      <c r="AA14" s="24">
        <f>PLANEL_GerMed_Resultado!AE16+PLANEL_GerMed_Resultado!AE28+PLANEL_GerMed_Resultado!AE628+PLANEL_GerMed_Resultado!AE712</f>
        <v>7348.6659920000002</v>
      </c>
      <c r="AB14" s="24">
        <f>PLANEL_GerMed_Resultado!AF16+PLANEL_GerMed_Resultado!AF28+PLANEL_GerMed_Resultado!AF628+PLANEL_GerMed_Resultado!AF712</f>
        <v>7348.6659920000002</v>
      </c>
      <c r="AC14" s="24">
        <f>PLANEL_GerMed_Resultado!AG16+PLANEL_GerMed_Resultado!AG28+PLANEL_GerMed_Resultado!AG628+PLANEL_GerMed_Resultado!AG712</f>
        <v>7348.6659920000002</v>
      </c>
      <c r="AD14" s="24">
        <f>PLANEL_GerMed_Resultado!AH16+PLANEL_GerMed_Resultado!AH28+PLANEL_GerMed_Resultado!AH628+PLANEL_GerMed_Resultado!AH712</f>
        <v>7348.6659920000002</v>
      </c>
      <c r="AE14" s="24">
        <f>PLANEL_GerMed_Resultado!AI16+PLANEL_GerMed_Resultado!AI28+PLANEL_GerMed_Resultado!AI628+PLANEL_GerMed_Resultado!AI712</f>
        <v>7348.6659920000002</v>
      </c>
      <c r="AF14" s="24">
        <f>PLANEL_GerMed_Resultado!AJ16+PLANEL_GerMed_Resultado!AJ28+PLANEL_GerMed_Resultado!AJ628+PLANEL_GerMed_Resultado!AJ712</f>
        <v>7348.6659920000002</v>
      </c>
      <c r="AG14" s="24">
        <f>PLANEL_GerMed_Resultado!AK16+PLANEL_GerMed_Resultado!AK28+PLANEL_GerMed_Resultado!AK628+PLANEL_GerMed_Resultado!AK712</f>
        <v>7348.6659920000002</v>
      </c>
      <c r="AH14" s="24">
        <f>PLANEL_GerMed_Resultado!AL16+PLANEL_GerMed_Resultado!AL28+PLANEL_GerMed_Resultado!AL628+PLANEL_GerMed_Resultado!AL712</f>
        <v>7466.7164210000001</v>
      </c>
      <c r="AI14" s="24">
        <f>PLANEL_GerMed_Resultado!AM16+PLANEL_GerMed_Resultado!AM28+PLANEL_GerMed_Resultado!AM628+PLANEL_GerMed_Resultado!AM712</f>
        <v>7466.7164210000001</v>
      </c>
      <c r="AJ14" s="24">
        <f>PLANEL_GerMed_Resultado!AN16+PLANEL_GerMed_Resultado!AN28+PLANEL_GerMed_Resultado!AN628+PLANEL_GerMed_Resultado!AN712</f>
        <v>7466.7164210000001</v>
      </c>
      <c r="AK14" s="24">
        <f>PLANEL_GerMed_Resultado!AO16+PLANEL_GerMed_Resultado!AO28+PLANEL_GerMed_Resultado!AO628+PLANEL_GerMed_Resultado!AO712</f>
        <v>7466.7164210000001</v>
      </c>
      <c r="AL14" s="24">
        <f>PLANEL_GerMed_Resultado!AP16+PLANEL_GerMed_Resultado!AP28+PLANEL_GerMed_Resultado!AP628+PLANEL_GerMed_Resultado!AP712</f>
        <v>7466.7164210000001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336.23418299999997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18417.8267963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19073.550536499999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19992.529360500001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20534.447586499999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22497.4969299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24658.5673828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27158.381756499999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30438.3377497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33980.496598199999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36797.123667899999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38479.526490899996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38907.1828045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44776.76142042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46792.105451000003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48339.888220000001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49900.3145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51494.174339999998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53499.726600000002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55747.979050000002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58432.284020000006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60857.915460000004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61368.617469999997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61884.268100000001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11919.38264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11919.38264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65833.838132196004</v>
      </c>
      <c r="D24" s="28">
        <f t="shared" si="0"/>
        <v>65882.18205229599</v>
      </c>
      <c r="E24" s="28">
        <f t="shared" si="0"/>
        <v>67080.556128299999</v>
      </c>
      <c r="F24" s="28">
        <f t="shared" si="0"/>
        <v>68156.627835700012</v>
      </c>
      <c r="G24" s="28">
        <f t="shared" si="0"/>
        <v>73155.496096800009</v>
      </c>
      <c r="H24" s="28">
        <f t="shared" si="0"/>
        <v>76830.748817999993</v>
      </c>
      <c r="I24" s="28">
        <f t="shared" si="0"/>
        <v>80602.37387190001</v>
      </c>
      <c r="J24" s="28">
        <f t="shared" si="0"/>
        <v>83898.823081790004</v>
      </c>
      <c r="K24" s="28">
        <f t="shared" si="0"/>
        <v>87331.517102469996</v>
      </c>
      <c r="L24" s="28">
        <f t="shared" si="0"/>
        <v>90801.361472800025</v>
      </c>
      <c r="M24" s="28">
        <f t="shared" si="0"/>
        <v>94390.825509710034</v>
      </c>
      <c r="N24" s="28">
        <f t="shared" si="0"/>
        <v>97479.486253393014</v>
      </c>
      <c r="O24" s="28">
        <f t="shared" si="0"/>
        <v>100376.17302760002</v>
      </c>
      <c r="P24" s="28">
        <f t="shared" si="0"/>
        <v>103383.0803818</v>
      </c>
      <c r="Q24" s="28">
        <f t="shared" si="0"/>
        <v>106477.13282690001</v>
      </c>
      <c r="R24" s="28">
        <f t="shared" si="0"/>
        <v>109672.61540910002</v>
      </c>
      <c r="S24" s="28">
        <f t="shared" si="0"/>
        <v>113023.0892303</v>
      </c>
      <c r="T24" s="28">
        <f t="shared" si="0"/>
        <v>116432.63059019999</v>
      </c>
      <c r="U24" s="28">
        <f t="shared" si="0"/>
        <v>119841.8096004</v>
      </c>
      <c r="V24" s="28">
        <f t="shared" si="0"/>
        <v>123355.3516539</v>
      </c>
      <c r="W24" s="28">
        <f t="shared" si="0"/>
        <v>126990.22163789999</v>
      </c>
      <c r="X24" s="28">
        <f t="shared" si="0"/>
        <v>130866.59898429998</v>
      </c>
      <c r="Y24" s="28">
        <f t="shared" si="0"/>
        <v>134691.06865249999</v>
      </c>
      <c r="Z24" s="28">
        <f t="shared" si="0"/>
        <v>138544.20157930002</v>
      </c>
      <c r="AA24" s="28">
        <f t="shared" si="0"/>
        <v>142249.03476389998</v>
      </c>
      <c r="AB24" s="76">
        <f t="shared" si="0"/>
        <v>145923.49665032999</v>
      </c>
      <c r="AC24" s="28">
        <f t="shared" si="0"/>
        <v>149167.17965781799</v>
      </c>
      <c r="AD24" s="28">
        <f t="shared" si="0"/>
        <v>152419.89957507001</v>
      </c>
      <c r="AE24" s="28">
        <f t="shared" si="0"/>
        <v>155684.68281539998</v>
      </c>
      <c r="AF24" s="28">
        <f t="shared" si="0"/>
        <v>159011.8119881</v>
      </c>
      <c r="AG24" s="28">
        <f t="shared" si="0"/>
        <v>162404.9184459</v>
      </c>
      <c r="AH24" s="28">
        <f t="shared" si="0"/>
        <v>165819.93983439999</v>
      </c>
      <c r="AI24" s="28">
        <f t="shared" si="0"/>
        <v>169202.85883420004</v>
      </c>
      <c r="AJ24" s="28">
        <f t="shared" si="0"/>
        <v>172913.72946219999</v>
      </c>
      <c r="AK24" s="28">
        <f t="shared" si="0"/>
        <v>176479.4841032</v>
      </c>
      <c r="AL24" s="28">
        <f t="shared" si="0"/>
        <v>180004.12175299998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0.51352215239258514</v>
      </c>
      <c r="D29" s="47">
        <f>IF(PLANEL_Pot_anual!D4&lt;&gt;0,D4/PLANEL_Pot_anual!D4,0)</f>
        <v>0.52068339566917776</v>
      </c>
      <c r="E29" s="47">
        <f>IF(PLANEL_Pot_anual!E4&lt;&gt;0,E4/PLANEL_Pot_anual!E4,0)</f>
        <v>0.52700904287633621</v>
      </c>
      <c r="F29" s="47">
        <f>IF(PLANEL_Pot_anual!F4&lt;&gt;0,F4/PLANEL_Pot_anual!F4,0)</f>
        <v>0.46371864388544826</v>
      </c>
      <c r="G29" s="47">
        <f>IF(PLANEL_Pot_anual!G4&lt;&gt;0,G4/PLANEL_Pot_anual!G4,0)</f>
        <v>0.47344548496618183</v>
      </c>
      <c r="H29" s="47">
        <f>IF(PLANEL_Pot_anual!H4&lt;&gt;0,H4/PLANEL_Pot_anual!H4,0)</f>
        <v>0.48040723750924352</v>
      </c>
      <c r="I29" s="47">
        <f>IF(PLANEL_Pot_anual!I4&lt;&gt;0,I4/PLANEL_Pot_anual!I4,0)</f>
        <v>0.49738626727788704</v>
      </c>
      <c r="J29" s="47">
        <f>IF(PLANEL_Pot_anual!J4&lt;&gt;0,J4/PLANEL_Pot_anual!J4,0)</f>
        <v>0.51200902709195684</v>
      </c>
      <c r="K29" s="47">
        <f>IF(PLANEL_Pot_anual!K4&lt;&gt;0,K4/PLANEL_Pot_anual!K4,0)</f>
        <v>0.52175425855039603</v>
      </c>
      <c r="L29" s="47">
        <f>IF(PLANEL_Pot_anual!L4&lt;&gt;0,L4/PLANEL_Pot_anual!L4,0)</f>
        <v>0.52128861114286762</v>
      </c>
      <c r="M29" s="47">
        <f>IF(PLANEL_Pot_anual!M4&lt;&gt;0,M4/PLANEL_Pot_anual!M4,0)</f>
        <v>0.52841467198335679</v>
      </c>
      <c r="N29" s="47">
        <f>IF(PLANEL_Pot_anual!N4&lt;&gt;0,N4/PLANEL_Pot_anual!N4,0)</f>
        <v>0.52737563091016926</v>
      </c>
      <c r="O29" s="47">
        <f>IF(PLANEL_Pot_anual!O4&lt;&gt;0,O4/PLANEL_Pot_anual!O4,0)</f>
        <v>0.53145027462906858</v>
      </c>
      <c r="P29" s="47">
        <f>IF(PLANEL_Pot_anual!P4&lt;&gt;0,P4/PLANEL_Pot_anual!P4,0)</f>
        <v>0.53474631240626669</v>
      </c>
      <c r="Q29" s="47">
        <f>IF(PLANEL_Pot_anual!Q4&lt;&gt;0,Q4/PLANEL_Pot_anual!Q4,0)</f>
        <v>0.54004526923659735</v>
      </c>
      <c r="R29" s="47">
        <f>IF(PLANEL_Pot_anual!R4&lt;&gt;0,R4/PLANEL_Pot_anual!R4,0)</f>
        <v>0.53496096808594584</v>
      </c>
      <c r="S29" s="47">
        <f>IF(PLANEL_Pot_anual!S4&lt;&gt;0,S4/PLANEL_Pot_anual!S4,0)</f>
        <v>0.52316851705489209</v>
      </c>
      <c r="T29" s="47">
        <f>IF(PLANEL_Pot_anual!T4&lt;&gt;0,T4/PLANEL_Pot_anual!T4,0)</f>
        <v>0.52985538578522362</v>
      </c>
      <c r="U29" s="47">
        <f>IF(PLANEL_Pot_anual!U4&lt;&gt;0,U4/PLANEL_Pot_anual!U4,0)</f>
        <v>0.52765580938891599</v>
      </c>
      <c r="V29" s="47">
        <f>IF(PLANEL_Pot_anual!V4&lt;&gt;0,V4/PLANEL_Pot_anual!V4,0)</f>
        <v>0.52809984681819166</v>
      </c>
      <c r="W29" s="47">
        <f>IF(PLANEL_Pot_anual!W4&lt;&gt;0,W4/PLANEL_Pot_anual!W4,0)</f>
        <v>0.52677474796354518</v>
      </c>
      <c r="X29" s="47">
        <f>IF(PLANEL_Pot_anual!X4&lt;&gt;0,X4/PLANEL_Pot_anual!X4,0)</f>
        <v>0.52559118668064353</v>
      </c>
      <c r="Y29" s="47">
        <f>IF(PLANEL_Pot_anual!Y4&lt;&gt;0,Y4/PLANEL_Pot_anual!Y4,0)</f>
        <v>0.5250436934198317</v>
      </c>
      <c r="Z29" s="47">
        <f>IF(PLANEL_Pot_anual!Z4&lt;&gt;0,Z4/PLANEL_Pot_anual!Z4,0)</f>
        <v>0.52988173816708062</v>
      </c>
      <c r="AA29" s="47">
        <f>IF(PLANEL_Pot_anual!AA4&lt;&gt;0,AA4/PLANEL_Pot_anual!AA4,0)</f>
        <v>0.5321138188200204</v>
      </c>
      <c r="AB29" s="77">
        <f>IF(PLANEL_Pot_anual!AB4&lt;&gt;0,AB4/PLANEL_Pot_anual!AB4,0)</f>
        <v>0.5269749150506412</v>
      </c>
      <c r="AC29" s="47">
        <f>IF(PLANEL_Pot_anual!AC4&lt;&gt;0,AC4/PLANEL_Pot_anual!AC4,0)</f>
        <v>0.5275735773572956</v>
      </c>
      <c r="AD29" s="47">
        <f>IF(PLANEL_Pot_anual!AD4&lt;&gt;0,AD4/PLANEL_Pot_anual!AD4,0)</f>
        <v>0.52860994822142204</v>
      </c>
      <c r="AE29" s="47">
        <f>IF(PLANEL_Pot_anual!AE4&lt;&gt;0,AE4/PLANEL_Pot_anual!AE4,0)</f>
        <v>0.53218898700752382</v>
      </c>
      <c r="AF29" s="47">
        <f>IF(PLANEL_Pot_anual!AF4&lt;&gt;0,AF4/PLANEL_Pot_anual!AF4,0)</f>
        <v>0.53040069589907513</v>
      </c>
      <c r="AG29" s="47">
        <f>IF(PLANEL_Pot_anual!AG4&lt;&gt;0,AG4/PLANEL_Pot_anual!AG4,0)</f>
        <v>0.53568776793717887</v>
      </c>
      <c r="AH29" s="47">
        <f>IF(PLANEL_Pot_anual!AH4&lt;&gt;0,AH4/PLANEL_Pot_anual!AH4,0)</f>
        <v>0.52934948963516104</v>
      </c>
      <c r="AI29" s="47">
        <f>IF(PLANEL_Pot_anual!AI4&lt;&gt;0,AI4/PLANEL_Pot_anual!AI4,0)</f>
        <v>0.52373852660421605</v>
      </c>
      <c r="AJ29" s="47">
        <f>IF(PLANEL_Pot_anual!AJ4&lt;&gt;0,AJ4/PLANEL_Pot_anual!AJ4,0)</f>
        <v>0.51939952920352128</v>
      </c>
      <c r="AK29" s="47">
        <f>IF(PLANEL_Pot_anual!AK4&lt;&gt;0,AK4/PLANEL_Pot_anual!AK4,0)</f>
        <v>0.51964754927294488</v>
      </c>
      <c r="AL29" s="47">
        <f>IF(PLANEL_Pot_anual!AL4&lt;&gt;0,AL4/PLANEL_Pot_anual!AL4,0)</f>
        <v>0.52043880258620701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0.51886894761939995</v>
      </c>
      <c r="F30" s="47">
        <f>IF(PLANEL_Pot_anual!F5&lt;&gt;0,F5/PLANEL_Pot_anual!F5,0)</f>
        <v>0.50636275452641744</v>
      </c>
      <c r="G30" s="47">
        <f>IF(PLANEL_Pot_anual!G5&lt;&gt;0,G5/PLANEL_Pot_anual!G5,0)</f>
        <v>0.50870523352604757</v>
      </c>
      <c r="H30" s="47">
        <f>IF(PLANEL_Pot_anual!H5&lt;&gt;0,H5/PLANEL_Pot_anual!H5,0)</f>
        <v>0.5138147570884567</v>
      </c>
      <c r="I30" s="47">
        <f>IF(PLANEL_Pot_anual!I5&lt;&gt;0,I5/PLANEL_Pot_anual!I5,0)</f>
        <v>0.50605581702359614</v>
      </c>
      <c r="J30" s="47">
        <f>IF(PLANEL_Pot_anual!J5&lt;&gt;0,J5/PLANEL_Pot_anual!J5,0)</f>
        <v>0.433669173185389</v>
      </c>
      <c r="K30" s="47">
        <f>IF(PLANEL_Pot_anual!K5&lt;&gt;0,K5/PLANEL_Pot_anual!K5,0)</f>
        <v>0.3900885140741373</v>
      </c>
      <c r="L30" s="47">
        <f>IF(PLANEL_Pot_anual!L5&lt;&gt;0,L5/PLANEL_Pot_anual!L5,0)</f>
        <v>0.46700904413071936</v>
      </c>
      <c r="M30" s="47">
        <f>IF(PLANEL_Pot_anual!M5&lt;&gt;0,M5/PLANEL_Pot_anual!M5,0)</f>
        <v>0.47803828888778677</v>
      </c>
      <c r="N30" s="47">
        <f>IF(PLANEL_Pot_anual!N5&lt;&gt;0,N5/PLANEL_Pot_anual!N5,0)</f>
        <v>0.50917551266843386</v>
      </c>
      <c r="O30" s="47">
        <f>IF(PLANEL_Pot_anual!O5&lt;&gt;0,O5/PLANEL_Pot_anual!O5,0)</f>
        <v>0.51100328181127908</v>
      </c>
      <c r="P30" s="47">
        <f>IF(PLANEL_Pot_anual!P5&lt;&gt;0,P5/PLANEL_Pot_anual!P5,0)</f>
        <v>0.50934866633516485</v>
      </c>
      <c r="Q30" s="47">
        <f>IF(PLANEL_Pot_anual!Q5&lt;&gt;0,Q5/PLANEL_Pot_anual!Q5,0)</f>
        <v>0.45297156606429961</v>
      </c>
      <c r="R30" s="47">
        <f>IF(PLANEL_Pot_anual!R5&lt;&gt;0,R5/PLANEL_Pot_anual!R5,0)</f>
        <v>0.48756316617172873</v>
      </c>
      <c r="S30" s="47">
        <f>IF(PLANEL_Pot_anual!S5&lt;&gt;0,S5/PLANEL_Pot_anual!S5,0)</f>
        <v>0.50751922119296067</v>
      </c>
      <c r="T30" s="47">
        <f>IF(PLANEL_Pot_anual!T5&lt;&gt;0,T5/PLANEL_Pot_anual!T5,0)</f>
        <v>0.47517391461260311</v>
      </c>
      <c r="U30" s="47">
        <f>IF(PLANEL_Pot_anual!U5&lt;&gt;0,U5/PLANEL_Pot_anual!U5,0)</f>
        <v>0.50891705423108624</v>
      </c>
      <c r="V30" s="47">
        <f>IF(PLANEL_Pot_anual!V5&lt;&gt;0,V5/PLANEL_Pot_anual!V5,0)</f>
        <v>0.50894750814895673</v>
      </c>
      <c r="W30" s="47">
        <f>IF(PLANEL_Pot_anual!W5&lt;&gt;0,W5/PLANEL_Pot_anual!W5,0)</f>
        <v>0.50754967517262883</v>
      </c>
      <c r="X30" s="47">
        <f>IF(PLANEL_Pot_anual!X5&lt;&gt;0,X5/PLANEL_Pot_anual!X5,0)</f>
        <v>0.5061106569184467</v>
      </c>
      <c r="Y30" s="47">
        <f>IF(PLANEL_Pot_anual!Y5&lt;&gt;0,Y5/PLANEL_Pot_anual!Y5,0)</f>
        <v>0.50894750814895673</v>
      </c>
      <c r="Z30" s="47">
        <f>IF(PLANEL_Pot_anual!Z5&lt;&gt;0,Z5/PLANEL_Pot_anual!Z5,0)</f>
        <v>0.49125907854898454</v>
      </c>
      <c r="AA30" s="47">
        <f>IF(PLANEL_Pot_anual!AA5&lt;&gt;0,AA5/PLANEL_Pot_anual!AA5,0)</f>
        <v>0.50891705423108624</v>
      </c>
      <c r="AB30" s="77">
        <f>IF(PLANEL_Pot_anual!AB5&lt;&gt;0,AB5/PLANEL_Pot_anual!AB5,0)</f>
        <v>0.5044909962571591</v>
      </c>
      <c r="AC30" s="47">
        <f>IF(PLANEL_Pot_anual!AC5&lt;&gt;0,AC5/PLANEL_Pot_anual!AC5,0)</f>
        <v>0.50891964077478036</v>
      </c>
      <c r="AD30" s="47">
        <f>IF(PLANEL_Pot_anual!AD5&lt;&gt;0,AD5/PLANEL_Pot_anual!AD5,0)</f>
        <v>0.50802090573709047</v>
      </c>
      <c r="AE30" s="47">
        <f>IF(PLANEL_Pot_anual!AE5&lt;&gt;0,AE5/PLANEL_Pot_anual!AE5,0)</f>
        <v>0.48495785345856518</v>
      </c>
      <c r="AF30" s="47">
        <f>IF(PLANEL_Pot_anual!AF5&lt;&gt;0,AF5/PLANEL_Pot_anual!AF5,0)</f>
        <v>0.50891705423108624</v>
      </c>
      <c r="AG30" s="47">
        <f>IF(PLANEL_Pot_anual!AG5&lt;&gt;0,AG5/PLANEL_Pot_anual!AG5,0)</f>
        <v>0.4706574090587799</v>
      </c>
      <c r="AH30" s="47">
        <f>IF(PLANEL_Pot_anual!AH5&lt;&gt;0,AH5/PLANEL_Pot_anual!AH5,0)</f>
        <v>0.50891964077478036</v>
      </c>
      <c r="AI30" s="47">
        <f>IF(PLANEL_Pot_anual!AI5&lt;&gt;0,AI5/PLANEL_Pot_anual!AI5,0)</f>
        <v>0.5072412708553411</v>
      </c>
      <c r="AJ30" s="47">
        <f>IF(PLANEL_Pot_anual!AJ5&lt;&gt;0,AJ5/PLANEL_Pot_anual!AJ5,0)</f>
        <v>0.50805767352831499</v>
      </c>
      <c r="AK30" s="47">
        <f>IF(PLANEL_Pot_anual!AK5&lt;&gt;0,AK5/PLANEL_Pot_anual!AK5,0)</f>
        <v>0.5071809006597896</v>
      </c>
      <c r="AL30" s="47">
        <f>IF(PLANEL_Pot_anual!AL5&lt;&gt;0,AL5/PLANEL_Pot_anual!AL5,0)</f>
        <v>0.50807073534222902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0.36717889318424246</v>
      </c>
      <c r="I32" s="48">
        <f>IF(PLANEL_Pot_anual!I7&lt;&gt;0,I7/PLANEL_Pot_anual!I7,0)</f>
        <v>0.41104213009158791</v>
      </c>
      <c r="J32" s="48">
        <f>IF(PLANEL_Pot_anual!J7&lt;&gt;0,J7/PLANEL_Pot_anual!J7,0)</f>
        <v>0.41657389848537235</v>
      </c>
      <c r="K32" s="48">
        <f>IF(PLANEL_Pot_anual!K7&lt;&gt;0,K7/PLANEL_Pot_anual!K7,0)</f>
        <v>0.40660363518715625</v>
      </c>
      <c r="L32" s="48">
        <f>IF(PLANEL_Pot_anual!L7&lt;&gt;0,L7/PLANEL_Pot_anual!L7,0)</f>
        <v>0.38278125492004245</v>
      </c>
      <c r="M32" s="48">
        <f>IF(PLANEL_Pot_anual!M7&lt;&gt;0,M7/PLANEL_Pot_anual!M7,0)</f>
        <v>0.30656892505462108</v>
      </c>
      <c r="N32" s="48">
        <f>IF(PLANEL_Pot_anual!N7&lt;&gt;0,N7/PLANEL_Pot_anual!N7,0)</f>
        <v>0.29764669498908053</v>
      </c>
      <c r="O32" s="48">
        <f>IF(PLANEL_Pot_anual!O7&lt;&gt;0,O7/PLANEL_Pot_anual!O7,0)</f>
        <v>0.29456486090250528</v>
      </c>
      <c r="P32" s="48">
        <f>IF(PLANEL_Pot_anual!P7&lt;&gt;0,P7/PLANEL_Pot_anual!P7,0)</f>
        <v>0.28558490306304957</v>
      </c>
      <c r="Q32" s="48">
        <f>IF(PLANEL_Pot_anual!Q7&lt;&gt;0,Q7/PLANEL_Pot_anual!Q7,0)</f>
        <v>0.27601522752170166</v>
      </c>
      <c r="R32" s="48">
        <f>IF(PLANEL_Pot_anual!R7&lt;&gt;0,R7/PLANEL_Pot_anual!R7,0)</f>
        <v>0.26754132302762978</v>
      </c>
      <c r="S32" s="48">
        <f>IF(PLANEL_Pot_anual!S7&lt;&gt;0,S7/PLANEL_Pot_anual!S7,0)</f>
        <v>0.28889775919653105</v>
      </c>
      <c r="T32" s="48">
        <f>IF(PLANEL_Pot_anual!T7&lt;&gt;0,T7/PLANEL_Pot_anual!T7,0)</f>
        <v>0.29217604876981601</v>
      </c>
      <c r="U32" s="48">
        <f>IF(PLANEL_Pot_anual!U7&lt;&gt;0,U7/PLANEL_Pot_anual!U7,0)</f>
        <v>0.29309112352804817</v>
      </c>
      <c r="V32" s="48">
        <f>IF(PLANEL_Pot_anual!V7&lt;&gt;0,V7/PLANEL_Pot_anual!V7,0)</f>
        <v>0.27880627628438021</v>
      </c>
      <c r="W32" s="48">
        <f>IF(PLANEL_Pot_anual!W7&lt;&gt;0,W7/PLANEL_Pot_anual!W7,0)</f>
        <v>0.25224329546363544</v>
      </c>
      <c r="X32" s="48">
        <f>IF(PLANEL_Pot_anual!X7&lt;&gt;0,X7/PLANEL_Pot_anual!X7,0)</f>
        <v>0.22472194634728598</v>
      </c>
      <c r="Y32" s="48">
        <f>IF(PLANEL_Pot_anual!Y7&lt;&gt;0,Y7/PLANEL_Pot_anual!Y7,0)</f>
        <v>0.21709530510903971</v>
      </c>
      <c r="Z32" s="48">
        <f>IF(PLANEL_Pot_anual!Z7&lt;&gt;0,Z7/PLANEL_Pot_anual!Z7,0)</f>
        <v>0.26554275262595844</v>
      </c>
      <c r="AA32" s="48">
        <f>IF(PLANEL_Pot_anual!AA7&lt;&gt;0,AA7/PLANEL_Pot_anual!AA7,0)</f>
        <v>0.3470241634966173</v>
      </c>
      <c r="AB32" s="48">
        <f>IF(PLANEL_Pot_anual!AB7&lt;&gt;0,AB7/PLANEL_Pot_anual!AB7,0)</f>
        <v>0.2358979046563521</v>
      </c>
      <c r="AC32" s="48">
        <f>IF(PLANEL_Pot_anual!AC7&lt;&gt;0,AC7/PLANEL_Pot_anual!AC7,0)</f>
        <v>0.22979509845447046</v>
      </c>
      <c r="AD32" s="48">
        <f>IF(PLANEL_Pot_anual!AD7&lt;&gt;0,AD7/PLANEL_Pot_anual!AD7,0)</f>
        <v>0.24418376122102731</v>
      </c>
      <c r="AE32" s="48">
        <f>IF(PLANEL_Pot_anual!AE7&lt;&gt;0,AE7/PLANEL_Pot_anual!AE7,0)</f>
        <v>0.25844068111944829</v>
      </c>
      <c r="AF32" s="48">
        <f>IF(PLANEL_Pot_anual!AF7&lt;&gt;0,AF7/PLANEL_Pot_anual!AF7,0)</f>
        <v>0.27278528330692586</v>
      </c>
      <c r="AG32" s="48">
        <f>IF(PLANEL_Pot_anual!AG7&lt;&gt;0,AG7/PLANEL_Pot_anual!AG7,0)</f>
        <v>0.28823712291594433</v>
      </c>
      <c r="AH32" s="48">
        <f>IF(PLANEL_Pot_anual!AH7&lt;&gt;0,AH7/PLANEL_Pot_anual!AH7,0)</f>
        <v>0.29624654195673172</v>
      </c>
      <c r="AI32" s="48">
        <f>IF(PLANEL_Pot_anual!AI7&lt;&gt;0,AI7/PLANEL_Pot_anual!AI7,0)</f>
        <v>0.30577295367471413</v>
      </c>
      <c r="AJ32" s="48">
        <f>IF(PLANEL_Pot_anual!AJ7&lt;&gt;0,AJ7/PLANEL_Pot_anual!AJ7,0)</f>
        <v>0.32718419778375651</v>
      </c>
      <c r="AK32" s="48">
        <f>IF(PLANEL_Pot_anual!AK7&lt;&gt;0,AK7/PLANEL_Pot_anual!AK7,0)</f>
        <v>0.3537911633921606</v>
      </c>
      <c r="AL32" s="48">
        <f>IF(PLANEL_Pot_anual!AL7&lt;&gt;0,AL7/PLANEL_Pot_anual!AL7,0)</f>
        <v>0.39062944096864549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0.8727201357879234</v>
      </c>
      <c r="Q36" s="47">
        <f>IF(PLANEL_Pot_anual!Q11&lt;&gt;0,Q11/PLANEL_Pot_anual!Q11,0)</f>
        <v>0.88407500677466866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9.4832067892701884E-3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0.30945786328610347</v>
      </c>
      <c r="Q39" s="52">
        <f>IF(PLANEL_Pot_anual!Q14&lt;&gt;0,Q14/PLANEL_Pot_anual!Q14,0)</f>
        <v>0.30843950627146199</v>
      </c>
      <c r="R39" s="52">
        <f>IF(PLANEL_Pot_anual!R14&lt;&gt;0,R14/PLANEL_Pot_anual!R14,0)</f>
        <v>0.30843950627146199</v>
      </c>
      <c r="S39" s="52">
        <f>IF(PLANEL_Pot_anual!S14&lt;&gt;0,S14/PLANEL_Pot_anual!S14,0)</f>
        <v>0.30647307364648091</v>
      </c>
      <c r="T39" s="52">
        <f>IF(PLANEL_Pot_anual!T14&lt;&gt;0,T14/PLANEL_Pot_anual!T14,0)</f>
        <v>0.30647307364648091</v>
      </c>
      <c r="U39" s="52">
        <f>IF(PLANEL_Pot_anual!U14&lt;&gt;0,U14/PLANEL_Pot_anual!U14,0)</f>
        <v>0.30647307364648091</v>
      </c>
      <c r="V39" s="52">
        <f>IF(PLANEL_Pot_anual!V14&lt;&gt;0,V14/PLANEL_Pot_anual!V14,0)</f>
        <v>0.30647307364648091</v>
      </c>
      <c r="W39" s="52">
        <f>IF(PLANEL_Pot_anual!W14&lt;&gt;0,W14/PLANEL_Pot_anual!W14,0)</f>
        <v>0.30647307364648091</v>
      </c>
      <c r="X39" s="52">
        <f>IF(PLANEL_Pot_anual!X14&lt;&gt;0,X14/PLANEL_Pot_anual!X14,0)</f>
        <v>0.30583012766876522</v>
      </c>
      <c r="Y39" s="52">
        <f>IF(PLANEL_Pot_anual!Y14&lt;&gt;0,Y14/PLANEL_Pot_anual!Y14,0)</f>
        <v>0.30583012766876522</v>
      </c>
      <c r="Z39" s="52">
        <f>IF(PLANEL_Pot_anual!Z14&lt;&gt;0,Z14/PLANEL_Pot_anual!Z14,0)</f>
        <v>0.30583012766876522</v>
      </c>
      <c r="AA39" s="52">
        <f>IF(PLANEL_Pot_anual!AA14&lt;&gt;0,AA14/PLANEL_Pot_anual!AA14,0)</f>
        <v>0.30583012766876522</v>
      </c>
      <c r="AB39" s="52">
        <f>IF(PLANEL_Pot_anual!AB14&lt;&gt;0,AB14/PLANEL_Pot_anual!AB14,0)</f>
        <v>0.30583012766876522</v>
      </c>
      <c r="AC39" s="52">
        <f>IF(PLANEL_Pot_anual!AC14&lt;&gt;0,AC14/PLANEL_Pot_anual!AC14,0)</f>
        <v>0.30583012766876522</v>
      </c>
      <c r="AD39" s="52">
        <f>IF(PLANEL_Pot_anual!AD14&lt;&gt;0,AD14/PLANEL_Pot_anual!AD14,0)</f>
        <v>0.30583012766876522</v>
      </c>
      <c r="AE39" s="52">
        <f>IF(PLANEL_Pot_anual!AE14&lt;&gt;0,AE14/PLANEL_Pot_anual!AE14,0)</f>
        <v>0.30583012766876522</v>
      </c>
      <c r="AF39" s="52">
        <f>IF(PLANEL_Pot_anual!AF14&lt;&gt;0,AF14/PLANEL_Pot_anual!AF14,0)</f>
        <v>0.30583012766876522</v>
      </c>
      <c r="AG39" s="52">
        <f>IF(PLANEL_Pot_anual!AG14&lt;&gt;0,AG14/PLANEL_Pot_anual!AG14,0)</f>
        <v>0.30583012766876522</v>
      </c>
      <c r="AH39" s="52">
        <f>IF(PLANEL_Pot_anual!AH14&lt;&gt;0,AH14/PLANEL_Pot_anual!AH14,0)</f>
        <v>0.30583012765729078</v>
      </c>
      <c r="AI39" s="52">
        <f>IF(PLANEL_Pot_anual!AI14&lt;&gt;0,AI14/PLANEL_Pot_anual!AI14,0)</f>
        <v>0.30583012765729078</v>
      </c>
      <c r="AJ39" s="52">
        <f>IF(PLANEL_Pot_anual!AJ14&lt;&gt;0,AJ14/PLANEL_Pot_anual!AJ14,0)</f>
        <v>0.30583012765729078</v>
      </c>
      <c r="AK39" s="52">
        <f>IF(PLANEL_Pot_anual!AK14&lt;&gt;0,AK14/PLANEL_Pot_anual!AK14,0)</f>
        <v>0.30583012765729078</v>
      </c>
      <c r="AL39" s="52">
        <f>IF(PLANEL_Pot_anual!AL14&lt;&gt;0,AL14/PLANEL_Pot_anual!AL14,0)</f>
        <v>0.30583012765729078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0.87152458009331246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0.45312409775932827</v>
      </c>
      <c r="P42" s="51">
        <f>IF(PLANEL_Pot_anual!P17&lt;&gt;0,P17/PLANEL_Pot_anual!P17,0)</f>
        <v>0.45320783948537408</v>
      </c>
      <c r="Q42" s="51">
        <f>IF(PLANEL_Pot_anual!Q17&lt;&gt;0,Q17/PLANEL_Pot_anual!Q17,0)</f>
        <v>0.45323842341692933</v>
      </c>
      <c r="R42" s="51">
        <f>IF(PLANEL_Pot_anual!R17&lt;&gt;0,R17/PLANEL_Pot_anual!R17,0)</f>
        <v>0.45338160842673186</v>
      </c>
      <c r="S42" s="51">
        <f>IF(PLANEL_Pot_anual!S17&lt;&gt;0,S17/PLANEL_Pot_anual!S17,0)</f>
        <v>0.45351447335343925</v>
      </c>
      <c r="T42" s="51">
        <f>IF(PLANEL_Pot_anual!T17&lt;&gt;0,T17/PLANEL_Pot_anual!T17,0)</f>
        <v>0.45415683120210476</v>
      </c>
      <c r="U42" s="51">
        <f>IF(PLANEL_Pot_anual!U17&lt;&gt;0,U17/PLANEL_Pot_anual!U17,0)</f>
        <v>0.45459616821004983</v>
      </c>
      <c r="V42" s="51">
        <f>IF(PLANEL_Pot_anual!V17&lt;&gt;0,V17/PLANEL_Pot_anual!V17,0)</f>
        <v>0.45503737363790975</v>
      </c>
      <c r="W42" s="51">
        <f>IF(PLANEL_Pot_anual!W17&lt;&gt;0,W17/PLANEL_Pot_anual!W17,0)</f>
        <v>0.45575715759134128</v>
      </c>
      <c r="X42" s="51">
        <f>IF(PLANEL_Pot_anual!X17&lt;&gt;0,X17/PLANEL_Pot_anual!X17,0)</f>
        <v>0.45586063255763787</v>
      </c>
      <c r="Y42" s="51">
        <f>IF(PLANEL_Pot_anual!Y17&lt;&gt;0,Y17/PLANEL_Pot_anual!Y17,0)</f>
        <v>0.45612199272622095</v>
      </c>
      <c r="Z42" s="51">
        <f>IF(PLANEL_Pot_anual!Z17&lt;&gt;0,Z17/PLANEL_Pot_anual!Z17,0)</f>
        <v>0.45613300492781633</v>
      </c>
      <c r="AA42" s="51">
        <f>IF(PLANEL_Pot_anual!AA17&lt;&gt;0,AA17/PLANEL_Pot_anual!AA17,0)</f>
        <v>0.45635964443239252</v>
      </c>
      <c r="AB42" s="81">
        <f>IF(PLANEL_Pot_anual!AB17&lt;&gt;0,AB17/PLANEL_Pot_anual!AB17,0)</f>
        <v>0.45637399505086801</v>
      </c>
      <c r="AC42" s="51">
        <f>IF(PLANEL_Pot_anual!AC17&lt;&gt;0,AC17/PLANEL_Pot_anual!AC17,0)</f>
        <v>0.45637399505837889</v>
      </c>
      <c r="AD42" s="51">
        <f>IF(PLANEL_Pot_anual!AD17&lt;&gt;0,AD17/PLANEL_Pot_anual!AD17,0)</f>
        <v>0.4563739950902731</v>
      </c>
      <c r="AE42" s="51">
        <f>IF(PLANEL_Pot_anual!AE17&lt;&gt;0,AE17/PLANEL_Pot_anual!AE17,0)</f>
        <v>0.45637399501891757</v>
      </c>
      <c r="AF42" s="51">
        <f>IF(PLANEL_Pot_anual!AF17&lt;&gt;0,AF17/PLANEL_Pot_anual!AF17,0)</f>
        <v>0.45637399505705722</v>
      </c>
      <c r="AG42" s="51">
        <f>IF(PLANEL_Pot_anual!AG17&lt;&gt;0,AG17/PLANEL_Pot_anual!AG17,0)</f>
        <v>0.45637399500894482</v>
      </c>
      <c r="AH42" s="51">
        <f>IF(PLANEL_Pot_anual!AH17&lt;&gt;0,AH17/PLANEL_Pot_anual!AH17,0)</f>
        <v>0.45637399505565124</v>
      </c>
      <c r="AI42" s="51">
        <f>IF(PLANEL_Pot_anual!AI17&lt;&gt;0,AI17/PLANEL_Pot_anual!AI17,0)</f>
        <v>0.45637399503463277</v>
      </c>
      <c r="AJ42" s="51">
        <f>IF(PLANEL_Pot_anual!AJ17&lt;&gt;0,AJ17/PLANEL_Pot_anual!AJ17,0)</f>
        <v>0.45637399504089615</v>
      </c>
      <c r="AK42" s="51">
        <f>IF(PLANEL_Pot_anual!AK17&lt;&gt;0,AK17/PLANEL_Pot_anual!AK17,0)</f>
        <v>0.4563739950376311</v>
      </c>
      <c r="AL42" s="51">
        <f>IF(PLANEL_Pot_anual!AL17&lt;&gt;0,AL17/PLANEL_Pot_anual!AL17,0)</f>
        <v>0.45637399504625387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0.28132565992171832</v>
      </c>
      <c r="AL45" s="53">
        <f>IF(PLANEL_Pot_anual!AL20&lt;&gt;0,AL20/PLANEL_Pot_anual!AL20,0)</f>
        <v>0.28132565992171832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48.343920099985553</v>
      </c>
      <c r="E49" s="28">
        <f t="shared" si="1"/>
        <v>1198.3740760040091</v>
      </c>
      <c r="F49" s="28">
        <f t="shared" si="1"/>
        <v>1076.0717074000131</v>
      </c>
      <c r="G49" s="28">
        <f t="shared" si="1"/>
        <v>4998.8682610999967</v>
      </c>
      <c r="H49" s="28">
        <f t="shared" si="1"/>
        <v>3675.2527211999841</v>
      </c>
      <c r="I49" s="28">
        <f t="shared" si="1"/>
        <v>3771.6250539000175</v>
      </c>
      <c r="J49" s="28">
        <f t="shared" si="1"/>
        <v>3296.4492098899937</v>
      </c>
      <c r="K49" s="28">
        <f t="shared" si="1"/>
        <v>3432.6940206799918</v>
      </c>
      <c r="L49" s="28">
        <f t="shared" si="1"/>
        <v>3469.8443703300291</v>
      </c>
      <c r="M49" s="28">
        <f t="shared" si="1"/>
        <v>3589.4640369100089</v>
      </c>
      <c r="N49" s="28">
        <f t="shared" si="1"/>
        <v>3088.66074368298</v>
      </c>
      <c r="O49" s="28">
        <f t="shared" si="1"/>
        <v>2896.6867742070026</v>
      </c>
      <c r="P49" s="28">
        <f t="shared" si="1"/>
        <v>3006.9073541999824</v>
      </c>
      <c r="Q49" s="28">
        <f t="shared" si="1"/>
        <v>3094.0524451000092</v>
      </c>
      <c r="R49" s="28">
        <f t="shared" si="1"/>
        <v>3195.482582200013</v>
      </c>
      <c r="S49" s="28">
        <f t="shared" si="1"/>
        <v>3350.4738211999793</v>
      </c>
      <c r="T49" s="28">
        <f t="shared" si="1"/>
        <v>3409.5413598999876</v>
      </c>
      <c r="U49" s="28">
        <f t="shared" si="1"/>
        <v>3409.1790102000086</v>
      </c>
      <c r="V49" s="28">
        <f t="shared" si="1"/>
        <v>3513.5420535000012</v>
      </c>
      <c r="W49" s="28">
        <f t="shared" si="1"/>
        <v>3634.8699839999899</v>
      </c>
      <c r="X49" s="28">
        <f t="shared" si="1"/>
        <v>3876.3773463999969</v>
      </c>
      <c r="Y49" s="28">
        <f t="shared" si="1"/>
        <v>3824.4696682000067</v>
      </c>
      <c r="Z49" s="28">
        <f t="shared" si="1"/>
        <v>3853.1329268000263</v>
      </c>
      <c r="AA49" s="28">
        <f t="shared" si="1"/>
        <v>3704.8331845999637</v>
      </c>
      <c r="AB49" s="76">
        <f t="shared" si="1"/>
        <v>3674.4618864300137</v>
      </c>
      <c r="AC49" s="28">
        <f t="shared" si="1"/>
        <v>3243.6830074879981</v>
      </c>
      <c r="AD49" s="28">
        <f t="shared" si="1"/>
        <v>3252.7199172520195</v>
      </c>
      <c r="AE49" s="28">
        <f t="shared" si="1"/>
        <v>3264.783240329969</v>
      </c>
      <c r="AF49" s="28">
        <f t="shared" si="1"/>
        <v>3327.1291727000207</v>
      </c>
      <c r="AG49" s="28">
        <f t="shared" si="1"/>
        <v>3393.1064577999932</v>
      </c>
      <c r="AH49" s="28">
        <f t="shared" si="1"/>
        <v>3415.0213884999976</v>
      </c>
      <c r="AI49" s="28">
        <f t="shared" si="1"/>
        <v>3382.9189998000511</v>
      </c>
      <c r="AJ49" s="28">
        <f t="shared" si="1"/>
        <v>3710.870627999946</v>
      </c>
      <c r="AK49" s="28">
        <f t="shared" si="1"/>
        <v>3565.7546410000068</v>
      </c>
      <c r="AL49" s="28">
        <f t="shared" si="1"/>
        <v>3524.6376497999881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14.08454987</v>
      </c>
      <c r="F6" s="265">
        <v>9.5048788379999998</v>
      </c>
      <c r="G6" s="265">
        <v>7.5615194819999996</v>
      </c>
      <c r="H6" s="265">
        <v>7.0415204600000001</v>
      </c>
      <c r="I6" s="265">
        <v>7.0773666620000002</v>
      </c>
      <c r="J6" s="265">
        <v>7.6936252840000003</v>
      </c>
      <c r="K6" s="265">
        <v>53.312891810000004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150.1815119</v>
      </c>
      <c r="F11" s="265">
        <v>194.65950649999999</v>
      </c>
      <c r="G11" s="265">
        <v>210.77083680000001</v>
      </c>
      <c r="H11" s="265">
        <v>219.5153846</v>
      </c>
      <c r="I11" s="265">
        <v>165.39192420000001</v>
      </c>
      <c r="J11" s="265">
        <v>177.5203951</v>
      </c>
      <c r="K11" s="265">
        <v>160.37841789999999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164.26606176999999</v>
      </c>
      <c r="F15" s="265">
        <f t="shared" si="0"/>
        <v>204.16438533799999</v>
      </c>
      <c r="G15" s="265">
        <f t="shared" si="0"/>
        <v>218.33235628200001</v>
      </c>
      <c r="H15" s="265">
        <f t="shared" si="0"/>
        <v>226.55690505999999</v>
      </c>
      <c r="I15" s="265">
        <f t="shared" si="0"/>
        <v>172.46929086200001</v>
      </c>
      <c r="J15" s="265">
        <f>J6+J11</f>
        <v>185.21402038400001</v>
      </c>
      <c r="K15" s="265">
        <f t="shared" si="0"/>
        <v>213.69130970999998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55754.395280995996</v>
      </c>
      <c r="D19" s="1">
        <f>Planel_GerMed_Anual!H4+Planel_GerMed_Anual!H5+Planel_GerMed_Anual!H14+Planel_GerMed_Anual!H15+Planel_GerMed_Anual!H17+Planel_GerMed_Anual!H18+Planel_GerMed_Anual!H20+Planel_GerMed_Anual!H21</f>
        <v>68466.136798100008</v>
      </c>
      <c r="E19" s="1">
        <f>Planel_GerMed_Anual!M4+Planel_GerMed_Anual!M5+Planel_GerMed_Anual!M14+Planel_GerMed_Anual!M15+Planel_GerMed_Anual!M17+Planel_GerMed_Anual!M18+Planel_GerMed_Anual!M20+Planel_GerMed_Anual!M21</f>
        <v>86086.685545800021</v>
      </c>
      <c r="F19" s="1">
        <f>Planel_GerMed_Anual!R4+Planel_GerMed_Anual!R5+Planel_GerMed_Anual!R14+Planel_GerMed_Anual!R15+Planel_GerMed_Anual!R17+Planel_GerMed_Anual!R18+Planel_GerMed_Anual!R20+Planel_GerMed_Anual!R21</f>
        <v>101133.92225110001</v>
      </c>
      <c r="G19" s="1">
        <f>Planel_GerMed_Anual!W4+Planel_GerMed_Anual!W5+Planel_GerMed_Anual!W14+Planel_GerMed_Anual!W15+Planel_GerMed_Anual!W17+Planel_GerMed_Anual!W18+Planel_GerMed_Anual!W20+Planel_GerMed_Anual!W21</f>
        <v>118083.60135409998</v>
      </c>
      <c r="H19" s="1">
        <f>Planel_GerMed_Anual!AB4+Planel_GerMed_Anual!AB5+Planel_GerMed_Anual!AB14+Planel_GerMed_Anual!AB15+Planel_GerMed_Anual!AB17+Planel_GerMed_Anual!AB18+Planel_GerMed_Anual!AB20+Planel_GerMed_Anual!AB21</f>
        <v>136432.88560141998</v>
      </c>
      <c r="I19" s="1">
        <f>Planel_GerMed_Anual!AG4+Planel_GerMed_Anual!AG5+Planel_GerMed_Anual!AG14+Planel_GerMed_Anual!AG15+Planel_GerMed_Anual!AG17+Planel_GerMed_Anual!AG18+Planel_GerMed_Anual!AG20+Planel_GerMed_Anual!AG21</f>
        <v>151735.80803769999</v>
      </c>
      <c r="J19" s="1">
        <f>Planel_GerMed_Anual!AL4+Planel_GerMed_Anual!AL5+Planel_GerMed_Anual!AL14+Planel_GerMed_Anual!AL15+Planel_GerMed_Anual!AL17+Planel_GerMed_Anual!AL18+Planel_GerMed_Anual!AL20+Planel_GerMed_Anual!AL21</f>
        <v>166765.25936599998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16.692583209999999</v>
      </c>
      <c r="M39" s="265">
        <v>14.79192714</v>
      </c>
      <c r="N39" s="265">
        <v>14.417522050000001</v>
      </c>
      <c r="O39" s="265">
        <v>14.00067026</v>
      </c>
      <c r="P39" s="265">
        <v>10.520046710000001</v>
      </c>
      <c r="Q39" s="265">
        <v>10.44541914</v>
      </c>
      <c r="R39" s="265">
        <v>10.45107063</v>
      </c>
      <c r="S39" s="265">
        <v>9.9793781720000005</v>
      </c>
      <c r="T39" s="265">
        <v>8.4999457970000005</v>
      </c>
      <c r="U39" s="265">
        <v>8.1485804519999991</v>
      </c>
      <c r="V39" s="265">
        <v>7.6903196530000004</v>
      </c>
      <c r="W39" s="265">
        <v>7.8076978629999996</v>
      </c>
      <c r="X39" s="265">
        <v>7.8710612759999998</v>
      </c>
      <c r="Y39" s="265">
        <v>7.5560859550000004</v>
      </c>
      <c r="Z39" s="265">
        <v>6.8824326640000004</v>
      </c>
      <c r="AA39" s="265">
        <v>6.159594909</v>
      </c>
      <c r="AB39" s="265">
        <v>6.10157317</v>
      </c>
      <c r="AC39" s="265">
        <v>7.2594260479999999</v>
      </c>
      <c r="AD39" s="265">
        <v>9.2807724040000004</v>
      </c>
      <c r="AE39" s="265">
        <v>6.4062357700000003</v>
      </c>
      <c r="AF39" s="265">
        <v>6.6895591230000004</v>
      </c>
      <c r="AG39" s="265">
        <v>6.9306769949999998</v>
      </c>
      <c r="AH39" s="265">
        <v>7.1634652870000002</v>
      </c>
      <c r="AI39" s="265">
        <v>7.3911011870000003</v>
      </c>
      <c r="AJ39" s="265">
        <v>7.2120307170000002</v>
      </c>
      <c r="AK39" s="265">
        <v>7.2424276689999996</v>
      </c>
      <c r="AL39" s="265">
        <v>7.1899012769999997</v>
      </c>
      <c r="AM39" s="265">
        <v>7.4373861129999996</v>
      </c>
      <c r="AN39" s="265">
        <v>7.9398321750000003</v>
      </c>
      <c r="AO39" s="265">
        <v>8.6585791850000007</v>
      </c>
      <c r="AP39" s="265">
        <v>54.679889039999999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29.574751240000001</v>
      </c>
      <c r="M43" s="265">
        <v>95.062900159999998</v>
      </c>
      <c r="N43" s="265">
        <v>138.1740264</v>
      </c>
      <c r="O43" s="265">
        <v>222.31122049999999</v>
      </c>
      <c r="P43" s="265">
        <v>265.78466100000003</v>
      </c>
      <c r="Q43" s="265">
        <v>133.4472423</v>
      </c>
      <c r="R43" s="265">
        <v>217.83139689999999</v>
      </c>
      <c r="S43" s="265">
        <v>184.85708339999999</v>
      </c>
      <c r="T43" s="265">
        <v>282.76953580000003</v>
      </c>
      <c r="U43" s="265">
        <v>154.39227410000001</v>
      </c>
      <c r="V43" s="265">
        <v>269.81625409999998</v>
      </c>
      <c r="W43" s="265">
        <v>165.20041800000001</v>
      </c>
      <c r="X43" s="265">
        <v>190.46412480000001</v>
      </c>
      <c r="Y43" s="265">
        <v>208.0873641</v>
      </c>
      <c r="Z43" s="265">
        <v>220.28602290000001</v>
      </c>
      <c r="AA43" s="265">
        <v>217.24058149999999</v>
      </c>
      <c r="AB43" s="265">
        <v>241.25061020000001</v>
      </c>
      <c r="AC43" s="265">
        <v>150.27103990000001</v>
      </c>
      <c r="AD43" s="265">
        <v>192.3047072</v>
      </c>
      <c r="AE43" s="265">
        <v>296.50998449999997</v>
      </c>
      <c r="AF43" s="265">
        <v>184.11991929999999</v>
      </c>
      <c r="AG43" s="265">
        <v>154.611153</v>
      </c>
      <c r="AH43" s="265">
        <v>155.17931479999999</v>
      </c>
      <c r="AI43" s="265">
        <v>155.75873379999999</v>
      </c>
      <c r="AJ43" s="265">
        <v>177.29050000000001</v>
      </c>
      <c r="AK43" s="265">
        <v>193.11177380000001</v>
      </c>
      <c r="AL43" s="265">
        <v>193.42036179999999</v>
      </c>
      <c r="AM43" s="265">
        <v>178.56297079999999</v>
      </c>
      <c r="AN43" s="265">
        <v>167.29506019999999</v>
      </c>
      <c r="AO43" s="265">
        <v>155.21180870000001</v>
      </c>
      <c r="AP43" s="265">
        <v>170.098322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46.26733445</v>
      </c>
      <c r="M47" s="265">
        <f t="shared" si="2"/>
        <v>109.8548273</v>
      </c>
      <c r="N47" s="265">
        <f t="shared" si="2"/>
        <v>152.59154845</v>
      </c>
      <c r="O47" s="265">
        <f t="shared" si="2"/>
        <v>236.31189075999998</v>
      </c>
      <c r="P47" s="265">
        <f t="shared" si="2"/>
        <v>276.30470771</v>
      </c>
      <c r="Q47" s="265">
        <f t="shared" si="2"/>
        <v>143.89266144000001</v>
      </c>
      <c r="R47" s="265">
        <f t="shared" si="2"/>
        <v>228.28246752999999</v>
      </c>
      <c r="S47" s="265">
        <f t="shared" si="2"/>
        <v>194.83646157199999</v>
      </c>
      <c r="T47" s="265">
        <f t="shared" si="2"/>
        <v>291.26948159700004</v>
      </c>
      <c r="U47" s="265">
        <f t="shared" si="2"/>
        <v>162.54085455200001</v>
      </c>
      <c r="V47" s="265">
        <f t="shared" si="2"/>
        <v>277.506573753</v>
      </c>
      <c r="W47" s="265">
        <f t="shared" si="2"/>
        <v>173.008115863</v>
      </c>
      <c r="X47" s="265">
        <f t="shared" si="2"/>
        <v>198.33518607600001</v>
      </c>
      <c r="Y47" s="265">
        <f t="shared" si="2"/>
        <v>215.64345005500002</v>
      </c>
      <c r="Z47" s="265">
        <f t="shared" si="2"/>
        <v>227.168455564</v>
      </c>
      <c r="AA47" s="265">
        <f t="shared" si="2"/>
        <v>223.40017640899998</v>
      </c>
      <c r="AB47" s="265">
        <f t="shared" si="2"/>
        <v>247.35218337000001</v>
      </c>
      <c r="AC47" s="265">
        <f t="shared" si="2"/>
        <v>157.530465948</v>
      </c>
      <c r="AD47" s="265">
        <f t="shared" si="2"/>
        <v>201.585479604</v>
      </c>
      <c r="AE47" s="265">
        <f t="shared" si="2"/>
        <v>302.91622027</v>
      </c>
      <c r="AF47" s="265">
        <f t="shared" si="2"/>
        <v>190.809478423</v>
      </c>
      <c r="AG47" s="265">
        <f t="shared" si="2"/>
        <v>161.541829995</v>
      </c>
      <c r="AH47" s="265">
        <f t="shared" si="2"/>
        <v>162.34278008699999</v>
      </c>
      <c r="AI47" s="265">
        <f t="shared" si="2"/>
        <v>163.14983498699999</v>
      </c>
      <c r="AJ47" s="265">
        <f t="shared" si="2"/>
        <v>184.50253071700001</v>
      </c>
      <c r="AK47" s="265">
        <f t="shared" si="2"/>
        <v>200.354201469</v>
      </c>
      <c r="AL47" s="265">
        <f t="shared" si="2"/>
        <v>200.61026307699998</v>
      </c>
      <c r="AM47" s="265">
        <f t="shared" si="2"/>
        <v>186.00035691299999</v>
      </c>
      <c r="AN47" s="265">
        <f t="shared" si="2"/>
        <v>175.23489237499999</v>
      </c>
      <c r="AO47" s="265">
        <f t="shared" si="2"/>
        <v>163.87038788500001</v>
      </c>
      <c r="AP47" s="265">
        <f>AVERAGE(C47:AO47)</f>
        <v>198.60923842789745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294.42842510000003</v>
      </c>
      <c r="BQ6" s="33">
        <v>3011.9548319999999</v>
      </c>
      <c r="BR6" s="33">
        <v>4121.5592820000002</v>
      </c>
      <c r="BS6" s="33">
        <v>2626.481769</v>
      </c>
      <c r="BT6" s="33">
        <v>532.96114069999999</v>
      </c>
      <c r="BU6" s="33">
        <v>5452.1056600000002</v>
      </c>
      <c r="BV6" s="33">
        <v>7460.6619099999998</v>
      </c>
      <c r="BW6" s="33">
        <v>4754.3395959999998</v>
      </c>
      <c r="BX6" s="33">
        <v>532.96114069999999</v>
      </c>
      <c r="BY6" s="33">
        <v>5452.1056600000002</v>
      </c>
      <c r="BZ6" s="33">
        <v>7460.6619099999998</v>
      </c>
      <c r="CA6" s="33">
        <v>4754.3395959999998</v>
      </c>
      <c r="CB6" s="33">
        <v>424.73872180000001</v>
      </c>
      <c r="CC6" s="33">
        <v>4345.0079429999996</v>
      </c>
      <c r="CD6" s="33">
        <v>5945.7092869999997</v>
      </c>
      <c r="CE6" s="33">
        <v>3788.9293779999998</v>
      </c>
      <c r="CF6" s="33">
        <v>424.73872180000001</v>
      </c>
      <c r="CG6" s="33">
        <v>4345.0079429999996</v>
      </c>
      <c r="CH6" s="33">
        <v>5945.7092869999997</v>
      </c>
      <c r="CI6" s="33">
        <v>3788.9293779999998</v>
      </c>
      <c r="CJ6" s="33">
        <v>424.73872180000001</v>
      </c>
      <c r="CK6" s="33">
        <v>4345.0079429999996</v>
      </c>
      <c r="CL6" s="33">
        <v>5945.7092869999997</v>
      </c>
      <c r="CM6" s="33">
        <v>3788.9293779999998</v>
      </c>
      <c r="CN6" s="33">
        <v>424.73872180000001</v>
      </c>
      <c r="CO6" s="33">
        <v>4345.0079429999996</v>
      </c>
      <c r="CP6" s="33">
        <v>5945.7092869999997</v>
      </c>
      <c r="CQ6" s="33">
        <v>3788.9293779999998</v>
      </c>
      <c r="CR6" s="33">
        <v>424.73872180000001</v>
      </c>
      <c r="CS6" s="33">
        <v>4345.0079429999996</v>
      </c>
      <c r="CT6" s="33">
        <v>5945.7092869999997</v>
      </c>
      <c r="CU6" s="33">
        <v>3788.9293779999998</v>
      </c>
      <c r="CV6" s="33">
        <v>394.75543970000001</v>
      </c>
      <c r="CW6" s="33">
        <v>4038.2838499999998</v>
      </c>
      <c r="CX6" s="33">
        <v>5525.9880089999997</v>
      </c>
      <c r="CY6" s="33">
        <v>3521.4601480000001</v>
      </c>
      <c r="CZ6" s="33">
        <v>394.75543970000001</v>
      </c>
      <c r="DA6" s="33">
        <v>4038.2838499999998</v>
      </c>
      <c r="DB6" s="33">
        <v>5525.9880089999997</v>
      </c>
      <c r="DC6" s="33">
        <v>3521.4601480000001</v>
      </c>
      <c r="DD6" s="33">
        <v>394.75543970000001</v>
      </c>
      <c r="DE6" s="33">
        <v>4038.2838499999998</v>
      </c>
      <c r="DF6" s="33">
        <v>5525.9880089999997</v>
      </c>
      <c r="DG6" s="33">
        <v>3521.4601480000001</v>
      </c>
      <c r="DH6" s="33">
        <v>394.75543970000001</v>
      </c>
      <c r="DI6" s="33">
        <v>4038.2838499999998</v>
      </c>
      <c r="DJ6" s="33">
        <v>5525.9880089999997</v>
      </c>
      <c r="DK6" s="33">
        <v>3521.4601480000001</v>
      </c>
      <c r="DL6" s="33">
        <v>394.75543970000001</v>
      </c>
      <c r="DM6" s="33">
        <v>4038.2838499999998</v>
      </c>
      <c r="DN6" s="33">
        <v>5525.9880089999997</v>
      </c>
      <c r="DO6" s="33">
        <v>3521.4601480000001</v>
      </c>
      <c r="DP6" s="33">
        <v>394.75543970000001</v>
      </c>
      <c r="DQ6" s="33">
        <v>4038.2838499999998</v>
      </c>
      <c r="DR6" s="33">
        <v>5525.9880089999997</v>
      </c>
      <c r="DS6" s="33">
        <v>3521.4601480000001</v>
      </c>
      <c r="DT6" s="33">
        <v>394.75543970000001</v>
      </c>
      <c r="DU6" s="33">
        <v>4038.2838499999998</v>
      </c>
      <c r="DV6" s="33">
        <v>5525.9880089999997</v>
      </c>
      <c r="DW6" s="33">
        <v>3521.4601480000001</v>
      </c>
      <c r="DX6" s="33">
        <v>394.75543970000001</v>
      </c>
      <c r="DY6" s="33">
        <v>4038.2838499999998</v>
      </c>
      <c r="DZ6" s="33">
        <v>5525.9880089999997</v>
      </c>
      <c r="EA6" s="33">
        <v>3521.4601480000001</v>
      </c>
      <c r="EB6" s="33">
        <v>394.75543970000001</v>
      </c>
      <c r="EC6" s="33">
        <v>4038.2838499999998</v>
      </c>
      <c r="ED6" s="33">
        <v>5525.9880089999997</v>
      </c>
      <c r="EE6" s="33">
        <v>3521.4601480000001</v>
      </c>
      <c r="EF6" s="33">
        <v>394.75543970000001</v>
      </c>
      <c r="EG6" s="33">
        <v>4038.2838499999998</v>
      </c>
      <c r="EH6" s="33">
        <v>5525.9880089999997</v>
      </c>
      <c r="EI6" s="33">
        <v>3521.4601480000001</v>
      </c>
      <c r="EJ6" s="33">
        <v>394.75543970000001</v>
      </c>
      <c r="EK6" s="33">
        <v>4038.2838499999998</v>
      </c>
      <c r="EL6" s="33">
        <v>5525.9880089999997</v>
      </c>
      <c r="EM6" s="33">
        <v>3521.4601480000001</v>
      </c>
      <c r="EN6" s="33">
        <v>394.75543970000001</v>
      </c>
      <c r="EO6" s="33">
        <v>4038.2838499999998</v>
      </c>
      <c r="EP6" s="33">
        <v>5525.9880089999997</v>
      </c>
      <c r="EQ6" s="33">
        <v>3521.4601480000001</v>
      </c>
      <c r="ER6" s="33">
        <v>394.75543970000001</v>
      </c>
      <c r="ES6" s="33">
        <v>4038.2838499999998</v>
      </c>
      <c r="ET6" s="33">
        <v>5525.9880089999997</v>
      </c>
      <c r="EU6" s="33">
        <v>3521.4601480000001</v>
      </c>
      <c r="EV6" s="33">
        <v>394.75543970000001</v>
      </c>
      <c r="EW6" s="33">
        <v>4038.2838499999998</v>
      </c>
      <c r="EX6" s="33">
        <v>5525.9880089999997</v>
      </c>
      <c r="EY6" s="33">
        <v>3521.4601480000001</v>
      </c>
      <c r="EZ6" s="33">
        <v>394.75543970000001</v>
      </c>
      <c r="FA6" s="33">
        <v>4038.2838499999998</v>
      </c>
      <c r="FB6" s="33">
        <v>5525.9880089999997</v>
      </c>
      <c r="FC6" s="33">
        <v>3521.4601480000001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337.02637420000002</v>
      </c>
      <c r="BQ17" s="33">
        <v>3447.724913</v>
      </c>
      <c r="BR17" s="33">
        <v>4717.8671029999996</v>
      </c>
      <c r="BS17" s="33">
        <v>3006.4815480000002</v>
      </c>
      <c r="BT17" s="33">
        <v>575.55908969999996</v>
      </c>
      <c r="BU17" s="33">
        <v>5887.8757409999998</v>
      </c>
      <c r="BV17" s="33">
        <v>8056.9697310000001</v>
      </c>
      <c r="BW17" s="33">
        <v>5134.3393749999996</v>
      </c>
      <c r="BX17" s="33">
        <v>575.55908969999996</v>
      </c>
      <c r="BY17" s="33">
        <v>5887.8757409999998</v>
      </c>
      <c r="BZ17" s="33">
        <v>8056.9697310000001</v>
      </c>
      <c r="CA17" s="33">
        <v>5134.3393749999996</v>
      </c>
      <c r="CB17" s="33">
        <v>439.86873659999998</v>
      </c>
      <c r="CC17" s="33">
        <v>4499.7855300000001</v>
      </c>
      <c r="CD17" s="33">
        <v>6157.5069519999997</v>
      </c>
      <c r="CE17" s="33">
        <v>3923.8983710000002</v>
      </c>
      <c r="CF17" s="33">
        <v>439.86873659999998</v>
      </c>
      <c r="CG17" s="33">
        <v>4499.7855300000001</v>
      </c>
      <c r="CH17" s="33">
        <v>6157.5069519999997</v>
      </c>
      <c r="CI17" s="33">
        <v>3923.8983710000002</v>
      </c>
      <c r="CJ17" s="33">
        <v>439.86873659999998</v>
      </c>
      <c r="CK17" s="33">
        <v>4499.7855300000001</v>
      </c>
      <c r="CL17" s="33">
        <v>6157.5069519999997</v>
      </c>
      <c r="CM17" s="33">
        <v>3923.8983710000002</v>
      </c>
      <c r="CN17" s="33">
        <v>439.86873659999998</v>
      </c>
      <c r="CO17" s="33">
        <v>4499.7855300000001</v>
      </c>
      <c r="CP17" s="33">
        <v>6157.5069519999997</v>
      </c>
      <c r="CQ17" s="33">
        <v>3923.8983710000002</v>
      </c>
      <c r="CR17" s="33">
        <v>439.86873659999998</v>
      </c>
      <c r="CS17" s="33">
        <v>4499.7855300000001</v>
      </c>
      <c r="CT17" s="33">
        <v>6157.5069519999997</v>
      </c>
      <c r="CU17" s="33">
        <v>3923.8983710000002</v>
      </c>
      <c r="CV17" s="33">
        <v>394.75543970000001</v>
      </c>
      <c r="CW17" s="33">
        <v>4038.2838499999998</v>
      </c>
      <c r="CX17" s="33">
        <v>5525.9880089999997</v>
      </c>
      <c r="CY17" s="33">
        <v>3521.4601480000001</v>
      </c>
      <c r="CZ17" s="33">
        <v>394.75543970000001</v>
      </c>
      <c r="DA17" s="33">
        <v>4038.2838499999998</v>
      </c>
      <c r="DB17" s="33">
        <v>5525.9880089999997</v>
      </c>
      <c r="DC17" s="33">
        <v>3521.4601480000001</v>
      </c>
      <c r="DD17" s="33">
        <v>394.75543970000001</v>
      </c>
      <c r="DE17" s="33">
        <v>4038.2838499999998</v>
      </c>
      <c r="DF17" s="33">
        <v>5525.9880089999997</v>
      </c>
      <c r="DG17" s="33">
        <v>3521.4601480000001</v>
      </c>
      <c r="DH17" s="33">
        <v>394.75543970000001</v>
      </c>
      <c r="DI17" s="33">
        <v>4038.2838499999998</v>
      </c>
      <c r="DJ17" s="33">
        <v>5525.9880089999997</v>
      </c>
      <c r="DK17" s="33">
        <v>3521.4601480000001</v>
      </c>
      <c r="DL17" s="33">
        <v>394.75543970000001</v>
      </c>
      <c r="DM17" s="33">
        <v>4038.2838499999998</v>
      </c>
      <c r="DN17" s="33">
        <v>5525.9880089999997</v>
      </c>
      <c r="DO17" s="33">
        <v>3521.4601480000001</v>
      </c>
      <c r="DP17" s="33">
        <v>394.75543970000001</v>
      </c>
      <c r="DQ17" s="33">
        <v>4038.2838499999998</v>
      </c>
      <c r="DR17" s="33">
        <v>5525.9880089999997</v>
      </c>
      <c r="DS17" s="33">
        <v>3521.4601480000001</v>
      </c>
      <c r="DT17" s="33">
        <v>394.75543970000001</v>
      </c>
      <c r="DU17" s="33">
        <v>4038.2838499999998</v>
      </c>
      <c r="DV17" s="33">
        <v>5525.9880089999997</v>
      </c>
      <c r="DW17" s="33">
        <v>3521.4601480000001</v>
      </c>
      <c r="DX17" s="33">
        <v>394.75543970000001</v>
      </c>
      <c r="DY17" s="33">
        <v>4038.2838499999998</v>
      </c>
      <c r="DZ17" s="33">
        <v>5525.9880089999997</v>
      </c>
      <c r="EA17" s="33">
        <v>3521.4601480000001</v>
      </c>
      <c r="EB17" s="33">
        <v>394.75543970000001</v>
      </c>
      <c r="EC17" s="33">
        <v>4038.2838499999998</v>
      </c>
      <c r="ED17" s="33">
        <v>5525.9880089999997</v>
      </c>
      <c r="EE17" s="33">
        <v>3521.4601480000001</v>
      </c>
      <c r="EF17" s="33">
        <v>394.75543970000001</v>
      </c>
      <c r="EG17" s="33">
        <v>4038.2838499999998</v>
      </c>
      <c r="EH17" s="33">
        <v>5525.9880089999997</v>
      </c>
      <c r="EI17" s="33">
        <v>3521.4601480000001</v>
      </c>
      <c r="EJ17" s="33">
        <v>394.75543970000001</v>
      </c>
      <c r="EK17" s="33">
        <v>4038.2838499999998</v>
      </c>
      <c r="EL17" s="33">
        <v>5525.9880089999997</v>
      </c>
      <c r="EM17" s="33">
        <v>3521.4601480000001</v>
      </c>
      <c r="EN17" s="33">
        <v>394.75543970000001</v>
      </c>
      <c r="EO17" s="33">
        <v>4038.2838499999998</v>
      </c>
      <c r="EP17" s="33">
        <v>5525.9880089999997</v>
      </c>
      <c r="EQ17" s="33">
        <v>3521.4601480000001</v>
      </c>
      <c r="ER17" s="33">
        <v>394.75543970000001</v>
      </c>
      <c r="ES17" s="33">
        <v>4038.2838499999998</v>
      </c>
      <c r="ET17" s="33">
        <v>5525.9880089999997</v>
      </c>
      <c r="EU17" s="33">
        <v>3521.4601480000001</v>
      </c>
      <c r="EV17" s="33">
        <v>394.75543970000001</v>
      </c>
      <c r="EW17" s="33">
        <v>4038.2838499999998</v>
      </c>
      <c r="EX17" s="33">
        <v>5525.9880089999997</v>
      </c>
      <c r="EY17" s="33">
        <v>3521.4601480000001</v>
      </c>
      <c r="EZ17" s="33">
        <v>394.75543970000001</v>
      </c>
      <c r="FA17" s="33">
        <v>4038.2838499999998</v>
      </c>
      <c r="FB17" s="33">
        <v>5525.9880089999997</v>
      </c>
      <c r="FC17" s="33">
        <v>3521.4601480000001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122.1159277</v>
      </c>
      <c r="BC103" s="33">
        <v>846.54452590000005</v>
      </c>
      <c r="BG103" s="33">
        <v>1011.223157</v>
      </c>
      <c r="BK103" s="33">
        <v>1447.2909669999999</v>
      </c>
      <c r="BO103" s="33">
        <v>2134.6472760000001</v>
      </c>
      <c r="BS103" s="33">
        <v>2389.2135619999999</v>
      </c>
      <c r="BW103" s="33">
        <v>2389.2135619999999</v>
      </c>
      <c r="CA103" s="33">
        <v>2389.2135619999999</v>
      </c>
      <c r="CE103" s="33">
        <v>2389.2135619999999</v>
      </c>
      <c r="CI103" s="33">
        <v>2389.2135619999999</v>
      </c>
      <c r="CM103" s="33">
        <v>2389.2135619999999</v>
      </c>
      <c r="CQ103" s="33">
        <v>2389.2135619999999</v>
      </c>
      <c r="CU103" s="33">
        <v>2389.2135619999999</v>
      </c>
      <c r="CY103" s="33">
        <v>2389.2135619999999</v>
      </c>
      <c r="DC103" s="33">
        <v>2389.2135619999999</v>
      </c>
      <c r="DG103" s="33">
        <v>2389.2135619999999</v>
      </c>
      <c r="DK103" s="33">
        <v>2389.2135619999999</v>
      </c>
      <c r="DO103" s="33">
        <v>2311.58995</v>
      </c>
      <c r="DS103" s="33">
        <v>2389.2135619999999</v>
      </c>
      <c r="DW103" s="33">
        <v>2389.2135619999999</v>
      </c>
      <c r="EA103" s="33">
        <v>2389.2135619999999</v>
      </c>
      <c r="EE103" s="33">
        <v>2389.2135619999999</v>
      </c>
      <c r="EI103" s="33">
        <v>2389.2135619999999</v>
      </c>
      <c r="EM103" s="33">
        <v>2389.2135619999999</v>
      </c>
      <c r="EQ103" s="33">
        <v>2389.2135619999999</v>
      </c>
      <c r="EU103" s="33">
        <v>2389.2135619999999</v>
      </c>
      <c r="EY103" s="33">
        <v>2389.2135619999999</v>
      </c>
      <c r="FC103" s="33">
        <v>2389.2135619999999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690.13437380000005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1500.6258359999999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591.30861689999995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563.63603680000006</v>
      </c>
      <c r="BB108" s="33">
        <v>591.31756189999999</v>
      </c>
      <c r="BC108" s="33">
        <v>1393.371551</v>
      </c>
      <c r="BD108" s="33">
        <v>591.30861689999995</v>
      </c>
      <c r="BE108" s="33">
        <v>591.31756189999999</v>
      </c>
      <c r="BF108" s="33">
        <v>844.36501850000002</v>
      </c>
      <c r="BG108" s="33">
        <v>1393.371551</v>
      </c>
      <c r="BH108" s="33">
        <v>591.30861689999995</v>
      </c>
      <c r="BI108" s="33">
        <v>591.30861689999995</v>
      </c>
      <c r="BJ108" s="33">
        <v>844.36501850000002</v>
      </c>
      <c r="BK108" s="33">
        <v>1393.371551</v>
      </c>
      <c r="BL108" s="33">
        <v>591.31756189999999</v>
      </c>
      <c r="BM108" s="33">
        <v>591.31756189999999</v>
      </c>
      <c r="BN108" s="33">
        <v>844.36501850000002</v>
      </c>
      <c r="BO108" s="33">
        <v>1393.371551</v>
      </c>
      <c r="BP108" s="33">
        <v>591.31756189999999</v>
      </c>
      <c r="BQ108" s="33">
        <v>591.31756189999999</v>
      </c>
      <c r="BR108" s="33">
        <v>844.36501850000002</v>
      </c>
      <c r="BS108" s="33">
        <v>1393.371551</v>
      </c>
      <c r="BT108" s="33">
        <v>591.31756189999999</v>
      </c>
      <c r="BU108" s="33">
        <v>591.31756189999999</v>
      </c>
      <c r="BV108" s="33">
        <v>591.31756189999999</v>
      </c>
      <c r="BW108" s="33">
        <v>1393.371551</v>
      </c>
      <c r="BX108" s="33">
        <v>591.31756189999999</v>
      </c>
      <c r="BY108" s="33">
        <v>591.31756189999999</v>
      </c>
      <c r="BZ108" s="33">
        <v>591.31756189999999</v>
      </c>
      <c r="CA108" s="33">
        <v>1393.371551</v>
      </c>
      <c r="CB108" s="33">
        <v>269.38775509999999</v>
      </c>
      <c r="CC108" s="33">
        <v>269.38775509999999</v>
      </c>
      <c r="CD108" s="33">
        <v>522.43521169999997</v>
      </c>
      <c r="CE108" s="33">
        <v>1071.441744</v>
      </c>
      <c r="CF108" s="33">
        <v>269.38775509999999</v>
      </c>
      <c r="CG108" s="33">
        <v>269.38775509999999</v>
      </c>
      <c r="CH108" s="33">
        <v>522.43521169999997</v>
      </c>
      <c r="CI108" s="33">
        <v>1071.441744</v>
      </c>
      <c r="CJ108" s="33">
        <v>269.38775509999999</v>
      </c>
      <c r="CK108" s="33">
        <v>269.38775509999999</v>
      </c>
      <c r="CL108" s="33">
        <v>522.43521169999997</v>
      </c>
      <c r="CM108" s="33">
        <v>1071.441744</v>
      </c>
      <c r="CN108" s="33">
        <v>269.38775509999999</v>
      </c>
      <c r="CO108" s="33">
        <v>269.38775509999999</v>
      </c>
      <c r="CP108" s="33">
        <v>522.43521169999997</v>
      </c>
      <c r="CQ108" s="33">
        <v>1071.441744</v>
      </c>
      <c r="CR108" s="33">
        <v>269.38775509999999</v>
      </c>
      <c r="CS108" s="33">
        <v>269.38775509999999</v>
      </c>
      <c r="CT108" s="33">
        <v>522.43521169999997</v>
      </c>
      <c r="CU108" s="33">
        <v>1071.441744</v>
      </c>
      <c r="CV108" s="33">
        <v>269.38775509999999</v>
      </c>
      <c r="CW108" s="33">
        <v>269.38775509999999</v>
      </c>
      <c r="CX108" s="33">
        <v>522.43521169999997</v>
      </c>
      <c r="CY108" s="33">
        <v>1071.441744</v>
      </c>
      <c r="DC108" s="33">
        <v>549.00653269999998</v>
      </c>
      <c r="DG108" s="33">
        <v>549.00653269999998</v>
      </c>
      <c r="DK108" s="33">
        <v>549.00653269999998</v>
      </c>
      <c r="DO108" s="33">
        <v>549.00653269999998</v>
      </c>
      <c r="DS108" s="33">
        <v>549.00653269999998</v>
      </c>
      <c r="DW108" s="33">
        <v>549.00653269999998</v>
      </c>
      <c r="EA108" s="33">
        <v>549.00653269999998</v>
      </c>
      <c r="EE108" s="33">
        <v>549.00653269999998</v>
      </c>
      <c r="EI108" s="33">
        <v>549.00653269999998</v>
      </c>
      <c r="EM108" s="33">
        <v>549.00653269999998</v>
      </c>
      <c r="EP108" s="33">
        <v>41.749190140000003</v>
      </c>
      <c r="EQ108" s="33">
        <v>549.00653269999998</v>
      </c>
      <c r="ET108" s="33">
        <v>121.94142359999999</v>
      </c>
      <c r="EU108" s="33">
        <v>549.00653269999998</v>
      </c>
      <c r="EX108" s="33">
        <v>200.16213880000001</v>
      </c>
      <c r="EY108" s="33">
        <v>549.00653269999998</v>
      </c>
      <c r="FB108" s="33">
        <v>275.68916689999998</v>
      </c>
      <c r="FC108" s="33">
        <v>549.00653269999998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7265.167367</v>
      </c>
      <c r="AV113" s="33">
        <v>4171.0655839999999</v>
      </c>
      <c r="AW113" s="33">
        <v>4138.5995190000003</v>
      </c>
      <c r="AX113" s="33">
        <v>4756.2816039999998</v>
      </c>
      <c r="AY113" s="33">
        <v>7835.4767940000002</v>
      </c>
      <c r="AZ113" s="33">
        <v>3960.7594330000002</v>
      </c>
      <c r="BA113" s="33">
        <v>3933.0779080000002</v>
      </c>
      <c r="BB113" s="33">
        <v>4775.5848530000003</v>
      </c>
      <c r="BC113" s="33">
        <v>7933.8421010000002</v>
      </c>
      <c r="BD113" s="33">
        <v>2445.0136349999998</v>
      </c>
      <c r="BE113" s="33">
        <v>2445.0225799999998</v>
      </c>
      <c r="BF113" s="33">
        <v>3559.9062800000002</v>
      </c>
      <c r="BG113" s="33">
        <v>5883.9063560000004</v>
      </c>
      <c r="BH113" s="33">
        <v>2346.5628019999999</v>
      </c>
      <c r="BI113" s="33">
        <v>2346.5628019999999</v>
      </c>
      <c r="BJ113" s="33">
        <v>3461.4554480000002</v>
      </c>
      <c r="BK113" s="33">
        <v>6123.072502</v>
      </c>
      <c r="BL113" s="33">
        <v>2346.571747</v>
      </c>
      <c r="BM113" s="33">
        <v>2346.571747</v>
      </c>
      <c r="BN113" s="33">
        <v>3461.4554480000002</v>
      </c>
      <c r="BO113" s="33">
        <v>6795.0667149999999</v>
      </c>
      <c r="BP113" s="33">
        <v>2264.2211609999999</v>
      </c>
      <c r="BQ113" s="33">
        <v>2264.2211609999999</v>
      </c>
      <c r="BR113" s="33">
        <v>3379.1048620000001</v>
      </c>
      <c r="BS113" s="33">
        <v>6900.2939239999996</v>
      </c>
      <c r="BT113" s="33">
        <v>2849.4282360000002</v>
      </c>
      <c r="BU113" s="33">
        <v>2264.2211609999999</v>
      </c>
      <c r="BV113" s="33">
        <v>2264.2211609999999</v>
      </c>
      <c r="BW113" s="33">
        <v>6900.2939239999996</v>
      </c>
      <c r="BX113" s="33">
        <v>2264.2211609999999</v>
      </c>
      <c r="BY113" s="33">
        <v>2264.2211609999999</v>
      </c>
      <c r="BZ113" s="33">
        <v>2356.1116609999999</v>
      </c>
      <c r="CA113" s="33">
        <v>6900.2939239999996</v>
      </c>
      <c r="CB113" s="33">
        <v>1508.5521349999999</v>
      </c>
      <c r="CC113" s="33">
        <v>1508.5521349999999</v>
      </c>
      <c r="CD113" s="33">
        <v>2597.2832290000001</v>
      </c>
      <c r="CE113" s="33">
        <v>5792.633409</v>
      </c>
      <c r="CF113" s="33">
        <v>1508.5521349999999</v>
      </c>
      <c r="CG113" s="33">
        <v>1508.5521349999999</v>
      </c>
      <c r="CH113" s="33">
        <v>2597.2832290000001</v>
      </c>
      <c r="CI113" s="33">
        <v>5792.633409</v>
      </c>
      <c r="CJ113" s="33">
        <v>1508.5521349999999</v>
      </c>
      <c r="CK113" s="33">
        <v>1508.5521349999999</v>
      </c>
      <c r="CL113" s="33">
        <v>2597.2832290000001</v>
      </c>
      <c r="CM113" s="33">
        <v>5792.633409</v>
      </c>
      <c r="CN113" s="33">
        <v>1599.189361</v>
      </c>
      <c r="CO113" s="33">
        <v>1013.982287</v>
      </c>
      <c r="CP113" s="33">
        <v>1852.2368180000001</v>
      </c>
      <c r="CQ113" s="33">
        <v>4803.4937129999998</v>
      </c>
      <c r="CR113" s="33">
        <v>1599.189361</v>
      </c>
      <c r="CS113" s="33">
        <v>1013.982287</v>
      </c>
      <c r="CT113" s="33">
        <v>1852.2368180000001</v>
      </c>
      <c r="CU113" s="33">
        <v>4803.4937129999998</v>
      </c>
      <c r="CV113" s="33">
        <v>1599.189361</v>
      </c>
      <c r="CW113" s="33">
        <v>1013.982287</v>
      </c>
      <c r="CX113" s="33">
        <v>1852.2368180000001</v>
      </c>
      <c r="CY113" s="33">
        <v>4803.4937129999998</v>
      </c>
      <c r="CZ113" s="33">
        <v>1329.801606</v>
      </c>
      <c r="DA113" s="33">
        <v>744.59453180000003</v>
      </c>
      <c r="DB113" s="33">
        <v>1329.801606</v>
      </c>
      <c r="DC113" s="33">
        <v>4281.0585010000004</v>
      </c>
      <c r="DD113" s="33">
        <v>1329.801606</v>
      </c>
      <c r="DE113" s="33">
        <v>744.59453180000003</v>
      </c>
      <c r="DF113" s="33">
        <v>1329.801606</v>
      </c>
      <c r="DG113" s="33">
        <v>4281.0585010000004</v>
      </c>
      <c r="DH113" s="33">
        <v>1316.7648059999999</v>
      </c>
      <c r="DI113" s="33">
        <v>731.55773180000006</v>
      </c>
      <c r="DJ113" s="33">
        <v>1316.7648059999999</v>
      </c>
      <c r="DK113" s="33">
        <v>4254.9849009999998</v>
      </c>
      <c r="DL113" s="33">
        <v>1316.7648059999999</v>
      </c>
      <c r="DM113" s="33">
        <v>731.55773180000006</v>
      </c>
      <c r="DN113" s="33">
        <v>731.55773180000006</v>
      </c>
      <c r="DO113" s="33">
        <v>4177.3612890000004</v>
      </c>
      <c r="DP113" s="33">
        <v>143.85065729999999</v>
      </c>
      <c r="DQ113" s="33">
        <v>143.85065729999999</v>
      </c>
      <c r="DR113" s="33">
        <v>143.85065729999999</v>
      </c>
      <c r="DS113" s="33">
        <v>3082.0707520000001</v>
      </c>
      <c r="DT113" s="33">
        <v>143.85065729999999</v>
      </c>
      <c r="DU113" s="33">
        <v>143.85065729999999</v>
      </c>
      <c r="DV113" s="33">
        <v>143.85065729999999</v>
      </c>
      <c r="DW113" s="33">
        <v>3082.0707520000001</v>
      </c>
      <c r="DX113" s="33">
        <v>143.85065729999999</v>
      </c>
      <c r="DY113" s="33">
        <v>143.85065729999999</v>
      </c>
      <c r="DZ113" s="33">
        <v>143.85065729999999</v>
      </c>
      <c r="EA113" s="33">
        <v>3082.0707520000001</v>
      </c>
      <c r="EB113" s="33">
        <v>143.85065729999999</v>
      </c>
      <c r="EC113" s="33">
        <v>143.85065729999999</v>
      </c>
      <c r="ED113" s="33">
        <v>143.85065729999999</v>
      </c>
      <c r="EE113" s="33">
        <v>3082.0707520000001</v>
      </c>
      <c r="EF113" s="33">
        <v>0</v>
      </c>
      <c r="EG113" s="33">
        <v>0</v>
      </c>
      <c r="EH113" s="33">
        <v>0</v>
      </c>
      <c r="EI113" s="33">
        <v>2938.2200939999998</v>
      </c>
      <c r="EJ113" s="33">
        <v>0</v>
      </c>
      <c r="EK113" s="33">
        <v>0</v>
      </c>
      <c r="EL113" s="33">
        <v>0</v>
      </c>
      <c r="EM113" s="33">
        <v>2938.2200939999998</v>
      </c>
      <c r="EN113" s="33">
        <v>0</v>
      </c>
      <c r="EO113" s="33">
        <v>0</v>
      </c>
      <c r="EP113" s="33">
        <v>41.749190140000003</v>
      </c>
      <c r="EQ113" s="33">
        <v>2938.2200939999998</v>
      </c>
      <c r="ER113" s="33">
        <v>0</v>
      </c>
      <c r="ES113" s="33">
        <v>0</v>
      </c>
      <c r="ET113" s="33">
        <v>121.94142359999999</v>
      </c>
      <c r="EU113" s="33">
        <v>2938.2200939999998</v>
      </c>
      <c r="EV113" s="33">
        <v>0</v>
      </c>
      <c r="EW113" s="33">
        <v>0</v>
      </c>
      <c r="EX113" s="33">
        <v>200.16213880000001</v>
      </c>
      <c r="EY113" s="33">
        <v>2938.2200939999998</v>
      </c>
      <c r="EZ113" s="33">
        <v>0</v>
      </c>
      <c r="FA113" s="33">
        <v>0</v>
      </c>
      <c r="FB113" s="33">
        <v>275.68916689999998</v>
      </c>
      <c r="FC113" s="33">
        <v>2938.2200939999998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I126" s="33">
        <v>1013.794569</v>
      </c>
      <c r="CL126" s="33">
        <v>506.89728459999998</v>
      </c>
      <c r="CM126" s="33">
        <v>1520.6918539999999</v>
      </c>
      <c r="CP126" s="33">
        <v>1013.794569</v>
      </c>
      <c r="CQ126" s="33">
        <v>2027.589138</v>
      </c>
      <c r="CT126" s="33">
        <v>1013.794569</v>
      </c>
      <c r="CU126" s="33">
        <v>2534.4864229999998</v>
      </c>
      <c r="CY126" s="33">
        <v>3041.3837079999998</v>
      </c>
      <c r="CZ126" s="33">
        <v>562.27464350000002</v>
      </c>
      <c r="DC126" s="33">
        <v>3548.280992</v>
      </c>
      <c r="DD126" s="33">
        <v>2454.7692259999999</v>
      </c>
      <c r="DF126" s="33">
        <v>1434.1549749999999</v>
      </c>
      <c r="DG126" s="33">
        <v>4055.178277</v>
      </c>
      <c r="DH126" s="33">
        <v>3094.1920580000001</v>
      </c>
      <c r="DJ126" s="33">
        <v>2617.7519990000001</v>
      </c>
      <c r="DK126" s="33">
        <v>4562.0755609999997</v>
      </c>
      <c r="DL126" s="33">
        <v>3317.8147920000001</v>
      </c>
      <c r="DO126" s="33">
        <v>4562.0755609999997</v>
      </c>
      <c r="DP126" s="33">
        <v>3907.5021179999999</v>
      </c>
      <c r="DS126" s="33">
        <v>4562.0755609999997</v>
      </c>
      <c r="DT126" s="33">
        <v>3888.3292970000002</v>
      </c>
      <c r="DW126" s="33">
        <v>4562.0755609999997</v>
      </c>
      <c r="DX126" s="33">
        <v>3566.5439620000002</v>
      </c>
      <c r="EA126" s="33">
        <v>4562.0755609999997</v>
      </c>
      <c r="EB126" s="33">
        <v>4562.0755609999997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P126" s="33">
        <v>1712.1492450000001</v>
      </c>
      <c r="EQ126" s="33">
        <v>4562.0755609999997</v>
      </c>
      <c r="ER126" s="33">
        <v>4562.0755609999997</v>
      </c>
      <c r="ET126" s="33">
        <v>2534.4864229999998</v>
      </c>
      <c r="EU126" s="33">
        <v>4562.0755609999997</v>
      </c>
      <c r="EV126" s="33">
        <v>4562.0755609999997</v>
      </c>
      <c r="EX126" s="33">
        <v>3699.0740479999999</v>
      </c>
      <c r="EY126" s="33">
        <v>4562.0755609999997</v>
      </c>
      <c r="EZ126" s="33">
        <v>4562.0755609999997</v>
      </c>
      <c r="FB126" s="33">
        <v>3808.843903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360.03919280000002</v>
      </c>
      <c r="DK128" s="33">
        <v>1620.1763679999999</v>
      </c>
      <c r="DO128" s="33">
        <v>1620.1763679999999</v>
      </c>
      <c r="DP128" s="33">
        <v>720.07838560000005</v>
      </c>
      <c r="DS128" s="33">
        <v>1620.1763679999999</v>
      </c>
      <c r="DT128" s="33">
        <v>360.03919280000002</v>
      </c>
      <c r="DW128" s="33">
        <v>1620.1763679999999</v>
      </c>
      <c r="DX128" s="33">
        <v>1080.1175780000001</v>
      </c>
      <c r="EA128" s="33">
        <v>1620.1763679999999</v>
      </c>
      <c r="EB128" s="33">
        <v>592.36995730000001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506.89728459999998</v>
      </c>
      <c r="CM137" s="33">
        <v>2060.7506429999999</v>
      </c>
      <c r="CN137" s="33">
        <v>0</v>
      </c>
      <c r="CO137" s="33">
        <v>0</v>
      </c>
      <c r="CP137" s="33">
        <v>1013.794569</v>
      </c>
      <c r="CQ137" s="33">
        <v>2747.667524</v>
      </c>
      <c r="CR137" s="33">
        <v>0</v>
      </c>
      <c r="CS137" s="33">
        <v>0</v>
      </c>
      <c r="CT137" s="33">
        <v>1013.794569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562.27464350000002</v>
      </c>
      <c r="DA137" s="33">
        <v>0</v>
      </c>
      <c r="DB137" s="33">
        <v>0</v>
      </c>
      <c r="DC137" s="33">
        <v>4808.4181669999998</v>
      </c>
      <c r="DD137" s="33">
        <v>2454.7692259999999</v>
      </c>
      <c r="DE137" s="33">
        <v>0</v>
      </c>
      <c r="DF137" s="33">
        <v>1434.1549749999999</v>
      </c>
      <c r="DG137" s="33">
        <v>5495.3350479999999</v>
      </c>
      <c r="DH137" s="33">
        <v>3454.2312510000002</v>
      </c>
      <c r="DI137" s="33">
        <v>0</v>
      </c>
      <c r="DJ137" s="33">
        <v>2617.7519990000001</v>
      </c>
      <c r="DK137" s="33">
        <v>6182.251929</v>
      </c>
      <c r="DL137" s="33">
        <v>3317.8147920000001</v>
      </c>
      <c r="DM137" s="33">
        <v>0</v>
      </c>
      <c r="DN137" s="33">
        <v>0</v>
      </c>
      <c r="DO137" s="33">
        <v>6182.251929</v>
      </c>
      <c r="DP137" s="33">
        <v>4627.5805030000001</v>
      </c>
      <c r="DQ137" s="33">
        <v>0</v>
      </c>
      <c r="DR137" s="33">
        <v>0</v>
      </c>
      <c r="DS137" s="33">
        <v>6182.251929</v>
      </c>
      <c r="DT137" s="33">
        <v>4248.3684899999998</v>
      </c>
      <c r="DU137" s="33">
        <v>0</v>
      </c>
      <c r="DV137" s="33">
        <v>0</v>
      </c>
      <c r="DW137" s="33">
        <v>6182.251929</v>
      </c>
      <c r="DX137" s="33">
        <v>4646.6615400000001</v>
      </c>
      <c r="DY137" s="33">
        <v>0</v>
      </c>
      <c r="DZ137" s="33">
        <v>0</v>
      </c>
      <c r="EA137" s="33">
        <v>6182.251929</v>
      </c>
      <c r="EB137" s="33">
        <v>5154.4455189999999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1712.1492450000001</v>
      </c>
      <c r="EQ137" s="33">
        <v>6182.251929</v>
      </c>
      <c r="ER137" s="33">
        <v>6182.251929</v>
      </c>
      <c r="ES137" s="33">
        <v>0</v>
      </c>
      <c r="ET137" s="33">
        <v>2534.4864229999998</v>
      </c>
      <c r="EU137" s="33">
        <v>6182.251929</v>
      </c>
      <c r="EV137" s="33">
        <v>6182.251929</v>
      </c>
      <c r="EW137" s="33">
        <v>0</v>
      </c>
      <c r="EX137" s="33">
        <v>3699.0740479999999</v>
      </c>
      <c r="EY137" s="33">
        <v>6182.251929</v>
      </c>
      <c r="EZ137" s="33">
        <v>6182.251929</v>
      </c>
      <c r="FA137" s="33">
        <v>0</v>
      </c>
      <c r="FB137" s="33">
        <v>3808.843903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996.46320690000005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1164.064566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2873.6910579999999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3027.8902079999998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2873.6910579999999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3027.8902079999998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28.403903790000001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189.3492933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18651.504079999999</v>
      </c>
      <c r="BJ234" s="33">
        <v>18566.521799999999</v>
      </c>
      <c r="BK234" s="33">
        <v>18933.158429999999</v>
      </c>
      <c r="BL234" s="33">
        <v>23893.159729999999</v>
      </c>
      <c r="BM234" s="33">
        <v>18707.17008</v>
      </c>
      <c r="BN234" s="33">
        <v>18566.521799999999</v>
      </c>
      <c r="BO234" s="33">
        <v>18933.158429999999</v>
      </c>
      <c r="BP234" s="33">
        <v>25006.569940000001</v>
      </c>
      <c r="BQ234" s="33">
        <v>19427.652999999998</v>
      </c>
      <c r="BR234" s="33">
        <v>19032.839479999999</v>
      </c>
      <c r="BS234" s="33">
        <v>19646.226470000001</v>
      </c>
      <c r="BT234" s="33">
        <v>25777.74553</v>
      </c>
      <c r="BU234" s="33">
        <v>19973.162410000001</v>
      </c>
      <c r="BV234" s="33">
        <v>19434.176510000001</v>
      </c>
      <c r="BW234" s="33">
        <v>20209.69483</v>
      </c>
      <c r="BX234" s="33">
        <v>27013.414339999999</v>
      </c>
      <c r="BY234" s="33">
        <v>19709.84908</v>
      </c>
      <c r="BZ234" s="33">
        <v>20216.851019999998</v>
      </c>
      <c r="CA234" s="33">
        <v>21211.908200000002</v>
      </c>
      <c r="CB234" s="33">
        <v>27145.955290000002</v>
      </c>
      <c r="CC234" s="33">
        <v>21110.348559999999</v>
      </c>
      <c r="CD234" s="33">
        <v>20280.589830000001</v>
      </c>
      <c r="CE234" s="33">
        <v>21312.824769999999</v>
      </c>
      <c r="CF234" s="33">
        <v>27606.78442</v>
      </c>
      <c r="CG234" s="33">
        <v>21451.446690000001</v>
      </c>
      <c r="CH234" s="33">
        <v>20547.65828</v>
      </c>
      <c r="CI234" s="33">
        <v>21651.1842</v>
      </c>
      <c r="CJ234" s="33">
        <v>27606.78442</v>
      </c>
      <c r="CK234" s="33">
        <v>21451.446690000001</v>
      </c>
      <c r="CL234" s="33">
        <v>20547.65828</v>
      </c>
      <c r="CM234" s="33">
        <v>21651.1842</v>
      </c>
      <c r="CN234" s="33">
        <v>27637.79796</v>
      </c>
      <c r="CO234" s="33">
        <v>21477.247820000001</v>
      </c>
      <c r="CP234" s="33">
        <v>20565.42193</v>
      </c>
      <c r="CQ234" s="33">
        <v>21671.517070000002</v>
      </c>
      <c r="CR234" s="33">
        <v>27637.79796</v>
      </c>
      <c r="CS234" s="33">
        <v>21477.247820000001</v>
      </c>
      <c r="CT234" s="33">
        <v>20565.42193</v>
      </c>
      <c r="CU234" s="33">
        <v>21671.517070000002</v>
      </c>
      <c r="CV234" s="33">
        <v>27637.79796</v>
      </c>
      <c r="CW234" s="33">
        <v>21477.247820000001</v>
      </c>
      <c r="CX234" s="33">
        <v>20565.42193</v>
      </c>
      <c r="CY234" s="33">
        <v>21671.517070000002</v>
      </c>
      <c r="CZ234" s="33">
        <v>27637.79796</v>
      </c>
      <c r="DA234" s="33">
        <v>21396.23558</v>
      </c>
      <c r="DB234" s="33">
        <v>20565.42193</v>
      </c>
      <c r="DC234" s="33">
        <v>21671.517070000002</v>
      </c>
      <c r="DD234" s="33">
        <v>27984.412639999999</v>
      </c>
      <c r="DE234" s="33">
        <v>21603.155719999999</v>
      </c>
      <c r="DF234" s="33">
        <v>20741.089609999999</v>
      </c>
      <c r="DG234" s="33">
        <v>21900.062559999998</v>
      </c>
      <c r="DH234" s="33">
        <v>28103.490389999999</v>
      </c>
      <c r="DI234" s="33">
        <v>21815.083310000002</v>
      </c>
      <c r="DJ234" s="33">
        <v>20813.810990000002</v>
      </c>
      <c r="DK234" s="33">
        <v>21979.844959999999</v>
      </c>
      <c r="DL234" s="33">
        <v>28103.490389999999</v>
      </c>
      <c r="DM234" s="33">
        <v>21815.083310000002</v>
      </c>
      <c r="DN234" s="33">
        <v>20813.810990000002</v>
      </c>
      <c r="DO234" s="33">
        <v>21979.844959999999</v>
      </c>
      <c r="DP234" s="33">
        <v>28103.490389999999</v>
      </c>
      <c r="DQ234" s="33">
        <v>21815.083310000002</v>
      </c>
      <c r="DR234" s="33">
        <v>20813.810990000002</v>
      </c>
      <c r="DS234" s="33">
        <v>21979.844959999999</v>
      </c>
      <c r="DT234" s="33">
        <v>28103.490389999999</v>
      </c>
      <c r="DU234" s="33">
        <v>21699.492920000001</v>
      </c>
      <c r="DV234" s="33">
        <v>20813.810990000002</v>
      </c>
      <c r="DW234" s="33">
        <v>21979.844959999999</v>
      </c>
      <c r="DX234" s="33">
        <v>28103.490389999999</v>
      </c>
      <c r="DY234" s="33">
        <v>21815.083310000002</v>
      </c>
      <c r="DZ234" s="33">
        <v>20813.810990000002</v>
      </c>
      <c r="EA234" s="33">
        <v>21979.844959999999</v>
      </c>
      <c r="EB234" s="33">
        <v>28103.490389999999</v>
      </c>
      <c r="EC234" s="33">
        <v>21815.083310000002</v>
      </c>
      <c r="ED234" s="33">
        <v>20813.810990000002</v>
      </c>
      <c r="EE234" s="33">
        <v>21979.844959999999</v>
      </c>
      <c r="EF234" s="33">
        <v>28103.490389999999</v>
      </c>
      <c r="EG234" s="33">
        <v>21434.12557</v>
      </c>
      <c r="EH234" s="33">
        <v>20813.810990000002</v>
      </c>
      <c r="EI234" s="33">
        <v>21979.844959999999</v>
      </c>
      <c r="EJ234" s="33">
        <v>28145.559000000001</v>
      </c>
      <c r="EK234" s="33">
        <v>21741.602050000001</v>
      </c>
      <c r="EL234" s="33">
        <v>20837.90667</v>
      </c>
      <c r="EM234" s="33">
        <v>22007.425670000001</v>
      </c>
      <c r="EN234" s="33">
        <v>28145.559000000001</v>
      </c>
      <c r="EO234" s="33">
        <v>20983.395939999999</v>
      </c>
      <c r="EP234" s="33">
        <v>20837.90667</v>
      </c>
      <c r="EQ234" s="33">
        <v>22007.425670000001</v>
      </c>
      <c r="ER234" s="33">
        <v>28194.776999999998</v>
      </c>
      <c r="ES234" s="33">
        <v>21390.286090000001</v>
      </c>
      <c r="ET234" s="33">
        <v>20864.187569999998</v>
      </c>
      <c r="EU234" s="33">
        <v>22046.637900000002</v>
      </c>
      <c r="EV234" s="33">
        <v>28426.73544</v>
      </c>
      <c r="EW234" s="33">
        <v>22050.529340000001</v>
      </c>
      <c r="EX234" s="33">
        <v>20991.96905</v>
      </c>
      <c r="EY234" s="33">
        <v>22201.853510000001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7280.3098040000004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7157.6429799999996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8402.480759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8462.744353</v>
      </c>
      <c r="DZ235" s="33">
        <v>12337.518889999999</v>
      </c>
      <c r="EA235" s="33">
        <v>11025.669690000001</v>
      </c>
      <c r="EB235" s="33">
        <v>8552.9741310000009</v>
      </c>
      <c r="EC235" s="33">
        <v>9016.4367309999998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515.71982370000001</v>
      </c>
      <c r="AD236" s="33">
        <v>3069.6570590000001</v>
      </c>
      <c r="AE236" s="33">
        <v>4448.2909019999997</v>
      </c>
      <c r="AF236" s="33">
        <v>5403.3947840000001</v>
      </c>
      <c r="AG236" s="33">
        <v>5154.8028629999999</v>
      </c>
      <c r="AH236" s="33">
        <v>4590.3978690000004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5409.5154510000002</v>
      </c>
      <c r="BR236" s="33">
        <v>5961.8112549999996</v>
      </c>
      <c r="BS236" s="33">
        <v>4692.270039</v>
      </c>
      <c r="BT236" s="33">
        <v>5807.268118</v>
      </c>
      <c r="BU236" s="33">
        <v>5304.6623710000003</v>
      </c>
      <c r="BV236" s="33">
        <v>6023.2669409999999</v>
      </c>
      <c r="BW236" s="33">
        <v>4768.2582350000002</v>
      </c>
      <c r="BX236" s="33">
        <v>5807.268118</v>
      </c>
      <c r="BY236" s="33">
        <v>5200.0542349999996</v>
      </c>
      <c r="BZ236" s="33">
        <v>6023.2669409999999</v>
      </c>
      <c r="CA236" s="33">
        <v>4768.2582350000002</v>
      </c>
      <c r="CB236" s="33">
        <v>5807.268118</v>
      </c>
      <c r="CC236" s="33">
        <v>5196.1662349999997</v>
      </c>
      <c r="CD236" s="33">
        <v>6023.2669409999999</v>
      </c>
      <c r="CE236" s="33">
        <v>4768.2582350000002</v>
      </c>
      <c r="CF236" s="33">
        <v>4951.2377150000002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5154.8028629999999</v>
      </c>
      <c r="CL236" s="33">
        <v>6023.2669409999999</v>
      </c>
      <c r="CM236" s="33">
        <v>4768.2582350000002</v>
      </c>
      <c r="CN236" s="33">
        <v>5807.268118</v>
      </c>
      <c r="CO236" s="33">
        <v>5496.4175690000002</v>
      </c>
      <c r="CP236" s="33">
        <v>6023.2669409999999</v>
      </c>
      <c r="CQ236" s="33">
        <v>4768.2582350000002</v>
      </c>
      <c r="CR236" s="33">
        <v>5807.268118</v>
      </c>
      <c r="CS236" s="33">
        <v>5188.1105100000004</v>
      </c>
      <c r="CT236" s="33">
        <v>6023.2669409999999</v>
      </c>
      <c r="CU236" s="33">
        <v>4768.2582350000002</v>
      </c>
      <c r="CV236" s="33">
        <v>5807.268118</v>
      </c>
      <c r="CW236" s="33">
        <v>3748.491078</v>
      </c>
      <c r="CX236" s="33">
        <v>6023.2669409999999</v>
      </c>
      <c r="CY236" s="33">
        <v>4768.2582350000002</v>
      </c>
      <c r="CZ236" s="33">
        <v>5831.0368170000002</v>
      </c>
      <c r="DA236" s="33">
        <v>5518.8231569999998</v>
      </c>
      <c r="DB236" s="33">
        <v>6047.6895009999998</v>
      </c>
      <c r="DC236" s="33">
        <v>4787.813228</v>
      </c>
      <c r="DD236" s="33">
        <v>5831.0368170000002</v>
      </c>
      <c r="DE236" s="33">
        <v>5154.8028629999999</v>
      </c>
      <c r="DF236" s="33">
        <v>6047.6895009999998</v>
      </c>
      <c r="DG236" s="33">
        <v>4787.813228</v>
      </c>
      <c r="DH236" s="33">
        <v>5831.0368170000002</v>
      </c>
      <c r="DI236" s="33">
        <v>5154.8028629999999</v>
      </c>
      <c r="DJ236" s="33">
        <v>6047.6895009999998</v>
      </c>
      <c r="DK236" s="33">
        <v>4787.813228</v>
      </c>
      <c r="DL236" s="33">
        <v>5831.0368170000002</v>
      </c>
      <c r="DM236" s="33">
        <v>3927.5357650000001</v>
      </c>
      <c r="DN236" s="33">
        <v>6047.6895009999998</v>
      </c>
      <c r="DO236" s="33">
        <v>4787.813228</v>
      </c>
      <c r="DP236" s="33">
        <v>5831.0368170000002</v>
      </c>
      <c r="DQ236" s="33">
        <v>5381.1683329999996</v>
      </c>
      <c r="DR236" s="33">
        <v>6047.6895009999998</v>
      </c>
      <c r="DS236" s="33">
        <v>4787.813228</v>
      </c>
      <c r="DT236" s="33">
        <v>5831.0368170000002</v>
      </c>
      <c r="DU236" s="33">
        <v>5154.8028629999999</v>
      </c>
      <c r="DV236" s="33">
        <v>6047.6895009999998</v>
      </c>
      <c r="DW236" s="33">
        <v>4787.813228</v>
      </c>
      <c r="DX236" s="33">
        <v>5831.0368170000002</v>
      </c>
      <c r="DY236" s="33">
        <v>5477.1724119999999</v>
      </c>
      <c r="DZ236" s="33">
        <v>6047.6895009999998</v>
      </c>
      <c r="EA236" s="33">
        <v>4787.813228</v>
      </c>
      <c r="EB236" s="33">
        <v>5831.0368170000002</v>
      </c>
      <c r="EC236" s="33">
        <v>5196.4536079999998</v>
      </c>
      <c r="ED236" s="33">
        <v>6047.6895009999998</v>
      </c>
      <c r="EE236" s="33">
        <v>4787.813228</v>
      </c>
      <c r="EF236" s="33">
        <v>5831.0368170000002</v>
      </c>
      <c r="EG236" s="33">
        <v>5398.6133920000002</v>
      </c>
      <c r="EH236" s="33">
        <v>6047.6895009999998</v>
      </c>
      <c r="EI236" s="33">
        <v>4787.813228</v>
      </c>
      <c r="EJ236" s="33">
        <v>5831.0368170000002</v>
      </c>
      <c r="EK236" s="33">
        <v>5310.9752749999998</v>
      </c>
      <c r="EL236" s="33">
        <v>5134.9269160000003</v>
      </c>
      <c r="EM236" s="33">
        <v>4787.813228</v>
      </c>
      <c r="EN236" s="33">
        <v>5831.0368170000002</v>
      </c>
      <c r="EO236" s="33">
        <v>5275.7486269999999</v>
      </c>
      <c r="EP236" s="33">
        <v>2510.2482669999999</v>
      </c>
      <c r="EQ236" s="33">
        <v>4787.813228</v>
      </c>
      <c r="ER236" s="33">
        <v>5831.0368170000002</v>
      </c>
      <c r="ES236" s="33">
        <v>5159.376424</v>
      </c>
      <c r="ET236" s="33">
        <v>64.000828929999997</v>
      </c>
      <c r="EU236" s="33">
        <v>4787.813228</v>
      </c>
      <c r="EV236" s="33">
        <v>5831.0368170000002</v>
      </c>
      <c r="EW236" s="33">
        <v>5218.8591960000003</v>
      </c>
      <c r="EX236" s="33">
        <v>121.765287</v>
      </c>
      <c r="EY236" s="33">
        <v>4787.813228</v>
      </c>
      <c r="EZ236" s="33">
        <v>5831.0368170000002</v>
      </c>
      <c r="FA236" s="33">
        <v>5298.1542159999999</v>
      </c>
      <c r="FB236" s="33">
        <v>66.995604569999998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4947.7992910000003</v>
      </c>
      <c r="Y237" s="33">
        <v>5723.6372019999999</v>
      </c>
      <c r="Z237" s="33">
        <v>3330.4720000000002</v>
      </c>
      <c r="AA237" s="33">
        <v>3370.521647</v>
      </c>
      <c r="AB237" s="33">
        <v>6147.8972510000003</v>
      </c>
      <c r="AC237" s="33">
        <v>9905.9607140000007</v>
      </c>
      <c r="AD237" s="33">
        <v>3397.3673520000002</v>
      </c>
      <c r="AE237" s="33">
        <v>2840.5617619999998</v>
      </c>
      <c r="AF237" s="33">
        <v>4272.5098889999999</v>
      </c>
      <c r="AG237" s="33">
        <v>7660.8271299999997</v>
      </c>
      <c r="AH237" s="33">
        <v>3932.049505</v>
      </c>
      <c r="AI237" s="33">
        <v>4250.7534669999995</v>
      </c>
      <c r="AJ237" s="33">
        <v>5472.2942709999998</v>
      </c>
      <c r="AK237" s="33">
        <v>9856.1632499999996</v>
      </c>
      <c r="AL237" s="33">
        <v>4253.8245999999999</v>
      </c>
      <c r="AM237" s="33">
        <v>4654.4535470000001</v>
      </c>
      <c r="AN237" s="33">
        <v>13460.72832</v>
      </c>
      <c r="AO237" s="33">
        <v>10679.23784</v>
      </c>
      <c r="AP237" s="33">
        <v>4253.8245999999999</v>
      </c>
      <c r="AQ237" s="33">
        <v>4654.4535470000001</v>
      </c>
      <c r="AR237" s="33">
        <v>14753.3135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15066.90222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17299.364249999999</v>
      </c>
      <c r="CC237" s="33">
        <v>16142.89193</v>
      </c>
      <c r="CD237" s="33">
        <v>4751.9223650000004</v>
      </c>
      <c r="CE237" s="33">
        <v>5332.7969590000002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17708.315299999998</v>
      </c>
      <c r="CK237" s="33">
        <v>13692.062889999999</v>
      </c>
      <c r="CL237" s="33">
        <v>4882.3301220000003</v>
      </c>
      <c r="CM237" s="33">
        <v>5521.2964760000004</v>
      </c>
      <c r="CN237" s="33">
        <v>18277.72119</v>
      </c>
      <c r="CO237" s="33">
        <v>16182.2495</v>
      </c>
      <c r="CP237" s="33">
        <v>5063.904286</v>
      </c>
      <c r="CQ237" s="33">
        <v>5783.7551160000003</v>
      </c>
      <c r="CR237" s="33">
        <v>18277.72119</v>
      </c>
      <c r="CS237" s="33">
        <v>17069.13248</v>
      </c>
      <c r="CT237" s="33">
        <v>5063.904286</v>
      </c>
      <c r="CU237" s="33">
        <v>5783.7551160000003</v>
      </c>
      <c r="CV237" s="33">
        <v>18277.72119</v>
      </c>
      <c r="CW237" s="33">
        <v>16142.89193</v>
      </c>
      <c r="CX237" s="33">
        <v>5063.904286</v>
      </c>
      <c r="CY237" s="33">
        <v>5783.7551160000003</v>
      </c>
      <c r="CZ237" s="33">
        <v>18277.72119</v>
      </c>
      <c r="DA237" s="33">
        <v>17020.751990000001</v>
      </c>
      <c r="DB237" s="33">
        <v>5063.904286</v>
      </c>
      <c r="DC237" s="33">
        <v>5783.7551160000003</v>
      </c>
      <c r="DD237" s="33">
        <v>18277.72119</v>
      </c>
      <c r="DE237" s="33">
        <v>16593.095969999998</v>
      </c>
      <c r="DF237" s="33">
        <v>5063.904286</v>
      </c>
      <c r="DG237" s="33">
        <v>5783.7551160000003</v>
      </c>
      <c r="DH237" s="33">
        <v>18277.72119</v>
      </c>
      <c r="DI237" s="33">
        <v>15256.008949999999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16339.930350000001</v>
      </c>
      <c r="DR237" s="33">
        <v>5063.904286</v>
      </c>
      <c r="DS237" s="33">
        <v>5783.7551160000003</v>
      </c>
      <c r="DT237" s="33">
        <v>18277.72119</v>
      </c>
      <c r="DU237" s="33">
        <v>15256.008949999999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16784.322830000001</v>
      </c>
      <c r="EL237" s="33">
        <v>5063.904286</v>
      </c>
      <c r="EM237" s="33">
        <v>5783.7551160000003</v>
      </c>
      <c r="EN237" s="33">
        <v>18277.72119</v>
      </c>
      <c r="EO237" s="33">
        <v>16182.2495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18747.277620000001</v>
      </c>
      <c r="EW237" s="33">
        <v>15972.10716</v>
      </c>
      <c r="EX237" s="33">
        <v>5416.0006780000003</v>
      </c>
      <c r="EY237" s="33">
        <v>5936.9111940000003</v>
      </c>
      <c r="EZ237" s="33">
        <v>20952.87527</v>
      </c>
      <c r="FA237" s="33">
        <v>17089.666079999999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6967.8148929999998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7541.5363710000001</v>
      </c>
      <c r="V238" s="33">
        <v>6670.4051589999999</v>
      </c>
      <c r="W238" s="33">
        <v>9001.3516080000009</v>
      </c>
      <c r="X238" s="33">
        <v>10522.45298</v>
      </c>
      <c r="Y238" s="33">
        <v>9132.3163530000002</v>
      </c>
      <c r="Z238" s="33">
        <v>5289.8312859999996</v>
      </c>
      <c r="AA238" s="33">
        <v>9001.3516080000009</v>
      </c>
      <c r="AB238" s="33">
        <v>4956.5374789999996</v>
      </c>
      <c r="AC238" s="33">
        <v>8017</v>
      </c>
      <c r="AD238" s="33">
        <v>5977.3361199999999</v>
      </c>
      <c r="AE238" s="33">
        <v>9001.3516080000009</v>
      </c>
      <c r="AF238" s="33">
        <v>10522.45298</v>
      </c>
      <c r="AG238" s="33">
        <v>8718.3657349999994</v>
      </c>
      <c r="AH238" s="33">
        <v>7243</v>
      </c>
      <c r="AI238" s="33">
        <v>9001.3516080000009</v>
      </c>
      <c r="AJ238" s="33">
        <v>9284</v>
      </c>
      <c r="AK238" s="33">
        <v>3784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6026.8535259999999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1026.196471</v>
      </c>
      <c r="AA239" s="33">
        <v>1269.763569</v>
      </c>
      <c r="AB239" s="33">
        <v>6760.6702750000004</v>
      </c>
      <c r="AC239" s="33">
        <v>757.28364539999995</v>
      </c>
      <c r="AD239" s="33">
        <v>452.60397060000003</v>
      </c>
      <c r="AE239" s="33">
        <v>3033.456549</v>
      </c>
      <c r="AF239" s="33">
        <v>6760.6702750000004</v>
      </c>
      <c r="AG239" s="33">
        <v>433.8307519</v>
      </c>
      <c r="AH239" s="33">
        <v>474.23082419999997</v>
      </c>
      <c r="AI239" s="33">
        <v>3033.456549</v>
      </c>
      <c r="AJ239" s="33">
        <v>6760.6702750000004</v>
      </c>
      <c r="AK239" s="33">
        <v>6385.7270589999998</v>
      </c>
      <c r="AL239" s="33">
        <v>501.10561439999998</v>
      </c>
      <c r="AM239" s="33">
        <v>3033.456549</v>
      </c>
      <c r="AN239" s="33">
        <v>388.85824480000002</v>
      </c>
      <c r="AO239" s="33">
        <v>301.67306059999999</v>
      </c>
      <c r="AP239" s="33">
        <v>2404.2362349999999</v>
      </c>
      <c r="AQ239" s="33">
        <v>3033.456549</v>
      </c>
      <c r="AR239" s="33">
        <v>6760.6702750000004</v>
      </c>
      <c r="AS239" s="33">
        <v>508.61883840000002</v>
      </c>
      <c r="AT239" s="33">
        <v>2404.2362349999999</v>
      </c>
      <c r="AU239" s="33">
        <v>3033.456549</v>
      </c>
      <c r="AV239" s="33">
        <v>6760.6702750000004</v>
      </c>
      <c r="AX239" s="33">
        <v>2404.2362349999999</v>
      </c>
      <c r="AY239" s="33">
        <v>3033.456549</v>
      </c>
      <c r="AZ239" s="33">
        <v>2285.4028360000002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395.56854909999998</v>
      </c>
      <c r="BF239" s="33">
        <v>2404.2362349999999</v>
      </c>
      <c r="BG239" s="33">
        <v>3033.456549</v>
      </c>
      <c r="BH239" s="33">
        <v>6760.6702750000004</v>
      </c>
      <c r="BI239" s="33">
        <v>2677.5170309999999</v>
      </c>
      <c r="BJ239" s="33">
        <v>2404.2362349999999</v>
      </c>
      <c r="BK239" s="33">
        <v>3033.456549</v>
      </c>
      <c r="BL239" s="33">
        <v>6760.6702750000004</v>
      </c>
      <c r="BM239" s="33">
        <v>589.02765680000005</v>
      </c>
      <c r="BN239" s="33">
        <v>2404.2362349999999</v>
      </c>
      <c r="BO239" s="33">
        <v>3033.456549</v>
      </c>
      <c r="BP239" s="33">
        <v>6760.6702750000004</v>
      </c>
      <c r="BQ239" s="33">
        <v>653.41570539999998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1284.339258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4125.7761620000001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3270.3493899999999</v>
      </c>
      <c r="CT239" s="33">
        <v>2404.2362349999999</v>
      </c>
      <c r="CU239" s="33">
        <v>3033.456549</v>
      </c>
      <c r="CV239" s="33">
        <v>6760.6702750000004</v>
      </c>
      <c r="CW239" s="33">
        <v>856.77974310000002</v>
      </c>
      <c r="CX239" s="33">
        <v>2404.2362349999999</v>
      </c>
      <c r="CY239" s="33">
        <v>3033.456549</v>
      </c>
      <c r="CZ239" s="33">
        <v>6760.6702750000004</v>
      </c>
      <c r="DA239" s="33">
        <v>697.94742150000002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954.63581480000005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2411.5588769999999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V240" s="33">
        <v>18.20195987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25.573042229999999</v>
      </c>
      <c r="BE240" s="33">
        <v>499.14611760000003</v>
      </c>
      <c r="BF240" s="33">
        <v>340.89690200000001</v>
      </c>
      <c r="BG240" s="33">
        <v>166.65094120000001</v>
      </c>
      <c r="BH240" s="33">
        <v>82.180038949999997</v>
      </c>
      <c r="BI240" s="33">
        <v>83.563040790000002</v>
      </c>
      <c r="BJ240" s="33">
        <v>340.89690200000001</v>
      </c>
      <c r="BK240" s="33">
        <v>166.65094120000001</v>
      </c>
      <c r="BL240" s="33">
        <v>414.48889809999997</v>
      </c>
      <c r="BM240" s="33">
        <v>560.46226009999998</v>
      </c>
      <c r="BN240" s="33">
        <v>383.112053</v>
      </c>
      <c r="BO240" s="33">
        <v>214.97179729999999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1091.397009</v>
      </c>
      <c r="BU240" s="33">
        <v>499.14611760000003</v>
      </c>
      <c r="BV240" s="33">
        <v>678.38528470000006</v>
      </c>
      <c r="BW240" s="33">
        <v>517.81737390000001</v>
      </c>
      <c r="BX240" s="33">
        <v>1091.397009</v>
      </c>
      <c r="BY240" s="33">
        <v>330.46468659999999</v>
      </c>
      <c r="BZ240" s="33">
        <v>678.38528470000006</v>
      </c>
      <c r="CA240" s="33">
        <v>517.81737390000001</v>
      </c>
      <c r="CB240" s="33">
        <v>1091.397009</v>
      </c>
      <c r="CC240" s="33">
        <v>746.04695549999997</v>
      </c>
      <c r="CD240" s="33">
        <v>678.38528470000006</v>
      </c>
      <c r="CE240" s="33">
        <v>517.81737390000001</v>
      </c>
      <c r="CF240" s="33">
        <v>1091.397009</v>
      </c>
      <c r="CG240" s="33">
        <v>1202.1858629999999</v>
      </c>
      <c r="CH240" s="33">
        <v>678.38528470000006</v>
      </c>
      <c r="CI240" s="33">
        <v>517.81737390000001</v>
      </c>
      <c r="CJ240" s="33">
        <v>1091.397009</v>
      </c>
      <c r="CK240" s="33">
        <v>877.49796500000002</v>
      </c>
      <c r="CL240" s="33">
        <v>678.38528470000006</v>
      </c>
      <c r="CM240" s="33">
        <v>517.81737390000001</v>
      </c>
      <c r="CN240" s="33">
        <v>1091.397009</v>
      </c>
      <c r="CO240" s="33">
        <v>882.09749629999999</v>
      </c>
      <c r="CP240" s="33">
        <v>678.38528470000006</v>
      </c>
      <c r="CQ240" s="33">
        <v>517.81737390000001</v>
      </c>
      <c r="CR240" s="33">
        <v>1169.854378</v>
      </c>
      <c r="CS240" s="33">
        <v>1267.1787859999999</v>
      </c>
      <c r="CT240" s="33">
        <v>692.47030659999996</v>
      </c>
      <c r="CU240" s="33">
        <v>542.86287400000003</v>
      </c>
      <c r="CV240" s="33">
        <v>1327.8229839999999</v>
      </c>
      <c r="CW240" s="33">
        <v>1398.03764</v>
      </c>
      <c r="CX240" s="33">
        <v>720.82954529999995</v>
      </c>
      <c r="CY240" s="33">
        <v>593.29029419999995</v>
      </c>
      <c r="CZ240" s="33">
        <v>1857.5620730000001</v>
      </c>
      <c r="DA240" s="33">
        <v>1839.0786740000001</v>
      </c>
      <c r="DB240" s="33">
        <v>827.78736219999996</v>
      </c>
      <c r="DC240" s="33">
        <v>760.3143718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1892.677011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2368.6363999999999</v>
      </c>
      <c r="DR240" s="33">
        <v>988.39536220000002</v>
      </c>
      <c r="DS240" s="33">
        <v>1024.4820970000001</v>
      </c>
      <c r="DT240" s="33">
        <v>2399.656152</v>
      </c>
      <c r="DU240" s="33">
        <v>1619.2638019999999</v>
      </c>
      <c r="DV240" s="33">
        <v>988.39536220000002</v>
      </c>
      <c r="DW240" s="33">
        <v>1024.4820970000001</v>
      </c>
      <c r="DX240" s="33">
        <v>2399.656152</v>
      </c>
      <c r="DY240" s="33">
        <v>1897.3240539999999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2780.1060710000002</v>
      </c>
      <c r="EK240" s="33">
        <v>2695.168682</v>
      </c>
      <c r="EL240" s="33">
        <v>1071.460818</v>
      </c>
      <c r="EM240" s="33">
        <v>1153.267102</v>
      </c>
      <c r="EN240" s="33">
        <v>2938.0129360000001</v>
      </c>
      <c r="EO240" s="33">
        <v>2835.4083999999998</v>
      </c>
      <c r="EP240" s="33">
        <v>1111.6952450000001</v>
      </c>
      <c r="EQ240" s="33">
        <v>1211.6445289999999</v>
      </c>
      <c r="ER240" s="33">
        <v>2938.0129360000001</v>
      </c>
      <c r="ES240" s="33">
        <v>2296.4331299999999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2371.97091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1610.0920180000001</v>
      </c>
      <c r="BZ241" s="33">
        <v>613.80420900000001</v>
      </c>
      <c r="CA241" s="33">
        <v>860.22847460000003</v>
      </c>
      <c r="CB241" s="33">
        <v>4591.6606620000002</v>
      </c>
      <c r="CC241" s="33">
        <v>2284.1583919999998</v>
      </c>
      <c r="CD241" s="33">
        <v>1825.2261390000001</v>
      </c>
      <c r="CE241" s="33">
        <v>2665.820592</v>
      </c>
      <c r="CF241" s="33">
        <v>7022.672251</v>
      </c>
      <c r="CG241" s="33">
        <v>2622.4065500000002</v>
      </c>
      <c r="CH241" s="33">
        <v>1974.2665830000001</v>
      </c>
      <c r="CI241" s="33">
        <v>2892.6198140000001</v>
      </c>
      <c r="CJ241" s="33">
        <v>7630.8417360000003</v>
      </c>
      <c r="CK241" s="33">
        <v>4532.5858639999997</v>
      </c>
      <c r="CL241" s="33">
        <v>2120.2301189999998</v>
      </c>
      <c r="CM241" s="33">
        <v>3114.736813</v>
      </c>
      <c r="CN241" s="33">
        <v>8333.3778619999994</v>
      </c>
      <c r="CO241" s="33">
        <v>849.01668070000005</v>
      </c>
      <c r="CP241" s="33">
        <v>2281.9604530000001</v>
      </c>
      <c r="CQ241" s="33">
        <v>3369.2214720000002</v>
      </c>
      <c r="CR241" s="33">
        <v>8974.9955289999998</v>
      </c>
      <c r="CS241" s="33">
        <v>2937.7584710000001</v>
      </c>
      <c r="CT241" s="33">
        <v>2382.7278820000001</v>
      </c>
      <c r="CU241" s="33">
        <v>3587.3349020000001</v>
      </c>
      <c r="CV241" s="33">
        <v>8974.9955289999998</v>
      </c>
      <c r="CW241" s="33">
        <v>7178.35743</v>
      </c>
      <c r="CX241" s="33">
        <v>2382.7278820000001</v>
      </c>
      <c r="CY241" s="33">
        <v>3587.3349020000001</v>
      </c>
      <c r="CZ241" s="33">
        <v>9323.4374650000009</v>
      </c>
      <c r="DA241" s="33">
        <v>5750.1681399999998</v>
      </c>
      <c r="DB241" s="33">
        <v>2434.6291569999999</v>
      </c>
      <c r="DC241" s="33">
        <v>3698.7119739999998</v>
      </c>
      <c r="DD241" s="33">
        <v>10053.16207</v>
      </c>
      <c r="DE241" s="33">
        <v>5468.6787450000002</v>
      </c>
      <c r="DF241" s="33">
        <v>2612.037401</v>
      </c>
      <c r="DG241" s="33">
        <v>3982.0637660000002</v>
      </c>
      <c r="DH241" s="33">
        <v>10354.025180000001</v>
      </c>
      <c r="DI241" s="33">
        <v>6592.9052860000002</v>
      </c>
      <c r="DJ241" s="33">
        <v>2705.31585</v>
      </c>
      <c r="DK241" s="33">
        <v>4113.568491</v>
      </c>
      <c r="DL241" s="33">
        <v>10354.025180000001</v>
      </c>
      <c r="DM241" s="33">
        <v>8014.1170179999999</v>
      </c>
      <c r="DN241" s="33">
        <v>2705.31585</v>
      </c>
      <c r="DO241" s="33">
        <v>4113.568491</v>
      </c>
      <c r="DP241" s="33">
        <v>10354.025180000001</v>
      </c>
      <c r="DQ241" s="33">
        <v>4494.5173530000002</v>
      </c>
      <c r="DR241" s="33">
        <v>2705.31585</v>
      </c>
      <c r="DS241" s="33">
        <v>4113.568491</v>
      </c>
      <c r="DT241" s="33">
        <v>10354.025180000001</v>
      </c>
      <c r="DU241" s="33">
        <v>4958.1969609999996</v>
      </c>
      <c r="DV241" s="33">
        <v>2705.31585</v>
      </c>
      <c r="DW241" s="33">
        <v>4113.568491</v>
      </c>
      <c r="DX241" s="33">
        <v>10354.025180000001</v>
      </c>
      <c r="DY241" s="33">
        <v>9252.0549780000001</v>
      </c>
      <c r="DZ241" s="33">
        <v>2705.31585</v>
      </c>
      <c r="EA241" s="33">
        <v>4113.568491</v>
      </c>
      <c r="EB241" s="33">
        <v>10354.025180000001</v>
      </c>
      <c r="EC241" s="33">
        <v>5751.8280779999996</v>
      </c>
      <c r="ED241" s="33">
        <v>2705.31585</v>
      </c>
      <c r="EE241" s="33">
        <v>4113.568491</v>
      </c>
      <c r="EF241" s="33">
        <v>10354.025180000001</v>
      </c>
      <c r="EG241" s="33">
        <v>6418.641372</v>
      </c>
      <c r="EH241" s="33">
        <v>2705.31585</v>
      </c>
      <c r="EI241" s="33">
        <v>4113.568491</v>
      </c>
      <c r="EJ241" s="33">
        <v>10354.025180000001</v>
      </c>
      <c r="EK241" s="33">
        <v>6056.6441109999996</v>
      </c>
      <c r="EL241" s="33">
        <v>2705.31585</v>
      </c>
      <c r="EM241" s="33">
        <v>4113.568491</v>
      </c>
      <c r="EN241" s="33">
        <v>10354.025180000001</v>
      </c>
      <c r="EO241" s="33">
        <v>6314.2965080000004</v>
      </c>
      <c r="EP241" s="33">
        <v>2705.31585</v>
      </c>
      <c r="EQ241" s="33">
        <v>4113.568491</v>
      </c>
      <c r="ER241" s="33">
        <v>10354.025180000001</v>
      </c>
      <c r="ES241" s="33">
        <v>6336.1659609999997</v>
      </c>
      <c r="ET241" s="33">
        <v>2705.31585</v>
      </c>
      <c r="EU241" s="33">
        <v>4113.568491</v>
      </c>
      <c r="EV241" s="33">
        <v>11557.80373</v>
      </c>
      <c r="EW241" s="33">
        <v>8035.9864710000002</v>
      </c>
      <c r="EX241" s="33">
        <v>3078.530745</v>
      </c>
      <c r="EY241" s="33">
        <v>4639.7299220000004</v>
      </c>
      <c r="EZ241" s="33">
        <v>11982.29682</v>
      </c>
      <c r="FA241" s="33">
        <v>7809.9878429999999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118.24954289999999</v>
      </c>
      <c r="AM242" s="33">
        <v>1460.131294</v>
      </c>
      <c r="AN242" s="33">
        <v>2908.2947060000001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2908.2947060000001</v>
      </c>
      <c r="BE242" s="33">
        <v>1198.6659810000001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159.18458820000001</v>
      </c>
      <c r="BV242" s="33">
        <v>906.87400000000002</v>
      </c>
      <c r="BW242" s="33">
        <v>1590.6875689999999</v>
      </c>
      <c r="BX242" s="33">
        <v>3491.6398370000002</v>
      </c>
      <c r="BZ242" s="33">
        <v>1048.2915290000001</v>
      </c>
      <c r="CA242" s="33">
        <v>1763.077628</v>
      </c>
      <c r="CB242" s="33">
        <v>3491.6398370000002</v>
      </c>
      <c r="CC242" s="33">
        <v>2634.1145580000002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K242" s="33">
        <v>2223.947373</v>
      </c>
      <c r="CL242" s="33">
        <v>1048.2915290000001</v>
      </c>
      <c r="CM242" s="33">
        <v>1763.077628</v>
      </c>
      <c r="CN242" s="33">
        <v>3491.6398370000002</v>
      </c>
      <c r="CO242" s="33">
        <v>2340.302745</v>
      </c>
      <c r="CP242" s="33">
        <v>1048.2915290000001</v>
      </c>
      <c r="CQ242" s="33">
        <v>1763.077628</v>
      </c>
      <c r="CR242" s="33">
        <v>4005.6006729999999</v>
      </c>
      <c r="CS242" s="33">
        <v>2914.2622799999999</v>
      </c>
      <c r="CT242" s="33">
        <v>1259.750998</v>
      </c>
      <c r="CU242" s="33">
        <v>2020.8498480000001</v>
      </c>
      <c r="CV242" s="33">
        <v>5133.7339979999997</v>
      </c>
      <c r="CW242" s="33">
        <v>3878.587548</v>
      </c>
      <c r="CX242" s="33">
        <v>1723.9001270000001</v>
      </c>
      <c r="CY242" s="33">
        <v>2586.6545000000001</v>
      </c>
      <c r="CZ242" s="33">
        <v>5741.8466669999998</v>
      </c>
      <c r="DA242" s="33">
        <v>3610.6487029999998</v>
      </c>
      <c r="DB242" s="33">
        <v>1974.0965880000001</v>
      </c>
      <c r="DC242" s="33">
        <v>2891.6476859999998</v>
      </c>
      <c r="DD242" s="33">
        <v>5741.8466669999998</v>
      </c>
      <c r="DE242" s="33">
        <v>2297.4735289999999</v>
      </c>
      <c r="DF242" s="33">
        <v>1974.0965880000001</v>
      </c>
      <c r="DG242" s="33">
        <v>2891.6476859999998</v>
      </c>
      <c r="DH242" s="33">
        <v>5741.8466669999998</v>
      </c>
      <c r="DI242" s="33">
        <v>4514.7559609999998</v>
      </c>
      <c r="DJ242" s="33">
        <v>1974.0965880000001</v>
      </c>
      <c r="DK242" s="33">
        <v>2891.6476859999998</v>
      </c>
      <c r="DL242" s="33">
        <v>5741.8466669999998</v>
      </c>
      <c r="DM242" s="33">
        <v>4557.5851759999996</v>
      </c>
      <c r="DN242" s="33">
        <v>1974.0965880000001</v>
      </c>
      <c r="DO242" s="33">
        <v>2891.6476859999998</v>
      </c>
      <c r="DP242" s="33">
        <v>5741.8466669999998</v>
      </c>
      <c r="DQ242" s="33">
        <v>2260.1116470000002</v>
      </c>
      <c r="DR242" s="33">
        <v>1974.0965880000001</v>
      </c>
      <c r="DS242" s="33">
        <v>2891.6476859999998</v>
      </c>
      <c r="DT242" s="33">
        <v>5741.8466669999998</v>
      </c>
      <c r="DU242" s="33">
        <v>4557.5851759999996</v>
      </c>
      <c r="DV242" s="33">
        <v>1974.0965880000001</v>
      </c>
      <c r="DW242" s="33">
        <v>2891.6476859999998</v>
      </c>
      <c r="DX242" s="33">
        <v>5741.8466669999998</v>
      </c>
      <c r="DY242" s="33">
        <v>4398.4005880000004</v>
      </c>
      <c r="DZ242" s="33">
        <v>1974.0965880000001</v>
      </c>
      <c r="EA242" s="33">
        <v>2891.6476859999998</v>
      </c>
      <c r="EB242" s="33">
        <v>5741.8466669999998</v>
      </c>
      <c r="EC242" s="33">
        <v>2169.17857</v>
      </c>
      <c r="ED242" s="33">
        <v>1974.0965880000001</v>
      </c>
      <c r="EE242" s="33">
        <v>2891.6476859999998</v>
      </c>
      <c r="EF242" s="33">
        <v>5741.8466669999998</v>
      </c>
      <c r="EG242" s="33">
        <v>4557.5851759999996</v>
      </c>
      <c r="EH242" s="33">
        <v>1974.0965880000001</v>
      </c>
      <c r="EI242" s="33">
        <v>2891.6476859999998</v>
      </c>
      <c r="EJ242" s="33">
        <v>5741.8466669999998</v>
      </c>
      <c r="EK242" s="33">
        <v>2376.46702</v>
      </c>
      <c r="EL242" s="33">
        <v>1974.0965880000001</v>
      </c>
      <c r="EM242" s="33">
        <v>2891.6476859999998</v>
      </c>
      <c r="EN242" s="33">
        <v>5741.8466669999998</v>
      </c>
      <c r="EO242" s="33">
        <v>2931.4135689999998</v>
      </c>
      <c r="EP242" s="33">
        <v>1974.0965880000001</v>
      </c>
      <c r="EQ242" s="33">
        <v>2891.6476859999998</v>
      </c>
      <c r="ER242" s="33">
        <v>5741.8466669999998</v>
      </c>
      <c r="ES242" s="33">
        <v>2260.1116470000002</v>
      </c>
      <c r="ET242" s="33">
        <v>1974.0965880000001</v>
      </c>
      <c r="EU242" s="33">
        <v>2891.6476859999998</v>
      </c>
      <c r="EV242" s="33">
        <v>5741.8466669999998</v>
      </c>
      <c r="EW242" s="33">
        <v>2376.46702</v>
      </c>
      <c r="EX242" s="33">
        <v>1974.0965880000001</v>
      </c>
      <c r="EY242" s="33">
        <v>2891.6476859999998</v>
      </c>
      <c r="EZ242" s="33">
        <v>5967.3250980000003</v>
      </c>
      <c r="FA242" s="33">
        <v>4738.822588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44427.15868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43268.868190000001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45075.402220000004</v>
      </c>
      <c r="S245" s="33">
        <v>44400.424729999999</v>
      </c>
      <c r="T245" s="33">
        <v>53829.993390000003</v>
      </c>
      <c r="U245" s="33">
        <v>45067.71617</v>
      </c>
      <c r="V245" s="33">
        <v>42827.057860000001</v>
      </c>
      <c r="W245" s="33">
        <v>45172.438040000001</v>
      </c>
      <c r="X245" s="33">
        <v>54641.550389999997</v>
      </c>
      <c r="Y245" s="33">
        <v>45826.041140000001</v>
      </c>
      <c r="Z245" s="33">
        <v>43527.741479999997</v>
      </c>
      <c r="AA245" s="33">
        <v>45172.438040000001</v>
      </c>
      <c r="AB245" s="33">
        <v>53420.498059999998</v>
      </c>
      <c r="AC245" s="33">
        <v>44615.795559999999</v>
      </c>
      <c r="AD245" s="33">
        <v>41227.444499999998</v>
      </c>
      <c r="AE245" s="33">
        <v>46641.726900000001</v>
      </c>
      <c r="AF245" s="33">
        <v>57788.353969999996</v>
      </c>
      <c r="AG245" s="33">
        <v>48182.258280000002</v>
      </c>
      <c r="AH245" s="33">
        <v>44977.968710000001</v>
      </c>
      <c r="AI245" s="33">
        <v>48426.768210000002</v>
      </c>
      <c r="AJ245" s="33">
        <v>60657.980069999998</v>
      </c>
      <c r="AK245" s="33">
        <v>50895.978860000003</v>
      </c>
      <c r="AL245" s="33">
        <v>47839.501369999998</v>
      </c>
      <c r="AM245" s="33">
        <v>50290.599589999998</v>
      </c>
      <c r="AN245" s="33">
        <v>63172.269549999997</v>
      </c>
      <c r="AO245" s="33">
        <v>53164.433960000002</v>
      </c>
      <c r="AP245" s="33">
        <v>50467.61911</v>
      </c>
      <c r="AQ245" s="33">
        <v>50290.599589999998</v>
      </c>
      <c r="AR245" s="33">
        <v>66984.403690000006</v>
      </c>
      <c r="AS245" s="33">
        <v>55840.677790000002</v>
      </c>
      <c r="AT245" s="33">
        <v>50564.684759999996</v>
      </c>
      <c r="AU245" s="33">
        <v>50378.189980000003</v>
      </c>
      <c r="AV245" s="33">
        <v>69595.635460000005</v>
      </c>
      <c r="AW245" s="33">
        <v>57581.010009999998</v>
      </c>
      <c r="AX245" s="33">
        <v>50637.012089999997</v>
      </c>
      <c r="AY245" s="33">
        <v>50459.613660000003</v>
      </c>
      <c r="AZ245" s="33">
        <v>68486.169559999995</v>
      </c>
      <c r="BA245" s="33">
        <v>58688.658990000004</v>
      </c>
      <c r="BB245" s="33">
        <v>50768.613579999997</v>
      </c>
      <c r="BC245" s="33">
        <v>50610.276100000003</v>
      </c>
      <c r="BD245" s="33">
        <v>72698.495060000001</v>
      </c>
      <c r="BE245" s="33">
        <v>57676.135950000004</v>
      </c>
      <c r="BF245" s="33">
        <v>50819.429929999998</v>
      </c>
      <c r="BG245" s="33">
        <v>50668.106209999998</v>
      </c>
      <c r="BH245" s="33">
        <v>72004.159979999997</v>
      </c>
      <c r="BI245" s="33">
        <v>58757.340669999998</v>
      </c>
      <c r="BJ245" s="33">
        <v>51410.371070000001</v>
      </c>
      <c r="BK245" s="33">
        <v>51198.323230000002</v>
      </c>
      <c r="BL245" s="33">
        <v>73302.681230000002</v>
      </c>
      <c r="BM245" s="33">
        <v>59382.534670000001</v>
      </c>
      <c r="BN245" s="33">
        <v>51452.586219999997</v>
      </c>
      <c r="BO245" s="33">
        <v>51246.644090000002</v>
      </c>
      <c r="BP245" s="33">
        <v>76114.143989999997</v>
      </c>
      <c r="BQ245" s="33">
        <v>61701.713559999997</v>
      </c>
      <c r="BR245" s="33">
        <v>53418.809930000003</v>
      </c>
      <c r="BS245" s="33">
        <v>53553.138099999996</v>
      </c>
      <c r="BT245" s="33">
        <v>77536.524829999995</v>
      </c>
      <c r="BU245" s="33">
        <v>65112.688609999997</v>
      </c>
      <c r="BV245" s="33">
        <v>54131.779609999998</v>
      </c>
      <c r="BW245" s="33">
        <v>54445.765370000001</v>
      </c>
      <c r="BX245" s="33">
        <v>81061.004520000002</v>
      </c>
      <c r="BY245" s="33">
        <v>65118.562310000001</v>
      </c>
      <c r="BZ245" s="33">
        <v>55989.668440000001</v>
      </c>
      <c r="CA245" s="33">
        <v>56811.926290000003</v>
      </c>
      <c r="CB245" s="33">
        <v>85231.901500000007</v>
      </c>
      <c r="CC245" s="33">
        <v>67634.5242</v>
      </c>
      <c r="CD245" s="33">
        <v>57762.926939999998</v>
      </c>
      <c r="CE245" s="33">
        <v>59396.778389999999</v>
      </c>
      <c r="CF245" s="33">
        <v>87267.711800000005</v>
      </c>
      <c r="CG245" s="33">
        <v>71195.919250000006</v>
      </c>
      <c r="CH245" s="33">
        <v>58179.035830000001</v>
      </c>
      <c r="CI245" s="33">
        <v>59961.937039999997</v>
      </c>
      <c r="CJ245" s="33">
        <v>89140.862739999997</v>
      </c>
      <c r="CK245" s="33">
        <v>70294.578099999999</v>
      </c>
      <c r="CL245" s="33">
        <v>58455.407120000003</v>
      </c>
      <c r="CM245" s="33">
        <v>60372.55356</v>
      </c>
      <c r="CN245" s="33">
        <v>90443.818299999999</v>
      </c>
      <c r="CO245" s="33">
        <v>71849.517179999995</v>
      </c>
      <c r="CP245" s="33">
        <v>58816.475279999999</v>
      </c>
      <c r="CQ245" s="33">
        <v>60909.829729999998</v>
      </c>
      <c r="CR245" s="33">
        <v>91709.335229999997</v>
      </c>
      <c r="CS245" s="33">
        <v>72385.371020000006</v>
      </c>
      <c r="CT245" s="33">
        <v>59161.486960000002</v>
      </c>
      <c r="CU245" s="33">
        <v>61435.055899999999</v>
      </c>
      <c r="CV245" s="33">
        <v>92995.437160000001</v>
      </c>
      <c r="CW245" s="33">
        <v>72941.724480000004</v>
      </c>
      <c r="CX245" s="33">
        <v>59653.995329999998</v>
      </c>
      <c r="CY245" s="33">
        <v>62051.287969999998</v>
      </c>
      <c r="CZ245" s="33">
        <v>94505.499559999997</v>
      </c>
      <c r="DA245" s="33">
        <v>74094.984949999998</v>
      </c>
      <c r="DB245" s="33">
        <v>60087.473440000002</v>
      </c>
      <c r="DC245" s="33">
        <v>62654.237300000001</v>
      </c>
      <c r="DD245" s="33">
        <v>95581.838839999997</v>
      </c>
      <c r="DE245" s="33">
        <v>77603.343850000005</v>
      </c>
      <c r="DF245" s="33">
        <v>60440.549370000001</v>
      </c>
      <c r="DG245" s="33">
        <v>63166.134579999998</v>
      </c>
      <c r="DH245" s="33">
        <v>96543.873779999994</v>
      </c>
      <c r="DI245" s="33">
        <v>79873.291719999994</v>
      </c>
      <c r="DJ245" s="33">
        <v>60767.157189999998</v>
      </c>
      <c r="DK245" s="33">
        <v>63641.58943</v>
      </c>
      <c r="DL245" s="33">
        <v>96543.873779999994</v>
      </c>
      <c r="DM245" s="33">
        <v>76968.057249999998</v>
      </c>
      <c r="DN245" s="33">
        <v>60767.157189999998</v>
      </c>
      <c r="DO245" s="33">
        <v>63641.58943</v>
      </c>
      <c r="DP245" s="33">
        <v>96543.873779999994</v>
      </c>
      <c r="DQ245" s="33">
        <v>77306.505739999993</v>
      </c>
      <c r="DR245" s="33">
        <v>60767.157189999998</v>
      </c>
      <c r="DS245" s="33">
        <v>63641.58943</v>
      </c>
      <c r="DT245" s="33">
        <v>96543.873779999994</v>
      </c>
      <c r="DU245" s="33">
        <v>77892.409010000003</v>
      </c>
      <c r="DV245" s="33">
        <v>60767.157189999998</v>
      </c>
      <c r="DW245" s="33">
        <v>63641.58943</v>
      </c>
      <c r="DX245" s="33">
        <v>96543.873779999994</v>
      </c>
      <c r="DY245" s="33">
        <v>79915.787410000004</v>
      </c>
      <c r="DZ245" s="33">
        <v>60767.157189999998</v>
      </c>
      <c r="EA245" s="33">
        <v>63641.58943</v>
      </c>
      <c r="EB245" s="33">
        <v>96543.873779999994</v>
      </c>
      <c r="EC245" s="33">
        <v>78904.792589999997</v>
      </c>
      <c r="ED245" s="33">
        <v>60767.157189999998</v>
      </c>
      <c r="EE245" s="33">
        <v>63641.58943</v>
      </c>
      <c r="EF245" s="33">
        <v>96543.873779999994</v>
      </c>
      <c r="EG245" s="33">
        <v>81893.792730000001</v>
      </c>
      <c r="EH245" s="33">
        <v>60767.157189999998</v>
      </c>
      <c r="EI245" s="33">
        <v>63641.58943</v>
      </c>
      <c r="EJ245" s="33">
        <v>96966.392309999996</v>
      </c>
      <c r="EK245" s="33">
        <v>79612.238320000004</v>
      </c>
      <c r="EL245" s="33">
        <v>59961.555740000003</v>
      </c>
      <c r="EM245" s="33">
        <v>63797.955139999998</v>
      </c>
      <c r="EN245" s="33">
        <v>97124.299180000002</v>
      </c>
      <c r="EO245" s="33">
        <v>79169.570879999999</v>
      </c>
      <c r="EP245" s="33">
        <v>57377.111519999999</v>
      </c>
      <c r="EQ245" s="33">
        <v>63856.332569999999</v>
      </c>
      <c r="ER245" s="33">
        <v>97173.517179999995</v>
      </c>
      <c r="ES245" s="33">
        <v>79158.564079999996</v>
      </c>
      <c r="ET245" s="33">
        <v>54957.144979999997</v>
      </c>
      <c r="EU245" s="33">
        <v>63895.544800000003</v>
      </c>
      <c r="EV245" s="33">
        <v>99078.810589999994</v>
      </c>
      <c r="EW245" s="33">
        <v>81136.415930000003</v>
      </c>
      <c r="EX245" s="33">
        <v>55868.002209999999</v>
      </c>
      <c r="EY245" s="33">
        <v>64730.077920000003</v>
      </c>
      <c r="EZ245" s="33">
        <v>101984.6706</v>
      </c>
      <c r="FA245" s="33">
        <v>84066.626659999994</v>
      </c>
      <c r="FB245" s="33">
        <v>57052.553249999997</v>
      </c>
      <c r="FC245" s="33">
        <v>65989.669349999996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3836.3543159999999</v>
      </c>
      <c r="AO246" s="33">
        <v>3532.42209</v>
      </c>
      <c r="AP246" s="33">
        <v>2473.4527880000001</v>
      </c>
      <c r="AQ246" s="33">
        <v>3031.1457110000001</v>
      </c>
      <c r="AR246" s="33">
        <v>3437.064625</v>
      </c>
      <c r="AS246" s="33">
        <v>3159.3656369999999</v>
      </c>
      <c r="AT246" s="33">
        <v>3207.1786219999999</v>
      </c>
      <c r="AU246" s="33">
        <v>3915.3822460000001</v>
      </c>
      <c r="AV246" s="33">
        <v>2342.7673100000002</v>
      </c>
      <c r="AW246" s="33">
        <v>2390.332891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3025.4519100000002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2124.3119839999999</v>
      </c>
      <c r="BV246" s="33">
        <v>3992.1527890000002</v>
      </c>
      <c r="BW246" s="33">
        <v>4861.3797930000001</v>
      </c>
      <c r="BX246" s="33">
        <v>6181.8734000000004</v>
      </c>
      <c r="BY246" s="33">
        <v>4363.333001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3559.4389449999999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4600.7556649999997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5685.7035470000001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3267.2651409999999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990.78436850000003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1.7976075739999999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2.103819009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273.0338979</v>
      </c>
      <c r="AL251" s="33">
        <v>61.407801310000004</v>
      </c>
      <c r="AM251" s="33">
        <v>198.2845548</v>
      </c>
      <c r="AN251" s="33">
        <v>193.63768049999999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182.55593680000001</v>
      </c>
      <c r="CT251" s="33">
        <v>163.84764620000001</v>
      </c>
      <c r="CU251" s="33">
        <v>198.2845548</v>
      </c>
      <c r="CV251" s="33">
        <v>279.91480610000002</v>
      </c>
      <c r="CW251" s="33">
        <v>89.412165790000003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89.412165790000003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182.55593680000001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J253" s="33">
        <v>1.5946</v>
      </c>
      <c r="AK253" s="33">
        <v>1.119989624</v>
      </c>
      <c r="AL253" s="33">
        <v>0.64501049440000002</v>
      </c>
      <c r="AM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1.53583135</v>
      </c>
      <c r="BB253" s="33">
        <v>1.4807809949999999</v>
      </c>
      <c r="BC253" s="33">
        <v>1.706231469</v>
      </c>
      <c r="BE253" s="33">
        <v>1.9712020889999999</v>
      </c>
      <c r="BF253" s="33">
        <v>1.4807809949999999</v>
      </c>
      <c r="BG253" s="33">
        <v>1.706231469</v>
      </c>
      <c r="BI253" s="33">
        <v>0.14061246429999999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2755.0166509999999</v>
      </c>
      <c r="AE257" s="33">
        <v>3123.1952759999999</v>
      </c>
      <c r="AF257" s="33">
        <v>3577.1675919999998</v>
      </c>
      <c r="AG257" s="33">
        <v>3365.109606</v>
      </c>
      <c r="AH257" s="33">
        <v>2831.6094760000001</v>
      </c>
      <c r="AI257" s="33">
        <v>3184.5163849999999</v>
      </c>
      <c r="AJ257" s="33">
        <v>3837.1432319999999</v>
      </c>
      <c r="AK257" s="33">
        <v>3593.908457</v>
      </c>
      <c r="AL257" s="33">
        <v>2887.0531580000002</v>
      </c>
      <c r="AM257" s="33">
        <v>3314.0706719999998</v>
      </c>
      <c r="AN257" s="33">
        <v>5242.8585119999998</v>
      </c>
      <c r="AO257" s="33">
        <v>5002.702354</v>
      </c>
      <c r="AP257" s="33">
        <v>3959.464528</v>
      </c>
      <c r="AQ257" s="33">
        <v>4479.5328760000002</v>
      </c>
      <c r="AR257" s="33">
        <v>4929.4989779999996</v>
      </c>
      <c r="AS257" s="33">
        <v>4444.2203890000001</v>
      </c>
      <c r="AT257" s="33">
        <v>4693.1903609999999</v>
      </c>
      <c r="AU257" s="33">
        <v>5363.7694110000002</v>
      </c>
      <c r="AV257" s="33">
        <v>3833.4954320000002</v>
      </c>
      <c r="AW257" s="33">
        <v>3587.5792569999999</v>
      </c>
      <c r="AX257" s="33">
        <v>4693.1903609999999</v>
      </c>
      <c r="AY257" s="33">
        <v>5363.7694110000002</v>
      </c>
      <c r="AZ257" s="33">
        <v>7851.6660769999999</v>
      </c>
      <c r="BA257" s="33">
        <v>5055.0961770000004</v>
      </c>
      <c r="BB257" s="33">
        <v>6399.1372419999998</v>
      </c>
      <c r="BC257" s="33">
        <v>6983.5825960000002</v>
      </c>
      <c r="BD257" s="33">
        <v>5992.3200420000003</v>
      </c>
      <c r="BE257" s="33">
        <v>7535.31484</v>
      </c>
      <c r="BF257" s="33">
        <v>6399.1372419999998</v>
      </c>
      <c r="BG257" s="33">
        <v>6983.5825960000002</v>
      </c>
      <c r="BH257" s="33">
        <v>7936.4073710000002</v>
      </c>
      <c r="BI257" s="33">
        <v>7344.044715</v>
      </c>
      <c r="BJ257" s="33">
        <v>6399.1372419999998</v>
      </c>
      <c r="BK257" s="33">
        <v>6983.5825960000002</v>
      </c>
      <c r="BL257" s="33">
        <v>7938.5063689999997</v>
      </c>
      <c r="BM257" s="33">
        <v>7444.8368790000004</v>
      </c>
      <c r="BN257" s="33">
        <v>6399.1372419999998</v>
      </c>
      <c r="BO257" s="33">
        <v>6983.5825960000002</v>
      </c>
      <c r="BP257" s="33">
        <v>7938.5063689999997</v>
      </c>
      <c r="BQ257" s="33">
        <v>7351.6931080000004</v>
      </c>
      <c r="BR257" s="33">
        <v>6399.1372419999998</v>
      </c>
      <c r="BS257" s="33">
        <v>6983.5825960000002</v>
      </c>
      <c r="BT257" s="33">
        <v>9150.8405299999995</v>
      </c>
      <c r="BU257" s="33">
        <v>5055.0961770000004</v>
      </c>
      <c r="BV257" s="33">
        <v>7184.1114100000004</v>
      </c>
      <c r="BW257" s="33">
        <v>7929.5801419999998</v>
      </c>
      <c r="BX257" s="33">
        <v>9150.8405299999995</v>
      </c>
      <c r="BY257" s="33">
        <v>7294.1171949999998</v>
      </c>
      <c r="BZ257" s="33">
        <v>7184.1114100000004</v>
      </c>
      <c r="CA257" s="33">
        <v>7929.5801419999998</v>
      </c>
      <c r="CB257" s="33">
        <v>9150.8405299999995</v>
      </c>
      <c r="CC257" s="33">
        <v>8585.818835</v>
      </c>
      <c r="CD257" s="33">
        <v>7184.1114100000004</v>
      </c>
      <c r="CE257" s="33">
        <v>7929.5801419999998</v>
      </c>
      <c r="CF257" s="33">
        <v>9150.8405299999995</v>
      </c>
      <c r="CG257" s="33">
        <v>6492.19434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8587.7900370000007</v>
      </c>
      <c r="CT257" s="33">
        <v>7184.1114100000004</v>
      </c>
      <c r="CU257" s="33">
        <v>7929.5801419999998</v>
      </c>
      <c r="CV257" s="33">
        <v>9150.8405299999995</v>
      </c>
      <c r="CW257" s="33">
        <v>8494.6462659999997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7533.3436380000003</v>
      </c>
      <c r="DF257" s="33">
        <v>7184.1114100000004</v>
      </c>
      <c r="DG257" s="33">
        <v>7929.5801419999998</v>
      </c>
      <c r="DH257" s="33">
        <v>9150.8405299999995</v>
      </c>
      <c r="DI257" s="33">
        <v>8676.2967960000005</v>
      </c>
      <c r="DJ257" s="33">
        <v>7184.1114100000004</v>
      </c>
      <c r="DK257" s="33">
        <v>7929.5801419999998</v>
      </c>
      <c r="DL257" s="33">
        <v>9150.8405299999995</v>
      </c>
      <c r="DM257" s="33">
        <v>8389.8099989999992</v>
      </c>
      <c r="DN257" s="33">
        <v>7184.1114100000004</v>
      </c>
      <c r="DO257" s="33">
        <v>7929.5801419999998</v>
      </c>
      <c r="DP257" s="33">
        <v>9150.8405299999995</v>
      </c>
      <c r="DQ257" s="33">
        <v>8676.4642179999992</v>
      </c>
      <c r="DR257" s="33">
        <v>7184.1114100000004</v>
      </c>
      <c r="DS257" s="33">
        <v>7929.5801419999998</v>
      </c>
      <c r="DT257" s="33">
        <v>9150.8405299999995</v>
      </c>
      <c r="DU257" s="33">
        <v>8618.2915209999992</v>
      </c>
      <c r="DV257" s="33">
        <v>7184.1114100000004</v>
      </c>
      <c r="DW257" s="33">
        <v>7929.5801419999998</v>
      </c>
      <c r="DX257" s="33">
        <v>9150.8405299999995</v>
      </c>
      <c r="DY257" s="33">
        <v>7125.4823269999997</v>
      </c>
      <c r="DZ257" s="33">
        <v>7184.1114100000004</v>
      </c>
      <c r="EA257" s="33">
        <v>7929.5801419999998</v>
      </c>
      <c r="EB257" s="33">
        <v>9150.8405299999995</v>
      </c>
      <c r="EC257" s="33">
        <v>8676.2967960000005</v>
      </c>
      <c r="ED257" s="33">
        <v>7184.1114100000004</v>
      </c>
      <c r="EE257" s="33">
        <v>7929.5801419999998</v>
      </c>
      <c r="EF257" s="33">
        <v>9150.8405299999995</v>
      </c>
      <c r="EG257" s="33">
        <v>6199.8531149999999</v>
      </c>
      <c r="EH257" s="33">
        <v>7184.1114100000004</v>
      </c>
      <c r="EI257" s="33">
        <v>7929.5801419999998</v>
      </c>
      <c r="EJ257" s="33">
        <v>9150.8405299999995</v>
      </c>
      <c r="EK257" s="33">
        <v>8676.4642179999992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7073.6712690000004</v>
      </c>
      <c r="EQ257" s="33">
        <v>7929.5801419999998</v>
      </c>
      <c r="ER257" s="33">
        <v>9150.8405299999995</v>
      </c>
      <c r="ES257" s="33">
        <v>8676.4642179999992</v>
      </c>
      <c r="ET257" s="33">
        <v>7128.318593</v>
      </c>
      <c r="EU257" s="33">
        <v>7929.5801419999998</v>
      </c>
      <c r="EV257" s="33">
        <v>9150.8405299999995</v>
      </c>
      <c r="EW257" s="33">
        <v>8676.4642179999992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12049.55178</v>
      </c>
      <c r="EW306" s="33">
        <v>11968.7099</v>
      </c>
      <c r="EX306" s="33">
        <v>11690.558999999999</v>
      </c>
      <c r="EY306" s="33">
        <v>11968.7099</v>
      </c>
      <c r="EZ306" s="33">
        <v>12049.55178</v>
      </c>
      <c r="FA306" s="33">
        <v>11968.7099</v>
      </c>
      <c r="FB306" s="33">
        <v>11690.558999999999</v>
      </c>
      <c r="FC306" s="33">
        <v>11968.7099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12049.55178</v>
      </c>
      <c r="EW317" s="33">
        <v>11968.7099</v>
      </c>
      <c r="EX317" s="33">
        <v>11690.558999999999</v>
      </c>
      <c r="EY317" s="33">
        <v>11968.7099</v>
      </c>
      <c r="EZ317" s="33">
        <v>12049.55178</v>
      </c>
      <c r="FA317" s="33">
        <v>11968.7099</v>
      </c>
      <c r="FB317" s="33">
        <v>11690.558999999999</v>
      </c>
      <c r="FC317" s="33">
        <v>11968.7099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111.1840392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301.07724990000003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8627.8439890000009</v>
      </c>
      <c r="BM416" s="33">
        <v>10479.31266</v>
      </c>
      <c r="BN416" s="33">
        <v>13923.044379999999</v>
      </c>
      <c r="BO416" s="33">
        <v>11442.076359999999</v>
      </c>
      <c r="BP416" s="33">
        <v>8998.4838099999997</v>
      </c>
      <c r="BQ416" s="33">
        <v>10929.48892</v>
      </c>
      <c r="BR416" s="33">
        <v>14521.15842</v>
      </c>
      <c r="BS416" s="33">
        <v>11933.611580000001</v>
      </c>
      <c r="BT416" s="33">
        <v>9177.2269720000004</v>
      </c>
      <c r="BU416" s="33">
        <v>11146.58898</v>
      </c>
      <c r="BV416" s="33">
        <v>14809.60232</v>
      </c>
      <c r="BW416" s="33">
        <v>12170.657230000001</v>
      </c>
      <c r="BX416" s="33">
        <v>9177.2269720000004</v>
      </c>
      <c r="BY416" s="33">
        <v>11146.58898</v>
      </c>
      <c r="BZ416" s="33">
        <v>14809.60232</v>
      </c>
      <c r="CA416" s="33">
        <v>12170.657230000001</v>
      </c>
      <c r="CB416" s="33">
        <v>9177.2269720000004</v>
      </c>
      <c r="CC416" s="33">
        <v>11146.58898</v>
      </c>
      <c r="CD416" s="33">
        <v>14809.60232</v>
      </c>
      <c r="CE416" s="33">
        <v>12170.657230000001</v>
      </c>
      <c r="CF416" s="33">
        <v>9177.2269720000004</v>
      </c>
      <c r="CG416" s="33">
        <v>11146.58898</v>
      </c>
      <c r="CH416" s="33">
        <v>14809.60232</v>
      </c>
      <c r="CI416" s="33">
        <v>12170.657230000001</v>
      </c>
      <c r="CJ416" s="33">
        <v>9177.2269720000004</v>
      </c>
      <c r="CK416" s="33">
        <v>11146.58898</v>
      </c>
      <c r="CL416" s="33">
        <v>14809.60232</v>
      </c>
      <c r="CM416" s="33">
        <v>12170.657230000001</v>
      </c>
      <c r="CN416" s="33">
        <v>9177.2269720000004</v>
      </c>
      <c r="CO416" s="33">
        <v>11146.58898</v>
      </c>
      <c r="CP416" s="33">
        <v>14809.60232</v>
      </c>
      <c r="CQ416" s="33">
        <v>12170.657230000001</v>
      </c>
      <c r="CR416" s="33">
        <v>9177.2269720000004</v>
      </c>
      <c r="CS416" s="33">
        <v>11146.58898</v>
      </c>
      <c r="CT416" s="33">
        <v>14809.60232</v>
      </c>
      <c r="CU416" s="33">
        <v>12170.657230000001</v>
      </c>
      <c r="CV416" s="33">
        <v>9177.2269720000004</v>
      </c>
      <c r="CW416" s="33">
        <v>11146.58898</v>
      </c>
      <c r="CX416" s="33">
        <v>14809.60232</v>
      </c>
      <c r="CY416" s="33">
        <v>12170.657230000001</v>
      </c>
      <c r="CZ416" s="33">
        <v>9177.2269720000004</v>
      </c>
      <c r="DA416" s="33">
        <v>11146.58898</v>
      </c>
      <c r="DB416" s="33">
        <v>14809.60232</v>
      </c>
      <c r="DC416" s="33">
        <v>12170.657230000001</v>
      </c>
      <c r="DD416" s="33">
        <v>9177.2269720000004</v>
      </c>
      <c r="DE416" s="33">
        <v>11146.58898</v>
      </c>
      <c r="DF416" s="33">
        <v>14809.60232</v>
      </c>
      <c r="DG416" s="33">
        <v>12170.657230000001</v>
      </c>
      <c r="DH416" s="33">
        <v>9177.2269720000004</v>
      </c>
      <c r="DI416" s="33">
        <v>11146.58898</v>
      </c>
      <c r="DJ416" s="33">
        <v>14809.60232</v>
      </c>
      <c r="DK416" s="33">
        <v>12170.657230000001</v>
      </c>
      <c r="DL416" s="33">
        <v>9177.2269720000004</v>
      </c>
      <c r="DM416" s="33">
        <v>11146.58898</v>
      </c>
      <c r="DN416" s="33">
        <v>14809.60232</v>
      </c>
      <c r="DO416" s="33">
        <v>12170.657230000001</v>
      </c>
      <c r="DP416" s="33">
        <v>9177.2269720000004</v>
      </c>
      <c r="DQ416" s="33">
        <v>11146.58898</v>
      </c>
      <c r="DR416" s="33">
        <v>14809.60232</v>
      </c>
      <c r="DS416" s="33">
        <v>12170.657230000001</v>
      </c>
      <c r="DT416" s="33">
        <v>9177.2269720000004</v>
      </c>
      <c r="DU416" s="33">
        <v>11146.58898</v>
      </c>
      <c r="DV416" s="33">
        <v>14809.60232</v>
      </c>
      <c r="DW416" s="33">
        <v>12170.657230000001</v>
      </c>
      <c r="DX416" s="33">
        <v>9177.2269720000004</v>
      </c>
      <c r="DY416" s="33">
        <v>11146.58898</v>
      </c>
      <c r="DZ416" s="33">
        <v>14809.60232</v>
      </c>
      <c r="EA416" s="33">
        <v>12170.657230000001</v>
      </c>
      <c r="EB416" s="33">
        <v>9177.2269720000004</v>
      </c>
      <c r="EC416" s="33">
        <v>11146.58898</v>
      </c>
      <c r="ED416" s="33">
        <v>14809.60232</v>
      </c>
      <c r="EE416" s="33">
        <v>12170.657230000001</v>
      </c>
      <c r="EF416" s="33">
        <v>9177.2269720000004</v>
      </c>
      <c r="EG416" s="33">
        <v>11146.58898</v>
      </c>
      <c r="EH416" s="33">
        <v>14809.60232</v>
      </c>
      <c r="EI416" s="33">
        <v>12170.657230000001</v>
      </c>
      <c r="EJ416" s="33">
        <v>9177.2269720000004</v>
      </c>
      <c r="EK416" s="33">
        <v>11146.58898</v>
      </c>
      <c r="EL416" s="33">
        <v>14809.60232</v>
      </c>
      <c r="EM416" s="33">
        <v>12170.657230000001</v>
      </c>
      <c r="EN416" s="33">
        <v>9177.2269720000004</v>
      </c>
      <c r="EO416" s="33">
        <v>11146.58898</v>
      </c>
      <c r="EP416" s="33">
        <v>14809.60232</v>
      </c>
      <c r="EQ416" s="33">
        <v>12170.657230000001</v>
      </c>
      <c r="ER416" s="33">
        <v>9177.2269720000004</v>
      </c>
      <c r="ES416" s="33">
        <v>11146.58898</v>
      </c>
      <c r="ET416" s="33">
        <v>14809.60232</v>
      </c>
      <c r="EU416" s="33">
        <v>12170.657230000001</v>
      </c>
      <c r="EV416" s="33">
        <v>9177.2269720000004</v>
      </c>
      <c r="EW416" s="33">
        <v>11146.58898</v>
      </c>
      <c r="EX416" s="33">
        <v>14809.60232</v>
      </c>
      <c r="EY416" s="33">
        <v>12170.657230000001</v>
      </c>
      <c r="EZ416" s="33">
        <v>9177.2269720000004</v>
      </c>
      <c r="FA416" s="33">
        <v>11146.58898</v>
      </c>
      <c r="FB416" s="33">
        <v>14809.60232</v>
      </c>
      <c r="FC416" s="33">
        <v>12170.657230000001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8627.8439890000009</v>
      </c>
      <c r="BM425" s="33">
        <v>10479.31266</v>
      </c>
      <c r="BN425" s="33">
        <v>13923.044379999999</v>
      </c>
      <c r="BO425" s="33">
        <v>11442.076359999999</v>
      </c>
      <c r="BP425" s="33">
        <v>8998.4838099999997</v>
      </c>
      <c r="BQ425" s="33">
        <v>10929.48892</v>
      </c>
      <c r="BR425" s="33">
        <v>14521.15842</v>
      </c>
      <c r="BS425" s="33">
        <v>11933.611580000001</v>
      </c>
      <c r="BT425" s="33">
        <v>9177.2269720000004</v>
      </c>
      <c r="BU425" s="33">
        <v>11146.58898</v>
      </c>
      <c r="BV425" s="33">
        <v>14809.60232</v>
      </c>
      <c r="BW425" s="33">
        <v>12170.657230000001</v>
      </c>
      <c r="BX425" s="33">
        <v>9177.2269720000004</v>
      </c>
      <c r="BY425" s="33">
        <v>11146.58898</v>
      </c>
      <c r="BZ425" s="33">
        <v>14809.60232</v>
      </c>
      <c r="CA425" s="33">
        <v>12170.657230000001</v>
      </c>
      <c r="CB425" s="33">
        <v>9177.2269720000004</v>
      </c>
      <c r="CC425" s="33">
        <v>11146.58898</v>
      </c>
      <c r="CD425" s="33">
        <v>14809.60232</v>
      </c>
      <c r="CE425" s="33">
        <v>12170.657230000001</v>
      </c>
      <c r="CF425" s="33">
        <v>9177.2269720000004</v>
      </c>
      <c r="CG425" s="33">
        <v>11146.58898</v>
      </c>
      <c r="CH425" s="33">
        <v>14809.60232</v>
      </c>
      <c r="CI425" s="33">
        <v>12170.657230000001</v>
      </c>
      <c r="CJ425" s="33">
        <v>9177.2269720000004</v>
      </c>
      <c r="CK425" s="33">
        <v>11146.58898</v>
      </c>
      <c r="CL425" s="33">
        <v>14809.60232</v>
      </c>
      <c r="CM425" s="33">
        <v>12170.657230000001</v>
      </c>
      <c r="CN425" s="33">
        <v>9177.2269720000004</v>
      </c>
      <c r="CO425" s="33">
        <v>11146.58898</v>
      </c>
      <c r="CP425" s="33">
        <v>14809.60232</v>
      </c>
      <c r="CQ425" s="33">
        <v>12170.657230000001</v>
      </c>
      <c r="CR425" s="33">
        <v>9177.2269720000004</v>
      </c>
      <c r="CS425" s="33">
        <v>11146.58898</v>
      </c>
      <c r="CT425" s="33">
        <v>14809.60232</v>
      </c>
      <c r="CU425" s="33">
        <v>12170.657230000001</v>
      </c>
      <c r="CV425" s="33">
        <v>9177.2269720000004</v>
      </c>
      <c r="CW425" s="33">
        <v>11146.58898</v>
      </c>
      <c r="CX425" s="33">
        <v>14809.60232</v>
      </c>
      <c r="CY425" s="33">
        <v>12170.657230000001</v>
      </c>
      <c r="CZ425" s="33">
        <v>9177.2269720000004</v>
      </c>
      <c r="DA425" s="33">
        <v>11146.58898</v>
      </c>
      <c r="DB425" s="33">
        <v>14809.60232</v>
      </c>
      <c r="DC425" s="33">
        <v>12170.657230000001</v>
      </c>
      <c r="DD425" s="33">
        <v>9177.2269720000004</v>
      </c>
      <c r="DE425" s="33">
        <v>11146.58898</v>
      </c>
      <c r="DF425" s="33">
        <v>14809.60232</v>
      </c>
      <c r="DG425" s="33">
        <v>12170.657230000001</v>
      </c>
      <c r="DH425" s="33">
        <v>9177.2269720000004</v>
      </c>
      <c r="DI425" s="33">
        <v>11146.58898</v>
      </c>
      <c r="DJ425" s="33">
        <v>14809.60232</v>
      </c>
      <c r="DK425" s="33">
        <v>12170.657230000001</v>
      </c>
      <c r="DL425" s="33">
        <v>9177.2269720000004</v>
      </c>
      <c r="DM425" s="33">
        <v>11146.58898</v>
      </c>
      <c r="DN425" s="33">
        <v>14809.60232</v>
      </c>
      <c r="DO425" s="33">
        <v>12170.657230000001</v>
      </c>
      <c r="DP425" s="33">
        <v>9177.2269720000004</v>
      </c>
      <c r="DQ425" s="33">
        <v>11146.58898</v>
      </c>
      <c r="DR425" s="33">
        <v>14809.60232</v>
      </c>
      <c r="DS425" s="33">
        <v>12170.657230000001</v>
      </c>
      <c r="DT425" s="33">
        <v>9177.2269720000004</v>
      </c>
      <c r="DU425" s="33">
        <v>11146.58898</v>
      </c>
      <c r="DV425" s="33">
        <v>14809.60232</v>
      </c>
      <c r="DW425" s="33">
        <v>12170.657230000001</v>
      </c>
      <c r="DX425" s="33">
        <v>9177.2269720000004</v>
      </c>
      <c r="DY425" s="33">
        <v>11146.58898</v>
      </c>
      <c r="DZ425" s="33">
        <v>14809.60232</v>
      </c>
      <c r="EA425" s="33">
        <v>12170.657230000001</v>
      </c>
      <c r="EB425" s="33">
        <v>9177.2269720000004</v>
      </c>
      <c r="EC425" s="33">
        <v>11146.58898</v>
      </c>
      <c r="ED425" s="33">
        <v>14809.60232</v>
      </c>
      <c r="EE425" s="33">
        <v>12170.657230000001</v>
      </c>
      <c r="EF425" s="33">
        <v>9177.2269720000004</v>
      </c>
      <c r="EG425" s="33">
        <v>11146.58898</v>
      </c>
      <c r="EH425" s="33">
        <v>14809.60232</v>
      </c>
      <c r="EI425" s="33">
        <v>12170.657230000001</v>
      </c>
      <c r="EJ425" s="33">
        <v>9177.2269720000004</v>
      </c>
      <c r="EK425" s="33">
        <v>11146.58898</v>
      </c>
      <c r="EL425" s="33">
        <v>14809.60232</v>
      </c>
      <c r="EM425" s="33">
        <v>12170.657230000001</v>
      </c>
      <c r="EN425" s="33">
        <v>9177.2269720000004</v>
      </c>
      <c r="EO425" s="33">
        <v>11146.58898</v>
      </c>
      <c r="EP425" s="33">
        <v>14809.60232</v>
      </c>
      <c r="EQ425" s="33">
        <v>12170.657230000001</v>
      </c>
      <c r="ER425" s="33">
        <v>9177.2269720000004</v>
      </c>
      <c r="ES425" s="33">
        <v>11146.58898</v>
      </c>
      <c r="ET425" s="33">
        <v>14809.60232</v>
      </c>
      <c r="EU425" s="33">
        <v>12170.657230000001</v>
      </c>
      <c r="EV425" s="33">
        <v>9177.2269720000004</v>
      </c>
      <c r="EW425" s="33">
        <v>11146.58898</v>
      </c>
      <c r="EX425" s="33">
        <v>14809.60232</v>
      </c>
      <c r="EY425" s="33">
        <v>12170.657230000001</v>
      </c>
      <c r="EZ425" s="33">
        <v>9177.2269720000004</v>
      </c>
      <c r="FA425" s="33">
        <v>11146.58898</v>
      </c>
      <c r="FB425" s="33">
        <v>14809.60232</v>
      </c>
      <c r="FC425" s="33">
        <v>12170.657230000001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804.06823139999995</v>
      </c>
      <c r="BY440" s="33">
        <v>976.61506210000005</v>
      </c>
      <c r="BZ440" s="33">
        <v>1297.5521670000001</v>
      </c>
      <c r="CA440" s="33">
        <v>1066.339414</v>
      </c>
      <c r="CB440" s="33">
        <v>1332.302099</v>
      </c>
      <c r="CC440" s="33">
        <v>1618.203837</v>
      </c>
      <c r="CD440" s="33">
        <v>2149.9810699999998</v>
      </c>
      <c r="CE440" s="33">
        <v>1766.8727409999999</v>
      </c>
      <c r="CF440" s="33">
        <v>2989.5232660000001</v>
      </c>
      <c r="CG440" s="33">
        <v>3631.0518630000001</v>
      </c>
      <c r="CH440" s="33">
        <v>4824.2950549999996</v>
      </c>
      <c r="CI440" s="33">
        <v>3964.6467339999999</v>
      </c>
      <c r="CJ440" s="33">
        <v>5291.7598269999999</v>
      </c>
      <c r="CK440" s="33">
        <v>6427.3306060000004</v>
      </c>
      <c r="CL440" s="33">
        <v>8539.4922540000007</v>
      </c>
      <c r="CM440" s="33">
        <v>7017.8274110000002</v>
      </c>
      <c r="CN440" s="33">
        <v>7721.1734900000001</v>
      </c>
      <c r="CO440" s="33">
        <v>9378.0776719999994</v>
      </c>
      <c r="CP440" s="33">
        <v>12459.919449999999</v>
      </c>
      <c r="CQ440" s="33">
        <v>10239.66785</v>
      </c>
      <c r="CR440" s="33">
        <v>10757.716249999999</v>
      </c>
      <c r="CS440" s="33">
        <v>13066.23905</v>
      </c>
      <c r="CT440" s="33">
        <v>17360.09145</v>
      </c>
      <c r="CU440" s="33">
        <v>14266.670899999999</v>
      </c>
      <c r="CV440" s="33">
        <v>13694.976989999999</v>
      </c>
      <c r="CW440" s="33">
        <v>16633.813249999999</v>
      </c>
      <c r="CX440" s="33">
        <v>22100.048699999999</v>
      </c>
      <c r="CY440" s="33">
        <v>18162.008109999999</v>
      </c>
      <c r="CZ440" s="33">
        <v>17075.904689999999</v>
      </c>
      <c r="DA440" s="33">
        <v>20740.261920000001</v>
      </c>
      <c r="DB440" s="33">
        <v>27555.966369999998</v>
      </c>
      <c r="DC440" s="33">
        <v>22645.72768</v>
      </c>
      <c r="DD440" s="33">
        <v>18412.649990000002</v>
      </c>
      <c r="DE440" s="33">
        <v>22363.862430000001</v>
      </c>
      <c r="DF440" s="33">
        <v>29713.117579999998</v>
      </c>
      <c r="DG440" s="33">
        <v>24418.492910000001</v>
      </c>
      <c r="DH440" s="33">
        <v>20537.301640000001</v>
      </c>
      <c r="DI440" s="33">
        <v>24944.447909999999</v>
      </c>
      <c r="DJ440" s="33">
        <v>33141.739979999998</v>
      </c>
      <c r="DK440" s="33">
        <v>27236.163980000001</v>
      </c>
      <c r="DL440" s="33">
        <v>20537.301640000001</v>
      </c>
      <c r="DM440" s="33">
        <v>24944.447909999999</v>
      </c>
      <c r="DN440" s="33">
        <v>33141.739979999998</v>
      </c>
      <c r="DO440" s="33">
        <v>27236.163980000001</v>
      </c>
      <c r="DP440" s="33">
        <v>20537.301640000001</v>
      </c>
      <c r="DQ440" s="33">
        <v>24944.447909999999</v>
      </c>
      <c r="DR440" s="33">
        <v>33141.739979999998</v>
      </c>
      <c r="DS440" s="33">
        <v>27236.163980000001</v>
      </c>
      <c r="DT440" s="33">
        <v>20537.301640000001</v>
      </c>
      <c r="DU440" s="33">
        <v>24944.447909999999</v>
      </c>
      <c r="DV440" s="33">
        <v>33141.739979999998</v>
      </c>
      <c r="DW440" s="33">
        <v>27236.163980000001</v>
      </c>
      <c r="DX440" s="33">
        <v>20537.301640000001</v>
      </c>
      <c r="DY440" s="33">
        <v>24944.447909999999</v>
      </c>
      <c r="DZ440" s="33">
        <v>33141.739979999998</v>
      </c>
      <c r="EA440" s="33">
        <v>27236.163980000001</v>
      </c>
      <c r="EB440" s="33">
        <v>20537.301640000001</v>
      </c>
      <c r="EC440" s="33">
        <v>24944.447909999999</v>
      </c>
      <c r="ED440" s="33">
        <v>33141.739979999998</v>
      </c>
      <c r="EE440" s="33">
        <v>27236.163980000001</v>
      </c>
      <c r="EF440" s="33">
        <v>20537.301640000001</v>
      </c>
      <c r="EG440" s="33">
        <v>24944.447909999999</v>
      </c>
      <c r="EH440" s="33">
        <v>33141.739979999998</v>
      </c>
      <c r="EI440" s="33">
        <v>27236.163980000001</v>
      </c>
      <c r="EJ440" s="33">
        <v>20537.301640000001</v>
      </c>
      <c r="EK440" s="33">
        <v>24944.447909999999</v>
      </c>
      <c r="EL440" s="33">
        <v>33141.739979999998</v>
      </c>
      <c r="EM440" s="33">
        <v>27236.163980000001</v>
      </c>
      <c r="EN440" s="33">
        <v>20537.301640000001</v>
      </c>
      <c r="EO440" s="33">
        <v>24944.447909999999</v>
      </c>
      <c r="EP440" s="33">
        <v>33141.739979999998</v>
      </c>
      <c r="EQ440" s="33">
        <v>27236.163980000001</v>
      </c>
      <c r="ER440" s="33">
        <v>20537.301640000001</v>
      </c>
      <c r="ES440" s="33">
        <v>24944.447909999999</v>
      </c>
      <c r="ET440" s="33">
        <v>33141.739979999998</v>
      </c>
      <c r="EU440" s="33">
        <v>27236.163980000001</v>
      </c>
      <c r="EV440" s="33">
        <v>20537.301640000001</v>
      </c>
      <c r="EW440" s="33">
        <v>24944.447909999999</v>
      </c>
      <c r="EX440" s="33">
        <v>33141.739979999998</v>
      </c>
      <c r="EY440" s="33">
        <v>27236.163980000001</v>
      </c>
      <c r="EZ440" s="33">
        <v>20537.301640000001</v>
      </c>
      <c r="FA440" s="33">
        <v>24944.447909999999</v>
      </c>
      <c r="FB440" s="33">
        <v>33141.739979999998</v>
      </c>
      <c r="FC440" s="33">
        <v>27236.163980000001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804.06823139999995</v>
      </c>
      <c r="BY449" s="33">
        <v>976.61506210000005</v>
      </c>
      <c r="BZ449" s="33">
        <v>1297.5521670000001</v>
      </c>
      <c r="CA449" s="33">
        <v>1066.339414</v>
      </c>
      <c r="CB449" s="33">
        <v>1332.302099</v>
      </c>
      <c r="CC449" s="33">
        <v>1618.203837</v>
      </c>
      <c r="CD449" s="33">
        <v>2149.9810699999998</v>
      </c>
      <c r="CE449" s="33">
        <v>1766.8727409999999</v>
      </c>
      <c r="CF449" s="33">
        <v>2989.5232660000001</v>
      </c>
      <c r="CG449" s="33">
        <v>3631.0518630000001</v>
      </c>
      <c r="CH449" s="33">
        <v>4824.2950549999996</v>
      </c>
      <c r="CI449" s="33">
        <v>3964.6467339999999</v>
      </c>
      <c r="CJ449" s="33">
        <v>5291.7598269999999</v>
      </c>
      <c r="CK449" s="33">
        <v>6427.3306060000004</v>
      </c>
      <c r="CL449" s="33">
        <v>8539.4922540000007</v>
      </c>
      <c r="CM449" s="33">
        <v>7017.8274110000002</v>
      </c>
      <c r="CN449" s="33">
        <v>7721.1734900000001</v>
      </c>
      <c r="CO449" s="33">
        <v>9378.0776719999994</v>
      </c>
      <c r="CP449" s="33">
        <v>12459.919449999999</v>
      </c>
      <c r="CQ449" s="33">
        <v>10239.66785</v>
      </c>
      <c r="CR449" s="33">
        <v>10757.716249999999</v>
      </c>
      <c r="CS449" s="33">
        <v>13066.23905</v>
      </c>
      <c r="CT449" s="33">
        <v>17360.09145</v>
      </c>
      <c r="CU449" s="33">
        <v>14266.670899999999</v>
      </c>
      <c r="CV449" s="33">
        <v>13694.976989999999</v>
      </c>
      <c r="CW449" s="33">
        <v>16633.813249999999</v>
      </c>
      <c r="CX449" s="33">
        <v>22100.048699999999</v>
      </c>
      <c r="CY449" s="33">
        <v>18162.008109999999</v>
      </c>
      <c r="CZ449" s="33">
        <v>17075.904689999999</v>
      </c>
      <c r="DA449" s="33">
        <v>20740.261920000001</v>
      </c>
      <c r="DB449" s="33">
        <v>27555.966369999998</v>
      </c>
      <c r="DC449" s="33">
        <v>22645.72768</v>
      </c>
      <c r="DD449" s="33">
        <v>18412.649990000002</v>
      </c>
      <c r="DE449" s="33">
        <v>22363.862430000001</v>
      </c>
      <c r="DF449" s="33">
        <v>29713.117579999998</v>
      </c>
      <c r="DG449" s="33">
        <v>24418.492910000001</v>
      </c>
      <c r="DH449" s="33">
        <v>20537.301640000001</v>
      </c>
      <c r="DI449" s="33">
        <v>24944.447909999999</v>
      </c>
      <c r="DJ449" s="33">
        <v>33141.739979999998</v>
      </c>
      <c r="DK449" s="33">
        <v>27236.163980000001</v>
      </c>
      <c r="DL449" s="33">
        <v>20537.301640000001</v>
      </c>
      <c r="DM449" s="33">
        <v>24944.447909999999</v>
      </c>
      <c r="DN449" s="33">
        <v>33141.739979999998</v>
      </c>
      <c r="DO449" s="33">
        <v>27236.163980000001</v>
      </c>
      <c r="DP449" s="33">
        <v>20537.301640000001</v>
      </c>
      <c r="DQ449" s="33">
        <v>24944.447909999999</v>
      </c>
      <c r="DR449" s="33">
        <v>33141.739979999998</v>
      </c>
      <c r="DS449" s="33">
        <v>27236.163980000001</v>
      </c>
      <c r="DT449" s="33">
        <v>20537.301640000001</v>
      </c>
      <c r="DU449" s="33">
        <v>24944.447909999999</v>
      </c>
      <c r="DV449" s="33">
        <v>33141.739979999998</v>
      </c>
      <c r="DW449" s="33">
        <v>27236.163980000001</v>
      </c>
      <c r="DX449" s="33">
        <v>20537.301640000001</v>
      </c>
      <c r="DY449" s="33">
        <v>24944.447909999999</v>
      </c>
      <c r="DZ449" s="33">
        <v>33141.739979999998</v>
      </c>
      <c r="EA449" s="33">
        <v>27236.163980000001</v>
      </c>
      <c r="EB449" s="33">
        <v>20537.301640000001</v>
      </c>
      <c r="EC449" s="33">
        <v>24944.447909999999</v>
      </c>
      <c r="ED449" s="33">
        <v>33141.739979999998</v>
      </c>
      <c r="EE449" s="33">
        <v>27236.163980000001</v>
      </c>
      <c r="EF449" s="33">
        <v>20537.301640000001</v>
      </c>
      <c r="EG449" s="33">
        <v>24944.447909999999</v>
      </c>
      <c r="EH449" s="33">
        <v>33141.739979999998</v>
      </c>
      <c r="EI449" s="33">
        <v>27236.163980000001</v>
      </c>
      <c r="EJ449" s="33">
        <v>20537.301640000001</v>
      </c>
      <c r="EK449" s="33">
        <v>24944.447909999999</v>
      </c>
      <c r="EL449" s="33">
        <v>33141.739979999998</v>
      </c>
      <c r="EM449" s="33">
        <v>27236.163980000001</v>
      </c>
      <c r="EN449" s="33">
        <v>20537.301640000001</v>
      </c>
      <c r="EO449" s="33">
        <v>24944.447909999999</v>
      </c>
      <c r="EP449" s="33">
        <v>33141.739979999998</v>
      </c>
      <c r="EQ449" s="33">
        <v>27236.163980000001</v>
      </c>
      <c r="ER449" s="33">
        <v>20537.301640000001</v>
      </c>
      <c r="ES449" s="33">
        <v>24944.447909999999</v>
      </c>
      <c r="ET449" s="33">
        <v>33141.739979999998</v>
      </c>
      <c r="EU449" s="33">
        <v>27236.163980000001</v>
      </c>
      <c r="EV449" s="33">
        <v>20537.301640000001</v>
      </c>
      <c r="EW449" s="33">
        <v>24944.447909999999</v>
      </c>
      <c r="EX449" s="33">
        <v>33141.739979999998</v>
      </c>
      <c r="EY449" s="33">
        <v>27236.163980000001</v>
      </c>
      <c r="EZ449" s="33">
        <v>20537.301640000001</v>
      </c>
      <c r="FA449" s="33">
        <v>24944.447909999999</v>
      </c>
      <c r="FB449" s="33">
        <v>33141.739979999998</v>
      </c>
      <c r="FC449" s="33">
        <v>27236.163980000001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4992.4051730000001</v>
      </c>
      <c r="DM464" s="33">
        <v>6063.7367549999999</v>
      </c>
      <c r="DN464" s="33">
        <v>8056.4134969999996</v>
      </c>
      <c r="DO464" s="33">
        <v>6620.8291769999996</v>
      </c>
      <c r="DP464" s="33">
        <v>6597.0802780000004</v>
      </c>
      <c r="DQ464" s="33">
        <v>8012.7627409999996</v>
      </c>
      <c r="DR464" s="33">
        <v>10645.932119999999</v>
      </c>
      <c r="DS464" s="33">
        <v>8748.9176220000008</v>
      </c>
      <c r="DT464" s="33">
        <v>7798.1906339999996</v>
      </c>
      <c r="DU464" s="33">
        <v>9471.6221000000005</v>
      </c>
      <c r="DV464" s="33">
        <v>12584.20463</v>
      </c>
      <c r="DW464" s="33">
        <v>10341.80646</v>
      </c>
      <c r="DX464" s="33">
        <v>9009.1126160000003</v>
      </c>
      <c r="DY464" s="33">
        <v>10942.398579999999</v>
      </c>
      <c r="DZ464" s="33">
        <v>14538.31049</v>
      </c>
      <c r="EA464" s="33">
        <v>11947.70729</v>
      </c>
      <c r="EB464" s="33">
        <v>10245.9797</v>
      </c>
      <c r="EC464" s="33">
        <v>12444.68779</v>
      </c>
      <c r="ED464" s="33">
        <v>16534.28484</v>
      </c>
      <c r="EE464" s="33">
        <v>13588.016</v>
      </c>
      <c r="EF464" s="33">
        <v>11802.32833</v>
      </c>
      <c r="EG464" s="33">
        <v>14335.016820000001</v>
      </c>
      <c r="EH464" s="33">
        <v>19045.8174</v>
      </c>
      <c r="EI464" s="33">
        <v>15652.01483</v>
      </c>
      <c r="EJ464" s="33">
        <v>13547.017159999999</v>
      </c>
      <c r="EK464" s="33">
        <v>16454.10239</v>
      </c>
      <c r="EL464" s="33">
        <v>21861.280910000001</v>
      </c>
      <c r="EM464" s="33">
        <v>17965.786700000001</v>
      </c>
      <c r="EN464" s="33">
        <v>15630.09146</v>
      </c>
      <c r="EO464" s="33">
        <v>18984.188340000001</v>
      </c>
      <c r="EP464" s="33">
        <v>25222.808540000002</v>
      </c>
      <c r="EQ464" s="33">
        <v>20728.318719999999</v>
      </c>
      <c r="ER464" s="33">
        <v>17512.429929999998</v>
      </c>
      <c r="ES464" s="33">
        <v>21270.462100000001</v>
      </c>
      <c r="ET464" s="33">
        <v>28260.40194</v>
      </c>
      <c r="EU464" s="33">
        <v>23224.63883</v>
      </c>
      <c r="EV464" s="33">
        <v>17908.744890000002</v>
      </c>
      <c r="EW464" s="33">
        <v>21751.823199999999</v>
      </c>
      <c r="EX464" s="33">
        <v>28899.948840000001</v>
      </c>
      <c r="EY464" s="33">
        <v>23750.223910000001</v>
      </c>
      <c r="EZ464" s="33">
        <v>18308.900079999999</v>
      </c>
      <c r="FA464" s="33">
        <v>22237.848600000001</v>
      </c>
      <c r="FB464" s="33">
        <v>29545.69284</v>
      </c>
      <c r="FC464" s="33">
        <v>24280.901829999999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4992.4051730000001</v>
      </c>
      <c r="DM473" s="33">
        <v>6063.7367549999999</v>
      </c>
      <c r="DN473" s="33">
        <v>8056.4134969999996</v>
      </c>
      <c r="DO473" s="33">
        <v>6620.8291769999996</v>
      </c>
      <c r="DP473" s="33">
        <v>6597.0802780000004</v>
      </c>
      <c r="DQ473" s="33">
        <v>8012.7627409999996</v>
      </c>
      <c r="DR473" s="33">
        <v>10645.932119999999</v>
      </c>
      <c r="DS473" s="33">
        <v>8748.9176220000008</v>
      </c>
      <c r="DT473" s="33">
        <v>7798.1906339999996</v>
      </c>
      <c r="DU473" s="33">
        <v>9471.6221000000005</v>
      </c>
      <c r="DV473" s="33">
        <v>12584.20463</v>
      </c>
      <c r="DW473" s="33">
        <v>10341.80646</v>
      </c>
      <c r="DX473" s="33">
        <v>9009.1126160000003</v>
      </c>
      <c r="DY473" s="33">
        <v>10942.398579999999</v>
      </c>
      <c r="DZ473" s="33">
        <v>14538.31049</v>
      </c>
      <c r="EA473" s="33">
        <v>11947.70729</v>
      </c>
      <c r="EB473" s="33">
        <v>10245.9797</v>
      </c>
      <c r="EC473" s="33">
        <v>12444.68779</v>
      </c>
      <c r="ED473" s="33">
        <v>16534.28484</v>
      </c>
      <c r="EE473" s="33">
        <v>13588.016</v>
      </c>
      <c r="EF473" s="33">
        <v>11802.32833</v>
      </c>
      <c r="EG473" s="33">
        <v>14335.016820000001</v>
      </c>
      <c r="EH473" s="33">
        <v>19045.8174</v>
      </c>
      <c r="EI473" s="33">
        <v>15652.01483</v>
      </c>
      <c r="EJ473" s="33">
        <v>13547.017159999999</v>
      </c>
      <c r="EK473" s="33">
        <v>16454.10239</v>
      </c>
      <c r="EL473" s="33">
        <v>21861.280910000001</v>
      </c>
      <c r="EM473" s="33">
        <v>17965.786700000001</v>
      </c>
      <c r="EN473" s="33">
        <v>15630.09146</v>
      </c>
      <c r="EO473" s="33">
        <v>18984.188340000001</v>
      </c>
      <c r="EP473" s="33">
        <v>25222.808540000002</v>
      </c>
      <c r="EQ473" s="33">
        <v>20728.318719999999</v>
      </c>
      <c r="ER473" s="33">
        <v>17512.429929999998</v>
      </c>
      <c r="ES473" s="33">
        <v>21270.462100000001</v>
      </c>
      <c r="ET473" s="33">
        <v>28260.40194</v>
      </c>
      <c r="EU473" s="33">
        <v>23224.63883</v>
      </c>
      <c r="EV473" s="33">
        <v>17908.744890000002</v>
      </c>
      <c r="EW473" s="33">
        <v>21751.823199999999</v>
      </c>
      <c r="EX473" s="33">
        <v>28899.948840000001</v>
      </c>
      <c r="EY473" s="33">
        <v>23750.223910000001</v>
      </c>
      <c r="EZ473" s="33">
        <v>18308.900079999999</v>
      </c>
      <c r="FA473" s="33">
        <v>22237.848600000001</v>
      </c>
      <c r="FB473" s="33">
        <v>29545.69284</v>
      </c>
      <c r="FC473" s="33">
        <v>24280.901829999999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199.2151489</v>
      </c>
      <c r="CE654" s="33">
        <v>1359.6216890000001</v>
      </c>
      <c r="CH654" s="33">
        <v>1149.8135990000001</v>
      </c>
      <c r="CI654" s="33">
        <v>1359.6216890000001</v>
      </c>
      <c r="CL654" s="33">
        <v>984.38146640000002</v>
      </c>
      <c r="CM654" s="33">
        <v>1359.6216890000001</v>
      </c>
      <c r="CP654" s="33">
        <v>1151.9719909999999</v>
      </c>
      <c r="CQ654" s="33">
        <v>1861.7816150000001</v>
      </c>
      <c r="CT654" s="33">
        <v>225.85496929999999</v>
      </c>
      <c r="CU654" s="33">
        <v>1861.7816150000001</v>
      </c>
      <c r="CX654" s="33">
        <v>75.244036960000003</v>
      </c>
      <c r="CY654" s="33">
        <v>1861.7816150000001</v>
      </c>
      <c r="DC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O654" s="33">
        <v>1861.7816150000001</v>
      </c>
      <c r="DP654" s="33">
        <v>502.15992679999999</v>
      </c>
      <c r="DS654" s="33">
        <v>1861.7816150000001</v>
      </c>
      <c r="DT654" s="33">
        <v>1861.7816150000001</v>
      </c>
      <c r="DW654" s="33">
        <v>1861.7816150000001</v>
      </c>
      <c r="DX654" s="33">
        <v>1359.6216890000001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291.29828600000002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743.13046210000005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T656" s="33">
        <v>26.529203679999998</v>
      </c>
      <c r="DW656" s="33">
        <v>1171.074848</v>
      </c>
      <c r="DX656" s="33">
        <v>1144.545644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199.2151489</v>
      </c>
      <c r="CE665" s="33">
        <v>1359.6216890000001</v>
      </c>
      <c r="CF665" s="33">
        <v>0</v>
      </c>
      <c r="CG665" s="33">
        <v>0</v>
      </c>
      <c r="CH665" s="33">
        <v>1149.8135990000001</v>
      </c>
      <c r="CI665" s="33">
        <v>1359.6216890000001</v>
      </c>
      <c r="CJ665" s="33">
        <v>0</v>
      </c>
      <c r="CK665" s="33">
        <v>0</v>
      </c>
      <c r="CL665" s="33">
        <v>984.38146640000002</v>
      </c>
      <c r="CM665" s="33">
        <v>1359.6216890000001</v>
      </c>
      <c r="CN665" s="33">
        <v>0</v>
      </c>
      <c r="CO665" s="33">
        <v>0</v>
      </c>
      <c r="CP665" s="33">
        <v>1151.9719909999999</v>
      </c>
      <c r="CQ665" s="33">
        <v>1861.7816150000001</v>
      </c>
      <c r="CR665" s="33">
        <v>0</v>
      </c>
      <c r="CS665" s="33">
        <v>0</v>
      </c>
      <c r="CT665" s="33">
        <v>225.85496929999999</v>
      </c>
      <c r="CU665" s="33">
        <v>1861.7816150000001</v>
      </c>
      <c r="CV665" s="33">
        <v>0</v>
      </c>
      <c r="CW665" s="33">
        <v>0</v>
      </c>
      <c r="CX665" s="33">
        <v>75.244036960000003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0</v>
      </c>
      <c r="DG665" s="33">
        <v>1861.7816150000001</v>
      </c>
      <c r="DH665" s="33">
        <v>1861.7816150000001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502.15992679999999</v>
      </c>
      <c r="DQ665" s="33">
        <v>0</v>
      </c>
      <c r="DR665" s="33">
        <v>0</v>
      </c>
      <c r="DS665" s="33">
        <v>3032.856464</v>
      </c>
      <c r="DT665" s="33">
        <v>1888.310819</v>
      </c>
      <c r="DU665" s="33">
        <v>0</v>
      </c>
      <c r="DV665" s="33">
        <v>0</v>
      </c>
      <c r="DW665" s="33">
        <v>3032.856464</v>
      </c>
      <c r="DX665" s="33">
        <v>2504.1673329999999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291.29828600000002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743.13046210000005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2035.385833</v>
      </c>
      <c r="CY666" s="33">
        <v>833.27602569999999</v>
      </c>
      <c r="DC666" s="33">
        <v>279.98526800000002</v>
      </c>
      <c r="DG666" s="33">
        <v>1314.5875599999999</v>
      </c>
      <c r="DK666" s="33">
        <v>2714.5060189999999</v>
      </c>
      <c r="EA666" s="33">
        <v>286.52632130000001</v>
      </c>
      <c r="EE666" s="33">
        <v>630.5116759</v>
      </c>
      <c r="EI666" s="33">
        <v>1068.0954220000001</v>
      </c>
      <c r="EM666" s="33">
        <v>1066.5979629999999</v>
      </c>
      <c r="EQ666" s="33">
        <v>471.63226359999999</v>
      </c>
      <c r="EU666" s="33">
        <v>361.02547820000001</v>
      </c>
      <c r="EY666" s="33">
        <v>1607.7941470000001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229.91568179999999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26.91304847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1147.2249079999999</v>
      </c>
      <c r="BW668" s="33">
        <v>1029.901586</v>
      </c>
      <c r="CA668" s="33">
        <v>938.98072360000003</v>
      </c>
      <c r="CE668" s="33">
        <v>954.35893239999996</v>
      </c>
      <c r="CI668" s="33">
        <v>936.38077869999995</v>
      </c>
      <c r="CM668" s="33">
        <v>868.03860859999998</v>
      </c>
      <c r="CQ668" s="33">
        <v>424.1108562</v>
      </c>
      <c r="DK668" s="33">
        <v>817.86054920000004</v>
      </c>
      <c r="FC668" s="33">
        <v>667.36732689999997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W669" s="33">
        <v>121.43559740000001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4266.3012840000001</v>
      </c>
      <c r="BT677" s="33">
        <v>0</v>
      </c>
      <c r="BU677" s="33">
        <v>0</v>
      </c>
      <c r="BV677" s="33">
        <v>0</v>
      </c>
      <c r="BW677" s="33">
        <v>4142.9732249999997</v>
      </c>
      <c r="BX677" s="33">
        <v>0</v>
      </c>
      <c r="BY677" s="33">
        <v>0</v>
      </c>
      <c r="BZ677" s="33">
        <v>0</v>
      </c>
      <c r="CA677" s="33">
        <v>4058.0570990000001</v>
      </c>
      <c r="CB677" s="33">
        <v>0</v>
      </c>
      <c r="CC677" s="33">
        <v>0</v>
      </c>
      <c r="CD677" s="33">
        <v>0</v>
      </c>
      <c r="CE677" s="33">
        <v>4073.4353080000001</v>
      </c>
      <c r="CF677" s="33">
        <v>0</v>
      </c>
      <c r="CG677" s="33">
        <v>0</v>
      </c>
      <c r="CH677" s="33">
        <v>0</v>
      </c>
      <c r="CI677" s="33">
        <v>4055.4571540000002</v>
      </c>
      <c r="CJ677" s="33">
        <v>0</v>
      </c>
      <c r="CK677" s="33">
        <v>0</v>
      </c>
      <c r="CL677" s="33">
        <v>0</v>
      </c>
      <c r="CM677" s="33">
        <v>3987.1149839999998</v>
      </c>
      <c r="CN677" s="33">
        <v>0</v>
      </c>
      <c r="CO677" s="33">
        <v>0</v>
      </c>
      <c r="CP677" s="33">
        <v>0</v>
      </c>
      <c r="CQ677" s="33">
        <v>3543.1872320000002</v>
      </c>
      <c r="CR677" s="33">
        <v>0</v>
      </c>
      <c r="CS677" s="33">
        <v>0</v>
      </c>
      <c r="CT677" s="33">
        <v>0</v>
      </c>
      <c r="CU677" s="33">
        <v>2439.956189</v>
      </c>
      <c r="CV677" s="33">
        <v>0</v>
      </c>
      <c r="CW677" s="33">
        <v>0</v>
      </c>
      <c r="CX677" s="33">
        <v>0</v>
      </c>
      <c r="CY677" s="33">
        <v>1237.8463819999999</v>
      </c>
      <c r="CZ677" s="33">
        <v>0</v>
      </c>
      <c r="DA677" s="33">
        <v>0</v>
      </c>
      <c r="DB677" s="33">
        <v>0</v>
      </c>
      <c r="DC677" s="33">
        <v>684.55562410000005</v>
      </c>
      <c r="DD677" s="33">
        <v>0</v>
      </c>
      <c r="DE677" s="33">
        <v>0</v>
      </c>
      <c r="DF677" s="33">
        <v>0</v>
      </c>
      <c r="DG677" s="33">
        <v>1719.1579159999999</v>
      </c>
      <c r="DH677" s="33">
        <v>0</v>
      </c>
      <c r="DI677" s="33">
        <v>0</v>
      </c>
      <c r="DJ677" s="33">
        <v>0</v>
      </c>
      <c r="DK677" s="33">
        <v>3936.936925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26.91304847</v>
      </c>
      <c r="DT677" s="33">
        <v>0</v>
      </c>
      <c r="DU677" s="33">
        <v>0</v>
      </c>
      <c r="DV677" s="33">
        <v>0</v>
      </c>
      <c r="DW677" s="33">
        <v>357.35601589999999</v>
      </c>
      <c r="DX677" s="33">
        <v>0</v>
      </c>
      <c r="DY677" s="33">
        <v>0</v>
      </c>
      <c r="DZ677" s="33">
        <v>0</v>
      </c>
      <c r="EA677" s="33">
        <v>691.09667739999998</v>
      </c>
      <c r="EB677" s="33">
        <v>0</v>
      </c>
      <c r="EC677" s="33">
        <v>0</v>
      </c>
      <c r="ED677" s="33">
        <v>0</v>
      </c>
      <c r="EE677" s="33">
        <v>1035.082032</v>
      </c>
      <c r="EF677" s="33">
        <v>0</v>
      </c>
      <c r="EG677" s="33">
        <v>0</v>
      </c>
      <c r="EH677" s="33">
        <v>0</v>
      </c>
      <c r="EI677" s="33">
        <v>1472.665778</v>
      </c>
      <c r="EJ677" s="33">
        <v>0</v>
      </c>
      <c r="EK677" s="33">
        <v>0</v>
      </c>
      <c r="EL677" s="33">
        <v>0</v>
      </c>
      <c r="EM677" s="33">
        <v>1471.1683190000001</v>
      </c>
      <c r="EN677" s="33">
        <v>0</v>
      </c>
      <c r="EO677" s="33">
        <v>0</v>
      </c>
      <c r="EP677" s="33">
        <v>0</v>
      </c>
      <c r="EQ677" s="33">
        <v>876.20261979999998</v>
      </c>
      <c r="ER677" s="33">
        <v>0</v>
      </c>
      <c r="ES677" s="33">
        <v>0</v>
      </c>
      <c r="ET677" s="33">
        <v>0</v>
      </c>
      <c r="EU677" s="33">
        <v>765.59583429999998</v>
      </c>
      <c r="EV677" s="33">
        <v>0</v>
      </c>
      <c r="EW677" s="33">
        <v>0</v>
      </c>
      <c r="EX677" s="33">
        <v>0</v>
      </c>
      <c r="EY677" s="33">
        <v>2012.364503</v>
      </c>
      <c r="EZ677" s="33">
        <v>0</v>
      </c>
      <c r="FA677" s="33">
        <v>0</v>
      </c>
      <c r="FB677" s="33">
        <v>0</v>
      </c>
      <c r="FC677" s="33">
        <v>3786.443702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160.9571981</v>
      </c>
      <c r="BK678" s="33">
        <v>15.269568769999999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160.9571981</v>
      </c>
      <c r="BH689" s="33">
        <v>0</v>
      </c>
      <c r="BI689" s="33">
        <v>0</v>
      </c>
      <c r="BJ689" s="33">
        <v>0</v>
      </c>
      <c r="BK689" s="33">
        <v>15.269568769999999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F751" s="33">
        <v>208.54909910000001</v>
      </c>
      <c r="EI751" s="33">
        <v>2842.4146799999999</v>
      </c>
      <c r="EJ751" s="33">
        <v>722.19212600000003</v>
      </c>
      <c r="EM751" s="33">
        <v>2842.4146799999999</v>
      </c>
      <c r="EN751" s="33">
        <v>810.89954809999995</v>
      </c>
      <c r="EQ751" s="33">
        <v>2842.4146799999999</v>
      </c>
      <c r="ER751" s="33">
        <v>1425.2884550000001</v>
      </c>
      <c r="EU751" s="33">
        <v>2842.4146799999999</v>
      </c>
      <c r="EV751" s="33">
        <v>1847.714485</v>
      </c>
      <c r="EY751" s="33">
        <v>2842.4146799999999</v>
      </c>
      <c r="EZ751" s="33">
        <v>2226.8549549999998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X756" s="33">
        <v>58.239723390000002</v>
      </c>
      <c r="CY756" s="33">
        <v>366.67149369999998</v>
      </c>
      <c r="DB756" s="33">
        <v>419.77726439999998</v>
      </c>
      <c r="DC756" s="33">
        <v>926.62718570000004</v>
      </c>
      <c r="DF756" s="33">
        <v>507.45488660000001</v>
      </c>
      <c r="DG756" s="33">
        <v>926.62718570000004</v>
      </c>
      <c r="DJ756" s="33">
        <v>434.76701439999999</v>
      </c>
      <c r="DK756" s="33">
        <v>926.62718570000004</v>
      </c>
      <c r="DN756" s="33">
        <v>491.87022030000003</v>
      </c>
      <c r="DO756" s="33">
        <v>926.62718570000004</v>
      </c>
      <c r="DR756" s="33">
        <v>579.85886400000004</v>
      </c>
      <c r="DS756" s="33">
        <v>926.62718570000004</v>
      </c>
      <c r="DV756" s="33">
        <v>667.64564559999997</v>
      </c>
      <c r="DW756" s="33">
        <v>926.62718570000004</v>
      </c>
      <c r="DZ756" s="33">
        <v>754.73984770000004</v>
      </c>
      <c r="EA756" s="33">
        <v>926.62718570000004</v>
      </c>
      <c r="ED756" s="33">
        <v>840.93640359999995</v>
      </c>
      <c r="EE756" s="33">
        <v>926.62718570000004</v>
      </c>
      <c r="EH756" s="33">
        <v>926.01773309999999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58.239723390000002</v>
      </c>
      <c r="CY761" s="33">
        <v>2688.9242869999998</v>
      </c>
      <c r="CZ761" s="33">
        <v>0</v>
      </c>
      <c r="DA761" s="33">
        <v>0</v>
      </c>
      <c r="DB761" s="33">
        <v>419.77726439999998</v>
      </c>
      <c r="DC761" s="33">
        <v>3438.3742910000001</v>
      </c>
      <c r="DD761" s="33">
        <v>0</v>
      </c>
      <c r="DE761" s="33">
        <v>0</v>
      </c>
      <c r="DF761" s="33">
        <v>507.45488660000001</v>
      </c>
      <c r="DG761" s="33">
        <v>3627.8686029999999</v>
      </c>
      <c r="DH761" s="33">
        <v>0</v>
      </c>
      <c r="DI761" s="33">
        <v>0</v>
      </c>
      <c r="DJ761" s="33">
        <v>434.76701439999999</v>
      </c>
      <c r="DK761" s="33">
        <v>3817.3629150000002</v>
      </c>
      <c r="DL761" s="33">
        <v>0</v>
      </c>
      <c r="DM761" s="33">
        <v>0</v>
      </c>
      <c r="DN761" s="33">
        <v>491.87022030000003</v>
      </c>
      <c r="DO761" s="33">
        <v>4006.857227</v>
      </c>
      <c r="DP761" s="33">
        <v>0</v>
      </c>
      <c r="DQ761" s="33">
        <v>0</v>
      </c>
      <c r="DR761" s="33">
        <v>579.85886400000004</v>
      </c>
      <c r="DS761" s="33">
        <v>4202.0363690000004</v>
      </c>
      <c r="DT761" s="33">
        <v>0</v>
      </c>
      <c r="DU761" s="33">
        <v>0</v>
      </c>
      <c r="DV761" s="33">
        <v>667.64564559999997</v>
      </c>
      <c r="DW761" s="33">
        <v>4391.5306810000002</v>
      </c>
      <c r="DX761" s="33">
        <v>0</v>
      </c>
      <c r="DY761" s="33">
        <v>0</v>
      </c>
      <c r="DZ761" s="33">
        <v>754.73984770000004</v>
      </c>
      <c r="EA761" s="33">
        <v>4581.024993</v>
      </c>
      <c r="EB761" s="33">
        <v>0</v>
      </c>
      <c r="EC761" s="33">
        <v>0</v>
      </c>
      <c r="ED761" s="33">
        <v>840.93640359999995</v>
      </c>
      <c r="EE761" s="33">
        <v>4770.5193049999998</v>
      </c>
      <c r="EF761" s="33">
        <v>208.54909910000001</v>
      </c>
      <c r="EG761" s="33">
        <v>0</v>
      </c>
      <c r="EH761" s="33">
        <v>926.01773309999999</v>
      </c>
      <c r="EI761" s="33">
        <v>4960.0136169999996</v>
      </c>
      <c r="EJ761" s="33">
        <v>722.19212600000003</v>
      </c>
      <c r="EK761" s="33">
        <v>0</v>
      </c>
      <c r="EL761" s="33">
        <v>926.62718570000004</v>
      </c>
      <c r="EM761" s="33">
        <v>4960.0136169999996</v>
      </c>
      <c r="EN761" s="33">
        <v>810.89954809999995</v>
      </c>
      <c r="EO761" s="33">
        <v>0</v>
      </c>
      <c r="EP761" s="33">
        <v>926.62718570000004</v>
      </c>
      <c r="EQ761" s="33">
        <v>4960.0136169999996</v>
      </c>
      <c r="ER761" s="33">
        <v>1425.2884550000001</v>
      </c>
      <c r="ES761" s="33">
        <v>0</v>
      </c>
      <c r="ET761" s="33">
        <v>926.62718570000004</v>
      </c>
      <c r="EU761" s="33">
        <v>4960.0136169999996</v>
      </c>
      <c r="EV761" s="33">
        <v>1847.714485</v>
      </c>
      <c r="EW761" s="33">
        <v>0</v>
      </c>
      <c r="EX761" s="33">
        <v>926.62718570000004</v>
      </c>
      <c r="EY761" s="33">
        <v>4960.0136169999996</v>
      </c>
      <c r="EZ761" s="33">
        <v>2226.8549549999998</v>
      </c>
      <c r="FA761" s="33">
        <v>0</v>
      </c>
      <c r="FB761" s="33">
        <v>926.62718570000004</v>
      </c>
      <c r="FC761" s="33">
        <v>4960.0136169999996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60206.256909999996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61949.431859999997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64437.881410000002</v>
      </c>
      <c r="S762" s="33">
        <v>66440.042549999998</v>
      </c>
      <c r="T762" s="33">
        <v>68315.506080000006</v>
      </c>
      <c r="U762" s="33">
        <v>64242.549529999997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65414.351020000002</v>
      </c>
      <c r="Z762" s="33">
        <v>65659.027679999999</v>
      </c>
      <c r="AA762" s="33">
        <v>67692.905960000004</v>
      </c>
      <c r="AB762" s="33">
        <v>70679.115139999994</v>
      </c>
      <c r="AC762" s="33">
        <v>66462.703229999999</v>
      </c>
      <c r="AD762" s="33">
        <v>66706.301460000002</v>
      </c>
      <c r="AE762" s="33">
        <v>68778.391489999995</v>
      </c>
      <c r="AF762" s="33">
        <v>75854.249819999997</v>
      </c>
      <c r="AG762" s="33">
        <v>71336.493340000001</v>
      </c>
      <c r="AH762" s="33">
        <v>71606.282760000002</v>
      </c>
      <c r="AI762" s="33">
        <v>73824.958480000001</v>
      </c>
      <c r="AJ762" s="33">
        <v>79651.310679999995</v>
      </c>
      <c r="AK762" s="33">
        <v>74921.986470000003</v>
      </c>
      <c r="AL762" s="33">
        <v>75213.353140000007</v>
      </c>
      <c r="AM762" s="33">
        <v>77536.344979999994</v>
      </c>
      <c r="AN762" s="33">
        <v>83543.572849999997</v>
      </c>
      <c r="AO762" s="33">
        <v>78603.96789</v>
      </c>
      <c r="AP762" s="33">
        <v>78918.614679999999</v>
      </c>
      <c r="AQ762" s="33">
        <v>81343.340060000002</v>
      </c>
      <c r="AR762" s="33">
        <v>86965.178419999997</v>
      </c>
      <c r="AS762" s="33">
        <v>81817.177849999993</v>
      </c>
      <c r="AT762" s="33">
        <v>82142.166819999999</v>
      </c>
      <c r="AU762" s="33">
        <v>84670.769260000001</v>
      </c>
      <c r="AV762" s="33">
        <v>90531.516239999997</v>
      </c>
      <c r="AW762" s="33">
        <v>85161.350959999996</v>
      </c>
      <c r="AX762" s="33">
        <v>85496.795790000004</v>
      </c>
      <c r="AY762" s="33">
        <v>88136.405400000003</v>
      </c>
      <c r="AZ762" s="33">
        <v>94135.37298</v>
      </c>
      <c r="BA762" s="33">
        <v>88541.143689999997</v>
      </c>
      <c r="BB762" s="33">
        <v>88888.795610000001</v>
      </c>
      <c r="BC762" s="33">
        <v>91640.13364</v>
      </c>
      <c r="BD762" s="33">
        <v>97866.696280000004</v>
      </c>
      <c r="BE762" s="33">
        <v>92036.311960000006</v>
      </c>
      <c r="BF762" s="33">
        <v>92394.92323</v>
      </c>
      <c r="BG762" s="33">
        <v>95265.370569999999</v>
      </c>
      <c r="BH762" s="33">
        <v>101071.2118</v>
      </c>
      <c r="BI762" s="33">
        <v>95046.342929999999</v>
      </c>
      <c r="BJ762" s="33">
        <v>95413.505950000006</v>
      </c>
      <c r="BK762" s="33">
        <v>98386.884340000004</v>
      </c>
      <c r="BL762" s="33">
        <v>104084.3603</v>
      </c>
      <c r="BM762" s="33">
        <v>97865.238200000007</v>
      </c>
      <c r="BN762" s="33">
        <v>98242.435209999996</v>
      </c>
      <c r="BO762" s="33">
        <v>101312.6584</v>
      </c>
      <c r="BP762" s="33">
        <v>107212.5552</v>
      </c>
      <c r="BQ762" s="33">
        <v>100791.1971</v>
      </c>
      <c r="BR762" s="33">
        <v>101179.2221</v>
      </c>
      <c r="BS762" s="33">
        <v>104349.34699999999</v>
      </c>
      <c r="BT762" s="33">
        <v>110429.5165</v>
      </c>
      <c r="BU762" s="33">
        <v>103802.4267</v>
      </c>
      <c r="BV762" s="33">
        <v>104202.821</v>
      </c>
      <c r="BW762" s="33">
        <v>107473.7671</v>
      </c>
      <c r="BX762" s="33">
        <v>113747.9846</v>
      </c>
      <c r="BY762" s="33">
        <v>106913.50290000001</v>
      </c>
      <c r="BZ762" s="33">
        <v>107328.20209999999</v>
      </c>
      <c r="CA762" s="33">
        <v>110700.772</v>
      </c>
      <c r="CB762" s="33">
        <v>117231.23209999999</v>
      </c>
      <c r="CC762" s="33">
        <v>110175.2653</v>
      </c>
      <c r="CD762" s="33">
        <v>110601.692</v>
      </c>
      <c r="CE762" s="33">
        <v>114084.1676</v>
      </c>
      <c r="CF762" s="33">
        <v>120773.30499999999</v>
      </c>
      <c r="CG762" s="33">
        <v>113496.07739999999</v>
      </c>
      <c r="CH762" s="33">
        <v>113934.5233</v>
      </c>
      <c r="CI762" s="33">
        <v>117526.61659999999</v>
      </c>
      <c r="CJ762" s="33">
        <v>124312.0163</v>
      </c>
      <c r="CK762" s="33">
        <v>116817.7908</v>
      </c>
      <c r="CL762" s="33">
        <v>117268.8449</v>
      </c>
      <c r="CM762" s="33">
        <v>120968.5864</v>
      </c>
      <c r="CN762" s="33">
        <v>127965.1976</v>
      </c>
      <c r="CO762" s="33">
        <v>120238.8625</v>
      </c>
      <c r="CP762" s="33">
        <v>120702.5288</v>
      </c>
      <c r="CQ762" s="33">
        <v>124514.8177</v>
      </c>
      <c r="CR762" s="33">
        <v>131740.57629999999</v>
      </c>
      <c r="CS762" s="33">
        <v>123779.8167</v>
      </c>
      <c r="CT762" s="33">
        <v>124256.3305</v>
      </c>
      <c r="CU762" s="33">
        <v>128184.16310000001</v>
      </c>
      <c r="CV762" s="33">
        <v>135761.7985</v>
      </c>
      <c r="CW762" s="33">
        <v>127557.5955</v>
      </c>
      <c r="CX762" s="33">
        <v>128050.2444</v>
      </c>
      <c r="CY762" s="33">
        <v>132096.75750000001</v>
      </c>
      <c r="CZ762" s="33">
        <v>139735.14509999999</v>
      </c>
      <c r="DA762" s="33">
        <v>131282.62669999999</v>
      </c>
      <c r="DB762" s="33">
        <v>131788.4688</v>
      </c>
      <c r="DC762" s="33">
        <v>135958.03400000001</v>
      </c>
      <c r="DD762" s="33">
        <v>143746.85079999999</v>
      </c>
      <c r="DE762" s="33">
        <v>135029.5178</v>
      </c>
      <c r="DF762" s="33">
        <v>135549.66510000001</v>
      </c>
      <c r="DG762" s="33">
        <v>139850.7726</v>
      </c>
      <c r="DH762" s="33">
        <v>147605.76149999999</v>
      </c>
      <c r="DI762" s="33">
        <v>138631.1839</v>
      </c>
      <c r="DJ762" s="33">
        <v>139165.01699999999</v>
      </c>
      <c r="DK762" s="33">
        <v>143594.17660000001</v>
      </c>
      <c r="DL762" s="33">
        <v>151431.6845</v>
      </c>
      <c r="DM762" s="33">
        <v>142203.4039</v>
      </c>
      <c r="DN762" s="33">
        <v>142751.75210000001</v>
      </c>
      <c r="DO762" s="33">
        <v>147307.14619999999</v>
      </c>
      <c r="DP762" s="33">
        <v>154810.94159999999</v>
      </c>
      <c r="DQ762" s="33">
        <v>145355.64019999999</v>
      </c>
      <c r="DR762" s="33">
        <v>145917.08129999999</v>
      </c>
      <c r="DS762" s="33">
        <v>150585.05549999999</v>
      </c>
      <c r="DT762" s="33">
        <v>158201.09969999999</v>
      </c>
      <c r="DU762" s="33">
        <v>148516.4081</v>
      </c>
      <c r="DV762" s="33">
        <v>149090.03080000001</v>
      </c>
      <c r="DW762" s="33">
        <v>153872.05960000001</v>
      </c>
      <c r="DX762" s="33">
        <v>161604.49549999999</v>
      </c>
      <c r="DY762" s="33">
        <v>151688.17249999999</v>
      </c>
      <c r="DZ762" s="33">
        <v>152274.4492</v>
      </c>
      <c r="EA762" s="33">
        <v>157171.61410000001</v>
      </c>
      <c r="EB762" s="33">
        <v>165075.046</v>
      </c>
      <c r="EC762" s="33">
        <v>154919.45939999999</v>
      </c>
      <c r="ED762" s="33">
        <v>155518.16190000001</v>
      </c>
      <c r="EE762" s="33">
        <v>160534.58059999999</v>
      </c>
      <c r="EF762" s="33">
        <v>168614.70619999999</v>
      </c>
      <c r="EG762" s="33">
        <v>158214.95819999999</v>
      </c>
      <c r="EH762" s="33">
        <v>158825.5448</v>
      </c>
      <c r="EI762" s="33">
        <v>163964.4645</v>
      </c>
      <c r="EJ762" s="33">
        <v>172178.14859999999</v>
      </c>
      <c r="EK762" s="33">
        <v>161531.1568</v>
      </c>
      <c r="EL762" s="33">
        <v>162153.3965</v>
      </c>
      <c r="EM762" s="33">
        <v>167417.05739999999</v>
      </c>
      <c r="EN762" s="33">
        <v>175710.22080000001</v>
      </c>
      <c r="EO762" s="33">
        <v>164814.69579999999</v>
      </c>
      <c r="EP762" s="33">
        <v>165449.20079999999</v>
      </c>
      <c r="EQ762" s="33">
        <v>170837.31789999999</v>
      </c>
      <c r="ER762" s="33">
        <v>179590.8885</v>
      </c>
      <c r="ES762" s="33">
        <v>168413.9265</v>
      </c>
      <c r="ET762" s="33">
        <v>169062.09179999999</v>
      </c>
      <c r="EU762" s="33">
        <v>174588.011</v>
      </c>
      <c r="EV762" s="33">
        <v>183320.13039999999</v>
      </c>
      <c r="EW762" s="33">
        <v>171871.6029</v>
      </c>
      <c r="EX762" s="33">
        <v>172532.8419</v>
      </c>
      <c r="EY762" s="33">
        <v>178193.36120000001</v>
      </c>
      <c r="EZ762" s="33">
        <v>187005.2861</v>
      </c>
      <c r="FA762" s="33">
        <v>175289.6428</v>
      </c>
      <c r="FB762" s="33">
        <v>175963.84830000001</v>
      </c>
      <c r="FC762" s="33">
        <v>181757.70980000001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53829.993390000003</v>
      </c>
      <c r="H4" s="1">
        <f>PLANEL_GerMED_Trim_Resultado!U245</f>
        <v>45067.71617</v>
      </c>
      <c r="I4" s="1">
        <f>PLANEL_GerMED_Trim_Resultado!V245</f>
        <v>42827.057860000001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45826.041140000001</v>
      </c>
      <c r="M4" s="1">
        <f>PLANEL_GerMED_Trim_Resultado!Z245</f>
        <v>43527.741479999997</v>
      </c>
      <c r="N4" s="1">
        <f>PLANEL_GerMED_Trim_Resultado!AA245</f>
        <v>45172.438040000001</v>
      </c>
      <c r="O4" s="1">
        <f>PLANEL_GerMED_Trim_Resultado!AB245</f>
        <v>53420.498059999998</v>
      </c>
      <c r="P4" s="1">
        <f>PLANEL_GerMED_Trim_Resultado!AC245</f>
        <v>44615.795559999999</v>
      </c>
      <c r="Q4" s="1">
        <f>PLANEL_GerMED_Trim_Resultado!AD245</f>
        <v>41227.444499999998</v>
      </c>
      <c r="R4" s="1">
        <f>PLANEL_GerMED_Trim_Resultado!AE245</f>
        <v>46641.726900000001</v>
      </c>
      <c r="S4" s="1">
        <f>PLANEL_GerMED_Trim_Resultado!AF245</f>
        <v>57788.353969999996</v>
      </c>
      <c r="T4" s="1">
        <f>PLANEL_GerMED_Trim_Resultado!AG245</f>
        <v>48182.258280000002</v>
      </c>
      <c r="U4" s="1">
        <f>PLANEL_GerMED_Trim_Resultado!AH245</f>
        <v>44977.968710000001</v>
      </c>
      <c r="V4" s="1">
        <f>PLANEL_GerMED_Trim_Resultado!AI245</f>
        <v>48426.768210000002</v>
      </c>
      <c r="W4" s="1">
        <f>PLANEL_GerMED_Trim_Resultado!AJ245</f>
        <v>60657.980069999998</v>
      </c>
      <c r="X4" s="1">
        <f>PLANEL_GerMED_Trim_Resultado!AK245</f>
        <v>50895.978860000003</v>
      </c>
      <c r="Y4" s="1">
        <f>PLANEL_GerMED_Trim_Resultado!AL245</f>
        <v>47839.501369999998</v>
      </c>
      <c r="Z4" s="1">
        <f>PLANEL_GerMED_Trim_Resultado!AM245</f>
        <v>50290.599589999998</v>
      </c>
      <c r="AA4" s="1">
        <f>PLANEL_GerMED_Trim_Resultado!AN245</f>
        <v>63172.269549999997</v>
      </c>
      <c r="AB4" s="1">
        <f>PLANEL_GerMED_Trim_Resultado!AO245</f>
        <v>53164.433960000002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66984.403690000006</v>
      </c>
      <c r="AF4" s="1">
        <f>PLANEL_GerMED_Trim_Resultado!AS245</f>
        <v>55840.677790000002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69595.635460000005</v>
      </c>
      <c r="AJ4" s="1">
        <f>PLANEL_GerMED_Trim_Resultado!AW245</f>
        <v>57581.010009999998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68486.169559999995</v>
      </c>
      <c r="AN4" s="1">
        <f>PLANEL_GerMED_Trim_Resultado!BA245</f>
        <v>58688.658990000004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72698.495060000001</v>
      </c>
      <c r="AR4" s="1">
        <f>PLANEL_GerMED_Trim_Resultado!BE245</f>
        <v>57676.135950000004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72004.159979999997</v>
      </c>
      <c r="AV4" s="1">
        <f>PLANEL_GerMED_Trim_Resultado!BI245</f>
        <v>58757.340669999998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73302.681230000002</v>
      </c>
      <c r="AZ4" s="1">
        <f>PLANEL_GerMED_Trim_Resultado!BM245</f>
        <v>59382.534670000001</v>
      </c>
      <c r="BA4" s="1">
        <f>PLANEL_GerMED_Trim_Resultado!BN245</f>
        <v>51452.586219999997</v>
      </c>
      <c r="BB4" s="1">
        <f>PLANEL_GerMED_Trim_Resultado!BO245</f>
        <v>51246.644090000002</v>
      </c>
      <c r="BC4" s="1">
        <f>PLANEL_GerMED_Trim_Resultado!BP245</f>
        <v>76114.143989999997</v>
      </c>
      <c r="BD4" s="1">
        <f>PLANEL_GerMED_Trim_Resultado!BQ245</f>
        <v>61701.713559999997</v>
      </c>
      <c r="BE4" s="1">
        <f>PLANEL_GerMED_Trim_Resultado!BR245</f>
        <v>53418.809930000003</v>
      </c>
      <c r="BF4" s="1">
        <f>PLANEL_GerMED_Trim_Resultado!BS245</f>
        <v>53553.138099999996</v>
      </c>
      <c r="BG4" s="1">
        <f>PLANEL_GerMED_Trim_Resultado!BT245</f>
        <v>77536.524829999995</v>
      </c>
      <c r="BH4" s="1">
        <f>PLANEL_GerMED_Trim_Resultado!BU245</f>
        <v>65112.688609999997</v>
      </c>
      <c r="BI4" s="1">
        <f>PLANEL_GerMED_Trim_Resultado!BV245</f>
        <v>54131.779609999998</v>
      </c>
      <c r="BJ4" s="1">
        <f>PLANEL_GerMED_Trim_Resultado!BW245</f>
        <v>54445.765370000001</v>
      </c>
      <c r="BK4" s="1">
        <f>PLANEL_GerMED_Trim_Resultado!BX245</f>
        <v>81061.004520000002</v>
      </c>
      <c r="BL4" s="1">
        <f>PLANEL_GerMED_Trim_Resultado!BY245</f>
        <v>65118.562310000001</v>
      </c>
      <c r="BM4" s="1">
        <f>PLANEL_GerMED_Trim_Resultado!BZ245</f>
        <v>55989.668440000001</v>
      </c>
      <c r="BN4" s="1">
        <f>PLANEL_GerMED_Trim_Resultado!CA245</f>
        <v>56811.926290000003</v>
      </c>
      <c r="BO4" s="1">
        <f>PLANEL_GerMED_Trim_Resultado!CB245</f>
        <v>85231.901500000007</v>
      </c>
      <c r="BP4" s="1">
        <f>PLANEL_GerMED_Trim_Resultado!CC245</f>
        <v>67634.5242</v>
      </c>
      <c r="BQ4" s="1">
        <f>PLANEL_GerMED_Trim_Resultado!CD245</f>
        <v>57762.926939999998</v>
      </c>
      <c r="BR4" s="1">
        <f>PLANEL_GerMED_Trim_Resultado!CE245</f>
        <v>59396.778389999999</v>
      </c>
      <c r="BS4" s="1">
        <f>PLANEL_GerMED_Trim_Resultado!CF245</f>
        <v>87267.711800000005</v>
      </c>
      <c r="BT4" s="1">
        <f>PLANEL_GerMED_Trim_Resultado!CG245</f>
        <v>71195.919250000006</v>
      </c>
      <c r="BU4" s="1">
        <f>PLANEL_GerMED_Trim_Resultado!CH245</f>
        <v>58179.035830000001</v>
      </c>
      <c r="BV4" s="1">
        <f>PLANEL_GerMED_Trim_Resultado!CI245</f>
        <v>59961.937039999997</v>
      </c>
      <c r="BW4" s="1">
        <f>PLANEL_GerMED_Trim_Resultado!CJ245</f>
        <v>89140.862739999997</v>
      </c>
      <c r="BX4" s="1">
        <f>PLANEL_GerMED_Trim_Resultado!CK245</f>
        <v>70294.578099999999</v>
      </c>
      <c r="BY4" s="1">
        <f>PLANEL_GerMED_Trim_Resultado!CL245</f>
        <v>58455.407120000003</v>
      </c>
      <c r="BZ4" s="1">
        <f>PLANEL_GerMED_Trim_Resultado!CM245</f>
        <v>60372.55356</v>
      </c>
      <c r="CA4" s="1">
        <f>PLANEL_GerMED_Trim_Resultado!CN245</f>
        <v>90443.818299999999</v>
      </c>
      <c r="CB4" s="1">
        <f>PLANEL_GerMED_Trim_Resultado!CO245</f>
        <v>71849.517179999995</v>
      </c>
      <c r="CC4" s="1">
        <f>PLANEL_GerMED_Trim_Resultado!CP245</f>
        <v>58816.475279999999</v>
      </c>
      <c r="CD4" s="1">
        <f>PLANEL_GerMED_Trim_Resultado!CQ245</f>
        <v>60909.829729999998</v>
      </c>
      <c r="CE4" s="1">
        <f>PLANEL_GerMED_Trim_Resultado!CR245</f>
        <v>91709.335229999997</v>
      </c>
      <c r="CF4" s="1">
        <f>PLANEL_GerMED_Trim_Resultado!CS245</f>
        <v>72385.371020000006</v>
      </c>
      <c r="CG4" s="1">
        <f>PLANEL_GerMED_Trim_Resultado!CT245</f>
        <v>59161.486960000002</v>
      </c>
      <c r="CH4" s="1">
        <f>PLANEL_GerMED_Trim_Resultado!CU245</f>
        <v>61435.055899999999</v>
      </c>
      <c r="CI4" s="1">
        <f>PLANEL_GerMED_Trim_Resultado!CV245</f>
        <v>92995.437160000001</v>
      </c>
      <c r="CJ4" s="1">
        <f>PLANEL_GerMED_Trim_Resultado!CW245</f>
        <v>72941.724480000004</v>
      </c>
      <c r="CK4" s="1">
        <f>PLANEL_GerMED_Trim_Resultado!CX245</f>
        <v>59653.995329999998</v>
      </c>
      <c r="CL4" s="1">
        <f>PLANEL_GerMED_Trim_Resultado!CY245</f>
        <v>62051.287969999998</v>
      </c>
      <c r="CM4" s="1">
        <f>PLANEL_GerMED_Trim_Resultado!CZ245</f>
        <v>94505.499559999997</v>
      </c>
      <c r="CN4" s="1">
        <f>PLANEL_GerMED_Trim_Resultado!DA245</f>
        <v>74094.984949999998</v>
      </c>
      <c r="CO4" s="1">
        <f>PLANEL_GerMED_Trim_Resultado!DB245</f>
        <v>60087.473440000002</v>
      </c>
      <c r="CP4" s="1">
        <f>PLANEL_GerMED_Trim_Resultado!DC245</f>
        <v>62654.237300000001</v>
      </c>
      <c r="CQ4" s="1">
        <f>PLANEL_GerMED_Trim_Resultado!DD245</f>
        <v>95581.838839999997</v>
      </c>
      <c r="CR4" s="1">
        <f>PLANEL_GerMED_Trim_Resultado!DE245</f>
        <v>77603.343850000005</v>
      </c>
      <c r="CS4" s="1">
        <f>PLANEL_GerMED_Trim_Resultado!DF245</f>
        <v>60440.549370000001</v>
      </c>
      <c r="CT4" s="1">
        <f>PLANEL_GerMED_Trim_Resultado!DG245</f>
        <v>63166.134579999998</v>
      </c>
      <c r="CU4" s="1">
        <f>PLANEL_GerMED_Trim_Resultado!DH245</f>
        <v>96543.873779999994</v>
      </c>
      <c r="CV4" s="1">
        <f>PLANEL_GerMED_Trim_Resultado!DI245</f>
        <v>79873.291719999994</v>
      </c>
      <c r="CW4" s="1">
        <f>PLANEL_GerMED_Trim_Resultado!DJ245</f>
        <v>60767.157189999998</v>
      </c>
      <c r="CX4" s="1">
        <f>PLANEL_GerMED_Trim_Resultado!DK245</f>
        <v>63641.58943</v>
      </c>
      <c r="CY4" s="68">
        <f>PLANEL_GerMED_Trim_Resultado!DL245</f>
        <v>96543.873779999994</v>
      </c>
      <c r="CZ4" s="68">
        <f>PLANEL_GerMED_Trim_Resultado!DM245</f>
        <v>76968.057249999998</v>
      </c>
      <c r="DA4" s="68">
        <f>PLANEL_GerMED_Trim_Resultado!DN245</f>
        <v>60767.157189999998</v>
      </c>
      <c r="DB4" s="68">
        <f>PLANEL_GerMED_Trim_Resultado!DO245</f>
        <v>63641.58943</v>
      </c>
      <c r="DC4" s="1">
        <f>PLANEL_GerMED_Trim_Resultado!DP245</f>
        <v>96543.873779999994</v>
      </c>
      <c r="DD4" s="1">
        <f>PLANEL_GerMED_Trim_Resultado!DQ245</f>
        <v>77306.505739999993</v>
      </c>
      <c r="DE4" s="1">
        <f>PLANEL_GerMED_Trim_Resultado!DR245</f>
        <v>60767.157189999998</v>
      </c>
      <c r="DF4" s="1">
        <f>PLANEL_GerMED_Trim_Resultado!DS245</f>
        <v>63641.58943</v>
      </c>
      <c r="DG4" s="1">
        <f>PLANEL_GerMED_Trim_Resultado!DT245</f>
        <v>96543.873779999994</v>
      </c>
      <c r="DH4" s="1">
        <f>PLANEL_GerMED_Trim_Resultado!DU245</f>
        <v>77892.409010000003</v>
      </c>
      <c r="DI4" s="1">
        <f>PLANEL_GerMED_Trim_Resultado!DV245</f>
        <v>60767.157189999998</v>
      </c>
      <c r="DJ4" s="1">
        <f>PLANEL_GerMED_Trim_Resultado!DW245</f>
        <v>63641.58943</v>
      </c>
      <c r="DK4" s="1">
        <f>PLANEL_GerMED_Trim_Resultado!DX245</f>
        <v>96543.873779999994</v>
      </c>
      <c r="DL4" s="1">
        <f>PLANEL_GerMED_Trim_Resultado!DY245</f>
        <v>79915.787410000004</v>
      </c>
      <c r="DM4" s="1">
        <f>PLANEL_GerMED_Trim_Resultado!DZ245</f>
        <v>60767.157189999998</v>
      </c>
      <c r="DN4" s="1">
        <f>PLANEL_GerMED_Trim_Resultado!EA245</f>
        <v>63641.58943</v>
      </c>
      <c r="DO4" s="1">
        <f>PLANEL_GerMED_Trim_Resultado!EB245</f>
        <v>96543.873779999994</v>
      </c>
      <c r="DP4" s="1">
        <f>PLANEL_GerMED_Trim_Resultado!EC245</f>
        <v>78904.792589999997</v>
      </c>
      <c r="DQ4" s="1">
        <f>PLANEL_GerMED_Trim_Resultado!ED245</f>
        <v>60767.157189999998</v>
      </c>
      <c r="DR4" s="1">
        <f>PLANEL_GerMED_Trim_Resultado!EE245</f>
        <v>63641.58943</v>
      </c>
      <c r="DS4" s="1">
        <f>PLANEL_GerMED_Trim_Resultado!EF245</f>
        <v>96543.873779999994</v>
      </c>
      <c r="DT4" s="1">
        <f>PLANEL_GerMED_Trim_Resultado!EG245</f>
        <v>81893.792730000001</v>
      </c>
      <c r="DU4" s="1">
        <f>PLANEL_GerMED_Trim_Resultado!EH245</f>
        <v>60767.157189999998</v>
      </c>
      <c r="DV4" s="1">
        <f>PLANEL_GerMED_Trim_Resultado!EI245</f>
        <v>63641.58943</v>
      </c>
      <c r="DW4" s="1">
        <f>PLANEL_GerMED_Trim_Resultado!EJ245</f>
        <v>96966.392309999996</v>
      </c>
      <c r="DX4" s="1">
        <f>PLANEL_GerMED_Trim_Resultado!EK245</f>
        <v>79612.238320000004</v>
      </c>
      <c r="DY4" s="1">
        <f>PLANEL_GerMED_Trim_Resultado!EL245</f>
        <v>59961.555740000003</v>
      </c>
      <c r="DZ4" s="1">
        <f>PLANEL_GerMED_Trim_Resultado!EM245</f>
        <v>63797.955139999998</v>
      </c>
      <c r="EA4" s="1">
        <f>PLANEL_GerMED_Trim_Resultado!EN245</f>
        <v>97124.299180000002</v>
      </c>
      <c r="EB4" s="1">
        <f>PLANEL_GerMED_Trim_Resultado!EO245</f>
        <v>79169.570879999999</v>
      </c>
      <c r="EC4" s="1">
        <f>PLANEL_GerMED_Trim_Resultado!EP245</f>
        <v>57377.111519999999</v>
      </c>
      <c r="ED4" s="1">
        <f>PLANEL_GerMED_Trim_Resultado!EQ245</f>
        <v>63856.332569999999</v>
      </c>
      <c r="EE4" s="1">
        <f>PLANEL_GerMED_Trim_Resultado!ER245</f>
        <v>97173.517179999995</v>
      </c>
      <c r="EF4" s="1">
        <f>PLANEL_GerMED_Trim_Resultado!ES245</f>
        <v>79158.564079999996</v>
      </c>
      <c r="EG4" s="1">
        <f>PLANEL_GerMED_Trim_Resultado!ET245</f>
        <v>54957.144979999997</v>
      </c>
      <c r="EH4" s="1">
        <f>PLANEL_GerMED_Trim_Resultado!EU245</f>
        <v>63895.544800000003</v>
      </c>
      <c r="EI4" s="1">
        <f>PLANEL_GerMED_Trim_Resultado!EV245</f>
        <v>99078.810589999994</v>
      </c>
      <c r="EJ4" s="1">
        <f>PLANEL_GerMED_Trim_Resultado!EW245</f>
        <v>81136.415930000003</v>
      </c>
      <c r="EK4" s="1">
        <f>PLANEL_GerMED_Trim_Resultado!EX245</f>
        <v>55868.002209999999</v>
      </c>
      <c r="EL4" s="1">
        <f>PLANEL_GerMED_Trim_Resultado!EY245</f>
        <v>64730.077920000003</v>
      </c>
      <c r="EM4" s="1">
        <f>PLANEL_GerMED_Trim_Resultado!EZ245</f>
        <v>101984.6706</v>
      </c>
      <c r="EN4" s="1">
        <f>PLANEL_GerMED_Trim_Resultado!FA245</f>
        <v>84066.626659999994</v>
      </c>
      <c r="EO4" s="1">
        <f>PLANEL_GerMED_Trim_Resultado!FB245</f>
        <v>57052.553249999997</v>
      </c>
      <c r="EP4" s="1">
        <f>PLANEL_GerMED_Trim_Resultado!FC245</f>
        <v>65989.669349999996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3837.1432319999999</v>
      </c>
      <c r="X5" s="1">
        <f>PLANEL_GerMED_Trim_Resultado!AK257</f>
        <v>3593.908457</v>
      </c>
      <c r="Y5" s="1">
        <f>PLANEL_GerMED_Trim_Resultado!AL257</f>
        <v>2887.0531580000002</v>
      </c>
      <c r="Z5" s="1">
        <f>PLANEL_GerMED_Trim_Resultado!AM257</f>
        <v>3314.0706719999998</v>
      </c>
      <c r="AA5" s="1">
        <f>PLANEL_GerMED_Trim_Resultado!AN257</f>
        <v>5242.8585119999998</v>
      </c>
      <c r="AB5" s="1">
        <f>PLANEL_GerMED_Trim_Resultado!AO257</f>
        <v>5002.702354</v>
      </c>
      <c r="AC5" s="1">
        <f>PLANEL_GerMED_Trim_Resultado!AP257</f>
        <v>3959.464528</v>
      </c>
      <c r="AD5" s="1">
        <f>PLANEL_GerMED_Trim_Resultado!AQ257</f>
        <v>4479.5328760000002</v>
      </c>
      <c r="AE5" s="1">
        <f>PLANEL_GerMED_Trim_Resultado!AR257</f>
        <v>4929.4989779999996</v>
      </c>
      <c r="AF5" s="1">
        <f>PLANEL_GerMED_Trim_Resultado!AS257</f>
        <v>4444.2203890000001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3833.4954320000002</v>
      </c>
      <c r="AJ5" s="1">
        <f>PLANEL_GerMED_Trim_Resultado!AW257</f>
        <v>3587.5792569999999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7851.6660769999999</v>
      </c>
      <c r="AN5" s="1">
        <f>PLANEL_GerMED_Trim_Resultado!BA257</f>
        <v>5055.0961770000004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5992.3200420000003</v>
      </c>
      <c r="AR5" s="1">
        <f>PLANEL_GerMED_Trim_Resultado!BE257</f>
        <v>7535.31484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7344.044715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7444.8368790000004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7351.6931080000004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5055.0961770000004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7294.1171949999998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8585.818835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6492.19434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8676.2967960000005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8678.2679979999994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8587.7900370000007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8494.6462659999997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8678.2679979999994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7533.3436380000003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8676.2967960000005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8389.8099989999992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8676.4642179999992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8618.2915209999992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7125.4823269999997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8676.2967960000005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6199.8531149999999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8676.4642179999992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7073.6712690000004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8676.4642179999992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8676.4642179999992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8668.026385000001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4171.0655839999999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10160.955241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10956.7881745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10685.758515100002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10972.52122977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11629.245874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11579.872068000001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2849.4282360000002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11456.544008999999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2356.1116609999999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11371.627882999999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3303.3956625000001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11912.607287000001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3747.0968280000002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12581.546014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4088.5619800000004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13200.120724999999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4018.0033779999999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12956.130084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3091.8863563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12539.815922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1927.48085496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12024.622995999998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1892.0762494999999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11635.813907099999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3784.5708319999999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2763.9565809999999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13357.33308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6632.7776720000002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5796.2984200000001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16262.484574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4634.5795980000003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12483.8444554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5273.5910871000005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12324.09219347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6280.5299663000005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12654.535160900001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7294.6795302999999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12988.275822400001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8331.1526403000007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13332.261177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9215.1083930000004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13625.994265000001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291.29828600000002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13624.496806000001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1753.8984351400002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13029.531106800001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3399.5583086999995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12918.924321300001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4401.3961135999998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14165.692990000001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5946.3146849000004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15939.772189000001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2873.6910579999999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3027.8902079999998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189.3492933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618.45240080000008</v>
      </c>
      <c r="BD14" s="24">
        <f>PLANEL_GerMED_Trim_Resultado!BQ17+PLANEL_GerMED_Trim_Resultado!BQ29+PLANEL_GerMED_Trim_Resultado!BQ629+PLANEL_GerMED_Trim_Resultado!BQ713</f>
        <v>6326.6673260000007</v>
      </c>
      <c r="BE14" s="24">
        <f>PLANEL_GerMED_Trim_Resultado!BR17+PLANEL_GerMED_Trim_Resultado!BR29+PLANEL_GerMED_Trim_Resultado!BR629+PLANEL_GerMED_Trim_Resultado!BR713</f>
        <v>8657.4121779999987</v>
      </c>
      <c r="BF14" s="24">
        <f>PLANEL_GerMED_Trim_Resultado!BS17+PLANEL_GerMED_Trim_Resultado!BS29+PLANEL_GerMED_Trim_Resultado!BS629+PLANEL_GerMED_Trim_Resultado!BS713</f>
        <v>5516.9739630000004</v>
      </c>
      <c r="BG14" s="24">
        <f>PLANEL_GerMED_Trim_Resultado!BT17+PLANEL_GerMED_Trim_Resultado!BT29+PLANEL_GerMED_Trim_Resultado!BT629+PLANEL_GerMED_Trim_Resultado!BT713</f>
        <v>856.98511629999996</v>
      </c>
      <c r="BH14" s="24">
        <f>PLANEL_GerMED_Trim_Resultado!BU17+PLANEL_GerMED_Trim_Resultado!BU29+PLANEL_GerMED_Trim_Resultado!BU629+PLANEL_GerMED_Trim_Resultado!BU713</f>
        <v>8766.8181540000005</v>
      </c>
      <c r="BI14" s="24">
        <f>PLANEL_GerMED_Trim_Resultado!BV17+PLANEL_GerMED_Trim_Resultado!BV29+PLANEL_GerMED_Trim_Resultado!BV629+PLANEL_GerMED_Trim_Resultado!BV713</f>
        <v>11996.514805999999</v>
      </c>
      <c r="BJ14" s="24">
        <f>PLANEL_GerMED_Trim_Resultado!BW17+PLANEL_GerMED_Trim_Resultado!BW29+PLANEL_GerMED_Trim_Resultado!BW629+PLANEL_GerMED_Trim_Resultado!BW713</f>
        <v>7644.8317900000002</v>
      </c>
      <c r="BK14" s="24">
        <f>PLANEL_GerMED_Trim_Resultado!BX17+PLANEL_GerMED_Trim_Resultado!BX29+PLANEL_GerMED_Trim_Resultado!BX629+PLANEL_GerMED_Trim_Resultado!BX713</f>
        <v>856.98511629999996</v>
      </c>
      <c r="BL14" s="24">
        <f>PLANEL_GerMED_Trim_Resultado!BY17+PLANEL_GerMED_Trim_Resultado!BY29+PLANEL_GerMED_Trim_Resultado!BY629+PLANEL_GerMED_Trim_Resultado!BY713</f>
        <v>8766.8181540000005</v>
      </c>
      <c r="BM14" s="24">
        <f>PLANEL_GerMED_Trim_Resultado!BZ17+PLANEL_GerMED_Trim_Resultado!BZ29+PLANEL_GerMED_Trim_Resultado!BZ629+PLANEL_GerMED_Trim_Resultado!BZ713</f>
        <v>11996.514805999999</v>
      </c>
      <c r="BN14" s="24">
        <f>PLANEL_GerMED_Trim_Resultado!CA17+PLANEL_GerMED_Trim_Resultado!CA29+PLANEL_GerMED_Trim_Resultado!CA629+PLANEL_GerMED_Trim_Resultado!CA713</f>
        <v>7644.8317900000002</v>
      </c>
      <c r="BO14" s="24">
        <f>PLANEL_GerMED_Trim_Resultado!CB17+PLANEL_GerMED_Trim_Resultado!CB29+PLANEL_GerMED_Trim_Resultado!CB629+PLANEL_GerMED_Trim_Resultado!CB713</f>
        <v>862.29436099999998</v>
      </c>
      <c r="BP14" s="24">
        <f>PLANEL_GerMED_Trim_Resultado!CC17+PLANEL_GerMED_Trim_Resultado!CC29+PLANEL_GerMED_Trim_Resultado!CC629+PLANEL_GerMED_Trim_Resultado!CC713</f>
        <v>8821.130862</v>
      </c>
      <c r="BQ14" s="24">
        <f>PLANEL_GerMED_Trim_Resultado!CD17+PLANEL_GerMED_Trim_Resultado!CD29+PLANEL_GerMED_Trim_Resultado!CD629+PLANEL_GerMED_Trim_Resultado!CD713</f>
        <v>12070.836320999999</v>
      </c>
      <c r="BR14" s="24">
        <f>PLANEL_GerMED_Trim_Resultado!CE17+PLANEL_GerMED_Trim_Resultado!CE29+PLANEL_GerMED_Trim_Resultado!CE629+PLANEL_GerMED_Trim_Resultado!CE713</f>
        <v>7692.1935030000004</v>
      </c>
      <c r="BS14" s="24">
        <f>PLANEL_GerMED_Trim_Resultado!CF17+PLANEL_GerMED_Trim_Resultado!CF29+PLANEL_GerMED_Trim_Resultado!CF629+PLANEL_GerMED_Trim_Resultado!CF713</f>
        <v>862.29436099999998</v>
      </c>
      <c r="BT14" s="24">
        <f>PLANEL_GerMED_Trim_Resultado!CG17+PLANEL_GerMED_Trim_Resultado!CG29+PLANEL_GerMED_Trim_Resultado!CG629+PLANEL_GerMED_Trim_Resultado!CG713</f>
        <v>8821.130862</v>
      </c>
      <c r="BU14" s="24">
        <f>PLANEL_GerMED_Trim_Resultado!CH17+PLANEL_GerMED_Trim_Resultado!CH29+PLANEL_GerMED_Trim_Resultado!CH629+PLANEL_GerMED_Trim_Resultado!CH713</f>
        <v>12070.836320999999</v>
      </c>
      <c r="BV14" s="24">
        <f>PLANEL_GerMED_Trim_Resultado!CI17+PLANEL_GerMED_Trim_Resultado!CI29+PLANEL_GerMED_Trim_Resultado!CI629+PLANEL_GerMED_Trim_Resultado!CI713</f>
        <v>7692.1935030000004</v>
      </c>
      <c r="BW14" s="24">
        <f>PLANEL_GerMED_Trim_Resultado!CJ17+PLANEL_GerMED_Trim_Resultado!CJ29+PLANEL_GerMED_Trim_Resultado!CJ629+PLANEL_GerMED_Trim_Resultado!CJ713</f>
        <v>862.29436099999998</v>
      </c>
      <c r="BX14" s="24">
        <f>PLANEL_GerMED_Trim_Resultado!CK17+PLANEL_GerMED_Trim_Resultado!CK29+PLANEL_GerMED_Trim_Resultado!CK629+PLANEL_GerMED_Trim_Resultado!CK713</f>
        <v>8821.130862</v>
      </c>
      <c r="BY14" s="24">
        <f>PLANEL_GerMED_Trim_Resultado!CL17+PLANEL_GerMED_Trim_Resultado!CL29+PLANEL_GerMED_Trim_Resultado!CL629+PLANEL_GerMED_Trim_Resultado!CL713</f>
        <v>12070.836320999999</v>
      </c>
      <c r="BZ14" s="24">
        <f>PLANEL_GerMED_Trim_Resultado!CM17+PLANEL_GerMED_Trim_Resultado!CM29+PLANEL_GerMED_Trim_Resultado!CM629+PLANEL_GerMED_Trim_Resultado!CM713</f>
        <v>7692.1935030000004</v>
      </c>
      <c r="CA14" s="24">
        <f>PLANEL_GerMED_Trim_Resultado!CN17+PLANEL_GerMED_Trim_Resultado!CN29+PLANEL_GerMED_Trim_Resultado!CN629+PLANEL_GerMED_Trim_Resultado!CN713</f>
        <v>862.29436099999998</v>
      </c>
      <c r="CB14" s="24">
        <f>PLANEL_GerMED_Trim_Resultado!CO17+PLANEL_GerMED_Trim_Resultado!CO29+PLANEL_GerMED_Trim_Resultado!CO629+PLANEL_GerMED_Trim_Resultado!CO713</f>
        <v>8821.130862</v>
      </c>
      <c r="CC14" s="24">
        <f>PLANEL_GerMED_Trim_Resultado!CP17+PLANEL_GerMED_Trim_Resultado!CP29+PLANEL_GerMED_Trim_Resultado!CP629+PLANEL_GerMED_Trim_Resultado!CP713</f>
        <v>12070.836320999999</v>
      </c>
      <c r="CD14" s="24">
        <f>PLANEL_GerMED_Trim_Resultado!CQ17+PLANEL_GerMED_Trim_Resultado!CQ29+PLANEL_GerMED_Trim_Resultado!CQ629+PLANEL_GerMED_Trim_Resultado!CQ713</f>
        <v>7692.1935030000004</v>
      </c>
      <c r="CE14" s="24">
        <f>PLANEL_GerMED_Trim_Resultado!CR17+PLANEL_GerMED_Trim_Resultado!CR29+PLANEL_GerMED_Trim_Resultado!CR629+PLANEL_GerMED_Trim_Resultado!CR713</f>
        <v>862.29436099999998</v>
      </c>
      <c r="CF14" s="24">
        <f>PLANEL_GerMED_Trim_Resultado!CS17+PLANEL_GerMED_Trim_Resultado!CS29+PLANEL_GerMED_Trim_Resultado!CS629+PLANEL_GerMED_Trim_Resultado!CS713</f>
        <v>8821.130862</v>
      </c>
      <c r="CG14" s="24">
        <f>PLANEL_GerMED_Trim_Resultado!CT17+PLANEL_GerMED_Trim_Resultado!CT29+PLANEL_GerMED_Trim_Resultado!CT629+PLANEL_GerMED_Trim_Resultado!CT713</f>
        <v>12070.836320999999</v>
      </c>
      <c r="CH14" s="24">
        <f>PLANEL_GerMED_Trim_Resultado!CU17+PLANEL_GerMED_Trim_Resultado!CU29+PLANEL_GerMED_Trim_Resultado!CU629+PLANEL_GerMED_Trim_Resultado!CU713</f>
        <v>7692.1935030000004</v>
      </c>
      <c r="CI14" s="24">
        <f>PLANEL_GerMED_Trim_Resultado!CV17+PLANEL_GerMED_Trim_Resultado!CV29+PLANEL_GerMED_Trim_Resultado!CV629+PLANEL_GerMED_Trim_Resultado!CV713</f>
        <v>860.77773849999994</v>
      </c>
      <c r="CJ14" s="24">
        <f>PLANEL_GerMED_Trim_Resultado!CW17+PLANEL_GerMED_Trim_Resultado!CW29+PLANEL_GerMED_Trim_Resultado!CW629+PLANEL_GerMED_Trim_Resultado!CW713</f>
        <v>8805.6160610000006</v>
      </c>
      <c r="CK14" s="24">
        <f>PLANEL_GerMED_Trim_Resultado!CX17+PLANEL_GerMED_Trim_Resultado!CX29+PLANEL_GerMED_Trim_Resultado!CX629+PLANEL_GerMED_Trim_Resultado!CX713</f>
        <v>12049.605865</v>
      </c>
      <c r="CL14" s="24">
        <f>PLANEL_GerMED_Trim_Resultado!CY17+PLANEL_GerMED_Trim_Resultado!CY29+PLANEL_GerMED_Trim_Resultado!CY629+PLANEL_GerMED_Trim_Resultado!CY713</f>
        <v>7678.6643020000001</v>
      </c>
      <c r="CM14" s="24">
        <f>PLANEL_GerMED_Trim_Resultado!CZ17+PLANEL_GerMED_Trim_Resultado!CZ29+PLANEL_GerMED_Trim_Resultado!CZ629+PLANEL_GerMED_Trim_Resultado!CZ713</f>
        <v>860.77773849999994</v>
      </c>
      <c r="CN14" s="24">
        <f>PLANEL_GerMED_Trim_Resultado!DA17+PLANEL_GerMED_Trim_Resultado!DA29+PLANEL_GerMED_Trim_Resultado!DA629+PLANEL_GerMED_Trim_Resultado!DA713</f>
        <v>8805.6160610000006</v>
      </c>
      <c r="CO14" s="24">
        <f>PLANEL_GerMED_Trim_Resultado!DB17+PLANEL_GerMED_Trim_Resultado!DB29+PLANEL_GerMED_Trim_Resultado!DB629+PLANEL_GerMED_Trim_Resultado!DB713</f>
        <v>12049.605865</v>
      </c>
      <c r="CP14" s="24">
        <f>PLANEL_GerMED_Trim_Resultado!DC17+PLANEL_GerMED_Trim_Resultado!DC29+PLANEL_GerMED_Trim_Resultado!DC629+PLANEL_GerMED_Trim_Resultado!DC713</f>
        <v>7678.6643020000001</v>
      </c>
      <c r="CQ14" s="24">
        <f>PLANEL_GerMED_Trim_Resultado!DD17+PLANEL_GerMED_Trim_Resultado!DD29+PLANEL_GerMED_Trim_Resultado!DD629+PLANEL_GerMED_Trim_Resultado!DD713</f>
        <v>860.77773849999994</v>
      </c>
      <c r="CR14" s="24">
        <f>PLANEL_GerMED_Trim_Resultado!DE17+PLANEL_GerMED_Trim_Resultado!DE29+PLANEL_GerMED_Trim_Resultado!DE629+PLANEL_GerMED_Trim_Resultado!DE713</f>
        <v>8805.6160610000006</v>
      </c>
      <c r="CS14" s="24">
        <f>PLANEL_GerMED_Trim_Resultado!DF17+PLANEL_GerMED_Trim_Resultado!DF29+PLANEL_GerMED_Trim_Resultado!DF629+PLANEL_GerMED_Trim_Resultado!DF713</f>
        <v>12049.605865</v>
      </c>
      <c r="CT14" s="24">
        <f>PLANEL_GerMED_Trim_Resultado!DG17+PLANEL_GerMED_Trim_Resultado!DG29+PLANEL_GerMED_Trim_Resultado!DG629+PLANEL_GerMED_Trim_Resultado!DG713</f>
        <v>7678.6643020000001</v>
      </c>
      <c r="CU14" s="24">
        <f>PLANEL_GerMED_Trim_Resultado!DH17+PLANEL_GerMED_Trim_Resultado!DH29+PLANEL_GerMED_Trim_Resultado!DH629+PLANEL_GerMED_Trim_Resultado!DH713</f>
        <v>860.77773849999994</v>
      </c>
      <c r="CV14" s="24">
        <f>PLANEL_GerMED_Trim_Resultado!DI17+PLANEL_GerMED_Trim_Resultado!DI29+PLANEL_GerMED_Trim_Resultado!DI629+PLANEL_GerMED_Trim_Resultado!DI713</f>
        <v>8805.6160610000006</v>
      </c>
      <c r="CW14" s="24">
        <f>PLANEL_GerMED_Trim_Resultado!DJ17+PLANEL_GerMED_Trim_Resultado!DJ29+PLANEL_GerMED_Trim_Resultado!DJ629+PLANEL_GerMED_Trim_Resultado!DJ713</f>
        <v>12049.605865</v>
      </c>
      <c r="CX14" s="24">
        <f>PLANEL_GerMED_Trim_Resultado!DK17+PLANEL_GerMED_Trim_Resultado!DK29+PLANEL_GerMED_Trim_Resultado!DK629+PLANEL_GerMED_Trim_Resultado!DK713</f>
        <v>7678.6643020000001</v>
      </c>
      <c r="CY14" s="24">
        <f>PLANEL_GerMED_Trim_Resultado!DL17+PLANEL_GerMED_Trim_Resultado!DL29+PLANEL_GerMED_Trim_Resultado!DL629+PLANEL_GerMED_Trim_Resultado!DL713</f>
        <v>860.77773849999994</v>
      </c>
      <c r="CZ14" s="24">
        <f>PLANEL_GerMED_Trim_Resultado!DM17+PLANEL_GerMED_Trim_Resultado!DM29+PLANEL_GerMED_Trim_Resultado!DM629+PLANEL_GerMED_Trim_Resultado!DM713</f>
        <v>8805.6160610000006</v>
      </c>
      <c r="DA14" s="24">
        <f>PLANEL_GerMED_Trim_Resultado!DN17+PLANEL_GerMED_Trim_Resultado!DN29+PLANEL_GerMED_Trim_Resultado!DN629+PLANEL_GerMED_Trim_Resultado!DN713</f>
        <v>12049.605865</v>
      </c>
      <c r="DB14" s="24">
        <f>PLANEL_GerMED_Trim_Resultado!DO17+PLANEL_GerMED_Trim_Resultado!DO29+PLANEL_GerMED_Trim_Resultado!DO629+PLANEL_GerMED_Trim_Resultado!DO713</f>
        <v>7678.6643020000001</v>
      </c>
      <c r="DC14" s="24">
        <f>PLANEL_GerMED_Trim_Resultado!DP17+PLANEL_GerMED_Trim_Resultado!DP29+PLANEL_GerMED_Trim_Resultado!DP629+PLANEL_GerMED_Trim_Resultado!DP713</f>
        <v>860.77773849999994</v>
      </c>
      <c r="DD14" s="24">
        <f>PLANEL_GerMED_Trim_Resultado!DQ17+PLANEL_GerMED_Trim_Resultado!DQ29+PLANEL_GerMED_Trim_Resultado!DQ629+PLANEL_GerMED_Trim_Resultado!DQ713</f>
        <v>8805.6160610000006</v>
      </c>
      <c r="DE14" s="24">
        <f>PLANEL_GerMED_Trim_Resultado!DR17+PLANEL_GerMED_Trim_Resultado!DR29+PLANEL_GerMED_Trim_Resultado!DR629+PLANEL_GerMED_Trim_Resultado!DR713</f>
        <v>12049.605865</v>
      </c>
      <c r="DF14" s="24">
        <f>PLANEL_GerMED_Trim_Resultado!DS17+PLANEL_GerMED_Trim_Resultado!DS29+PLANEL_GerMED_Trim_Resultado!DS629+PLANEL_GerMED_Trim_Resultado!DS713</f>
        <v>7678.6643020000001</v>
      </c>
      <c r="DG14" s="24">
        <f>PLANEL_GerMED_Trim_Resultado!DT17+PLANEL_GerMED_Trim_Resultado!DT29+PLANEL_GerMED_Trim_Resultado!DT629+PLANEL_GerMED_Trim_Resultado!DT713</f>
        <v>860.77773849999994</v>
      </c>
      <c r="DH14" s="24">
        <f>PLANEL_GerMED_Trim_Resultado!DU17+PLANEL_GerMED_Trim_Resultado!DU29+PLANEL_GerMED_Trim_Resultado!DU629+PLANEL_GerMED_Trim_Resultado!DU713</f>
        <v>8805.6160610000006</v>
      </c>
      <c r="DI14" s="24">
        <f>PLANEL_GerMED_Trim_Resultado!DV17+PLANEL_GerMED_Trim_Resultado!DV29+PLANEL_GerMED_Trim_Resultado!DV629+PLANEL_GerMED_Trim_Resultado!DV713</f>
        <v>12049.605865</v>
      </c>
      <c r="DJ14" s="24">
        <f>PLANEL_GerMED_Trim_Resultado!DW17+PLANEL_GerMED_Trim_Resultado!DW29+PLANEL_GerMED_Trim_Resultado!DW629+PLANEL_GerMED_Trim_Resultado!DW713</f>
        <v>7678.6643020000001</v>
      </c>
      <c r="DK14" s="24">
        <f>PLANEL_GerMED_Trim_Resultado!DX17+PLANEL_GerMED_Trim_Resultado!DX29+PLANEL_GerMED_Trim_Resultado!DX629+PLANEL_GerMED_Trim_Resultado!DX713</f>
        <v>860.77773849999994</v>
      </c>
      <c r="DL14" s="24">
        <f>PLANEL_GerMED_Trim_Resultado!DY17+PLANEL_GerMED_Trim_Resultado!DY29+PLANEL_GerMED_Trim_Resultado!DY629+PLANEL_GerMED_Trim_Resultado!DY713</f>
        <v>8805.6160610000006</v>
      </c>
      <c r="DM14" s="24">
        <f>PLANEL_GerMED_Trim_Resultado!DZ17+PLANEL_GerMED_Trim_Resultado!DZ29+PLANEL_GerMED_Trim_Resultado!DZ629+PLANEL_GerMED_Trim_Resultado!DZ713</f>
        <v>12049.605865</v>
      </c>
      <c r="DN14" s="24">
        <f>PLANEL_GerMED_Trim_Resultado!EA17+PLANEL_GerMED_Trim_Resultado!EA29+PLANEL_GerMED_Trim_Resultado!EA629+PLANEL_GerMED_Trim_Resultado!EA713</f>
        <v>7678.6643020000001</v>
      </c>
      <c r="DO14" s="24">
        <f>PLANEL_GerMED_Trim_Resultado!EB17+PLANEL_GerMED_Trim_Resultado!EB29+PLANEL_GerMED_Trim_Resultado!EB629+PLANEL_GerMED_Trim_Resultado!EB713</f>
        <v>860.77773849999994</v>
      </c>
      <c r="DP14" s="24">
        <f>PLANEL_GerMED_Trim_Resultado!EC17+PLANEL_GerMED_Trim_Resultado!EC29+PLANEL_GerMED_Trim_Resultado!EC629+PLANEL_GerMED_Trim_Resultado!EC713</f>
        <v>8805.6160610000006</v>
      </c>
      <c r="DQ14" s="24">
        <f>PLANEL_GerMED_Trim_Resultado!ED17+PLANEL_GerMED_Trim_Resultado!ED29+PLANEL_GerMED_Trim_Resultado!ED629+PLANEL_GerMED_Trim_Resultado!ED713</f>
        <v>12049.605865</v>
      </c>
      <c r="DR14" s="24">
        <f>PLANEL_GerMED_Trim_Resultado!EE17+PLANEL_GerMED_Trim_Resultado!EE29+PLANEL_GerMED_Trim_Resultado!EE629+PLANEL_GerMED_Trim_Resultado!EE713</f>
        <v>7678.6643020000001</v>
      </c>
      <c r="DS14" s="24">
        <f>PLANEL_GerMED_Trim_Resultado!EF17+PLANEL_GerMED_Trim_Resultado!EF29+PLANEL_GerMED_Trim_Resultado!EF629+PLANEL_GerMED_Trim_Resultado!EF713</f>
        <v>860.77773849999994</v>
      </c>
      <c r="DT14" s="24">
        <f>PLANEL_GerMED_Trim_Resultado!EG17+PLANEL_GerMED_Trim_Resultado!EG29+PLANEL_GerMED_Trim_Resultado!EG629+PLANEL_GerMED_Trim_Resultado!EG713</f>
        <v>8805.6160610000006</v>
      </c>
      <c r="DU14" s="24">
        <f>PLANEL_GerMED_Trim_Resultado!EH17+PLANEL_GerMED_Trim_Resultado!EH29+PLANEL_GerMED_Trim_Resultado!EH629+PLANEL_GerMED_Trim_Resultado!EH713</f>
        <v>12049.605865</v>
      </c>
      <c r="DV14" s="24">
        <f>PLANEL_GerMED_Trim_Resultado!EI17+PLANEL_GerMED_Trim_Resultado!EI29+PLANEL_GerMED_Trim_Resultado!EI629+PLANEL_GerMED_Trim_Resultado!EI713</f>
        <v>7678.6643020000001</v>
      </c>
      <c r="DW14" s="24">
        <f>PLANEL_GerMED_Trim_Resultado!EJ17+PLANEL_GerMED_Trim_Resultado!EJ29+PLANEL_GerMED_Trim_Resultado!EJ629+PLANEL_GerMED_Trim_Resultado!EJ713</f>
        <v>874.60544300000004</v>
      </c>
      <c r="DX14" s="24">
        <f>PLANEL_GerMED_Trim_Resultado!EK17+PLANEL_GerMED_Trim_Resultado!EK29+PLANEL_GerMED_Trim_Resultado!EK629+PLANEL_GerMED_Trim_Resultado!EK713</f>
        <v>8947.0712249999997</v>
      </c>
      <c r="DY14" s="24">
        <f>PLANEL_GerMED_Trim_Resultado!EL17+PLANEL_GerMED_Trim_Resultado!EL29+PLANEL_GerMED_Trim_Resultado!EL629+PLANEL_GerMED_Trim_Resultado!EL713</f>
        <v>12243.173126</v>
      </c>
      <c r="DZ14" s="24">
        <f>PLANEL_GerMED_Trim_Resultado!EM17+PLANEL_GerMED_Trim_Resultado!EM29+PLANEL_GerMED_Trim_Resultado!EM629+PLANEL_GerMED_Trim_Resultado!EM713</f>
        <v>7802.0158890000002</v>
      </c>
      <c r="EA14" s="24">
        <f>PLANEL_GerMED_Trim_Resultado!EN17+PLANEL_GerMED_Trim_Resultado!EN29+PLANEL_GerMED_Trim_Resultado!EN629+PLANEL_GerMED_Trim_Resultado!EN713</f>
        <v>874.60544300000004</v>
      </c>
      <c r="EB14" s="24">
        <f>PLANEL_GerMED_Trim_Resultado!EO17+PLANEL_GerMED_Trim_Resultado!EO29+PLANEL_GerMED_Trim_Resultado!EO629+PLANEL_GerMED_Trim_Resultado!EO713</f>
        <v>8947.0712249999997</v>
      </c>
      <c r="EC14" s="24">
        <f>PLANEL_GerMED_Trim_Resultado!EP17+PLANEL_GerMED_Trim_Resultado!EP29+PLANEL_GerMED_Trim_Resultado!EP629+PLANEL_GerMED_Trim_Resultado!EP713</f>
        <v>12243.173126</v>
      </c>
      <c r="ED14" s="24">
        <f>PLANEL_GerMED_Trim_Resultado!EQ17+PLANEL_GerMED_Trim_Resultado!EQ29+PLANEL_GerMED_Trim_Resultado!EQ629+PLANEL_GerMED_Trim_Resultado!EQ713</f>
        <v>7802.0158890000002</v>
      </c>
      <c r="EE14" s="24">
        <f>PLANEL_GerMED_Trim_Resultado!ER17+PLANEL_GerMED_Trim_Resultado!ER29+PLANEL_GerMED_Trim_Resultado!ER629+PLANEL_GerMED_Trim_Resultado!ER713</f>
        <v>874.60544300000004</v>
      </c>
      <c r="EF14" s="24">
        <f>PLANEL_GerMED_Trim_Resultado!ES17+PLANEL_GerMED_Trim_Resultado!ES29+PLANEL_GerMED_Trim_Resultado!ES629+PLANEL_GerMED_Trim_Resultado!ES713</f>
        <v>8947.0712249999997</v>
      </c>
      <c r="EG14" s="24">
        <f>PLANEL_GerMED_Trim_Resultado!ET17+PLANEL_GerMED_Trim_Resultado!ET29+PLANEL_GerMED_Trim_Resultado!ET629+PLANEL_GerMED_Trim_Resultado!ET713</f>
        <v>12243.173126</v>
      </c>
      <c r="EH14" s="24">
        <f>PLANEL_GerMED_Trim_Resultado!EU17+PLANEL_GerMED_Trim_Resultado!EU29+PLANEL_GerMED_Trim_Resultado!EU629+PLANEL_GerMED_Trim_Resultado!EU713</f>
        <v>7802.0158890000002</v>
      </c>
      <c r="EI14" s="24">
        <f>PLANEL_GerMED_Trim_Resultado!EV17+PLANEL_GerMED_Trim_Resultado!EV29+PLANEL_GerMED_Trim_Resultado!EV629+PLANEL_GerMED_Trim_Resultado!EV713</f>
        <v>874.60544300000004</v>
      </c>
      <c r="EJ14" s="24">
        <f>PLANEL_GerMED_Trim_Resultado!EW17+PLANEL_GerMED_Trim_Resultado!EW29+PLANEL_GerMED_Trim_Resultado!EW629+PLANEL_GerMED_Trim_Resultado!EW713</f>
        <v>8947.0712249999997</v>
      </c>
      <c r="EK14" s="24">
        <f>PLANEL_GerMED_Trim_Resultado!EX17+PLANEL_GerMED_Trim_Resultado!EX29+PLANEL_GerMED_Trim_Resultado!EX629+PLANEL_GerMED_Trim_Resultado!EX713</f>
        <v>12243.173126</v>
      </c>
      <c r="EL14" s="24">
        <f>PLANEL_GerMED_Trim_Resultado!EY17+PLANEL_GerMED_Trim_Resultado!EY29+PLANEL_GerMED_Trim_Resultado!EY629+PLANEL_GerMED_Trim_Resultado!EY713</f>
        <v>7802.0158890000002</v>
      </c>
      <c r="EM14" s="24">
        <f>PLANEL_GerMED_Trim_Resultado!EZ17+PLANEL_GerMED_Trim_Resultado!EZ29+PLANEL_GerMED_Trim_Resultado!EZ629+PLANEL_GerMED_Trim_Resultado!EZ713</f>
        <v>874.60544300000004</v>
      </c>
      <c r="EN14" s="24">
        <f>PLANEL_GerMED_Trim_Resultado!FA17+PLANEL_GerMED_Trim_Resultado!FA29+PLANEL_GerMED_Trim_Resultado!FA629+PLANEL_GerMED_Trim_Resultado!FA713</f>
        <v>8947.0712249999997</v>
      </c>
      <c r="EO14" s="24">
        <f>PLANEL_GerMED_Trim_Resultado!FB17+PLANEL_GerMED_Trim_Resultado!FB29+PLANEL_GerMED_Trim_Resultado!FB629+PLANEL_GerMED_Trim_Resultado!FB713</f>
        <v>12243.173126</v>
      </c>
      <c r="EP14" s="24">
        <f>PLANEL_GerMED_Trim_Resultado!FC17+PLANEL_GerMED_Trim_Resultado!FC29+PLANEL_GerMED_Trim_Resultado!FC629+PLANEL_GerMED_Trim_Resultado!FC713</f>
        <v>7802.0158890000002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301.07724990000003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14405.7328208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17339.571332200001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22963.894820699999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18962.108200399998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14914.465360800001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17957.6440669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23785.159550199998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19636.9331513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15627.611291200001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18823.825606000002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24935.987318200001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20582.693205299998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16046.027673200002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19334.986900100001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25616.513067300002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21140.262686599999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17552.569923999999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21188.245693100002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28089.773670899998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23159.3984108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19218.1301953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23227.197810099999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30806.258810700001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25382.682698999997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21143.768343200001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25585.9290311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33949.433201799999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27954.3964347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23656.0400677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28683.318313600001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38086.257101099996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31327.735507500001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26402.3171802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32022.418644599999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42524.296519299998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34972.954042600002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28572.7144983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34679.955447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46065.184470399996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37870.640218100001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29878.292711300004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36265.700654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48172.040296399995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39602.072273099999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30193.799165300003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36671.696253900001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48722.1351536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40041.100617300006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34747.661649100002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42204.241394099998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56073.479732200001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46081.662876299997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36311.608890000003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44103.799631000002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58597.274419999994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48155.738832000003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37512.719246000001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45562.658990000004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60535.546929999997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49748.627670000002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38723.641228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47033.435470000004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62489.652789999993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51354.5285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39960.508312000005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48535.724679999999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64485.627139999997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52994.837209999998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41516.856941999999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50426.053710000007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66997.159699999989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55058.836040000002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43261.545771999998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52545.139280000003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69812.623209999991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57372.607910000006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45344.620072000005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55075.225230000004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73174.150840000002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60135.139930000005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47226.958542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57361.498990000007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76211.74424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62631.460040000005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47623.273502000004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57842.860090000002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76851.291140000001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63157.045120000002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48023.428692000001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58328.885490000001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77497.035139999993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63687.723039999997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12049.55178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11968.7099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11690.558999999999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11968.7099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12049.55178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11968.7099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11690.558999999999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11968.7099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68315.506075652011</v>
      </c>
      <c r="H24" s="28">
        <f t="shared" si="0"/>
        <v>64242.549520747998</v>
      </c>
      <c r="I24" s="28">
        <f t="shared" si="0"/>
        <v>65725.819080084009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65414.3510245</v>
      </c>
      <c r="M24" s="28">
        <f t="shared" si="0"/>
        <v>66900.4035898</v>
      </c>
      <c r="N24" s="28">
        <f t="shared" si="0"/>
        <v>66451.530048399989</v>
      </c>
      <c r="O24" s="28">
        <f t="shared" si="0"/>
        <v>70679.115138099995</v>
      </c>
      <c r="P24" s="28">
        <f t="shared" si="0"/>
        <v>66462.703236400004</v>
      </c>
      <c r="Q24" s="28">
        <f t="shared" si="0"/>
        <v>66706.301455299996</v>
      </c>
      <c r="R24" s="28">
        <f t="shared" si="0"/>
        <v>68778.3914946</v>
      </c>
      <c r="S24" s="28">
        <f t="shared" si="0"/>
        <v>75854.249818499986</v>
      </c>
      <c r="T24" s="28">
        <f t="shared" si="0"/>
        <v>71336.49333540001</v>
      </c>
      <c r="U24" s="28">
        <f t="shared" si="0"/>
        <v>72506.786047100017</v>
      </c>
      <c r="V24" s="28">
        <f t="shared" si="0"/>
        <v>72924.455193799993</v>
      </c>
      <c r="W24" s="28">
        <f t="shared" si="0"/>
        <v>79651.310678199996</v>
      </c>
      <c r="X24" s="28">
        <f t="shared" si="0"/>
        <v>74921.986473099998</v>
      </c>
      <c r="Y24" s="28">
        <f t="shared" si="0"/>
        <v>76454.729059800011</v>
      </c>
      <c r="Z24" s="28">
        <f t="shared" si="0"/>
        <v>76294.96907050001</v>
      </c>
      <c r="AA24" s="28">
        <f t="shared" si="0"/>
        <v>83543.572853199992</v>
      </c>
      <c r="AB24" s="28">
        <f t="shared" si="0"/>
        <v>78603.967895099995</v>
      </c>
      <c r="AC24" s="28">
        <f t="shared" si="0"/>
        <v>80159.990594800009</v>
      </c>
      <c r="AD24" s="28">
        <f t="shared" si="0"/>
        <v>80101.964152500004</v>
      </c>
      <c r="AE24" s="28">
        <f t="shared" si="0"/>
        <v>86965.178414300011</v>
      </c>
      <c r="AF24" s="28">
        <f t="shared" si="0"/>
        <v>81817.177847999992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90531.51623329999</v>
      </c>
      <c r="AJ24" s="28">
        <f t="shared" si="1"/>
        <v>85161.350964099984</v>
      </c>
      <c r="AK24" s="28">
        <f t="shared" si="1"/>
        <v>86738.171705800007</v>
      </c>
      <c r="AL24" s="28">
        <f t="shared" si="1"/>
        <v>86895.029486800006</v>
      </c>
      <c r="AM24" s="28">
        <f t="shared" si="1"/>
        <v>94135.372981599983</v>
      </c>
      <c r="AN24" s="28">
        <f t="shared" si="1"/>
        <v>88541.143694099999</v>
      </c>
      <c r="AO24" s="28">
        <f t="shared" si="1"/>
        <v>90130.171519399999</v>
      </c>
      <c r="AP24" s="28">
        <f t="shared" si="1"/>
        <v>90398.757733000006</v>
      </c>
      <c r="AQ24" s="28">
        <f t="shared" si="1"/>
        <v>97866.696283699988</v>
      </c>
      <c r="AR24" s="28">
        <f t="shared" si="1"/>
        <v>92036.311954100005</v>
      </c>
      <c r="AS24" s="28">
        <f t="shared" si="1"/>
        <v>93636.299143300013</v>
      </c>
      <c r="AT24" s="28">
        <f t="shared" si="1"/>
        <v>94023.994651300003</v>
      </c>
      <c r="AU24" s="28">
        <f t="shared" si="1"/>
        <v>101071.21178869998</v>
      </c>
      <c r="AV24" s="28">
        <f t="shared" si="1"/>
        <v>95046.342931099993</v>
      </c>
      <c r="AW24" s="28">
        <f t="shared" si="1"/>
        <v>96654.881865300005</v>
      </c>
      <c r="AX24" s="28">
        <f t="shared" si="1"/>
        <v>97145.508422970015</v>
      </c>
      <c r="AY24" s="28">
        <f t="shared" si="1"/>
        <v>104084.36034649998</v>
      </c>
      <c r="AZ24" s="28">
        <f t="shared" si="1"/>
        <v>97865.238205100002</v>
      </c>
      <c r="BA24" s="28">
        <f t="shared" si="1"/>
        <v>99483.811123899999</v>
      </c>
      <c r="BB24" s="28">
        <f t="shared" si="1"/>
        <v>100071.2824364</v>
      </c>
      <c r="BC24" s="28">
        <f t="shared" si="1"/>
        <v>107212.55524449998</v>
      </c>
      <c r="BD24" s="28">
        <f t="shared" si="1"/>
        <v>100791.19709479998</v>
      </c>
      <c r="BE24" s="28">
        <f t="shared" si="1"/>
        <v>102420.59805840001</v>
      </c>
      <c r="BF24" s="28">
        <f t="shared" si="1"/>
        <v>103107.9711213</v>
      </c>
      <c r="BG24" s="28">
        <f t="shared" si="1"/>
        <v>110429.51646290001</v>
      </c>
      <c r="BH24" s="28">
        <f t="shared" si="1"/>
        <v>103802.42665269999</v>
      </c>
      <c r="BI24" s="28">
        <f t="shared" si="1"/>
        <v>105444.19694990001</v>
      </c>
      <c r="BJ24" s="28">
        <f t="shared" si="1"/>
        <v>106232.3912075</v>
      </c>
      <c r="BK24" s="28">
        <f t="shared" si="1"/>
        <v>113747.9846401</v>
      </c>
      <c r="BL24" s="28">
        <f t="shared" si="1"/>
        <v>106913.50290980001</v>
      </c>
      <c r="BM24" s="28">
        <f t="shared" si="1"/>
        <v>108569.5780129</v>
      </c>
      <c r="BN24" s="28">
        <f t="shared" si="1"/>
        <v>109459.39605550001</v>
      </c>
      <c r="BO24" s="28">
        <f t="shared" ref="BO24:CT24" si="2">SUM(BO4:BO23)</f>
        <v>117231.23207480002</v>
      </c>
      <c r="BP24" s="28">
        <f t="shared" si="2"/>
        <v>110175.26526990002</v>
      </c>
      <c r="BQ24" s="28">
        <f t="shared" si="2"/>
        <v>110601.6919547</v>
      </c>
      <c r="BR24" s="28">
        <f t="shared" si="2"/>
        <v>112834.45260780001</v>
      </c>
      <c r="BS24" s="28">
        <f t="shared" si="2"/>
        <v>120773.3050416</v>
      </c>
      <c r="BT24" s="28">
        <f t="shared" si="2"/>
        <v>113496.07740190002</v>
      </c>
      <c r="BU24" s="28">
        <f t="shared" si="2"/>
        <v>113934.52328579999</v>
      </c>
      <c r="BV24" s="28">
        <f t="shared" si="2"/>
        <v>116087.407309</v>
      </c>
      <c r="BW24" s="28">
        <f t="shared" si="2"/>
        <v>124312.01625290001</v>
      </c>
      <c r="BX24" s="28">
        <f t="shared" si="2"/>
        <v>116817.7908249</v>
      </c>
      <c r="BY24" s="28">
        <f t="shared" si="2"/>
        <v>117268.8448676</v>
      </c>
      <c r="BZ24" s="28">
        <f t="shared" si="2"/>
        <v>119339.8828282</v>
      </c>
      <c r="CA24" s="28">
        <f t="shared" si="2"/>
        <v>127965.19755499999</v>
      </c>
      <c r="CB24" s="28">
        <f t="shared" si="2"/>
        <v>120238.8624799</v>
      </c>
      <c r="CC24" s="28">
        <f t="shared" si="2"/>
        <v>120702.52881669998</v>
      </c>
      <c r="CD24" s="28">
        <f t="shared" si="2"/>
        <v>122204.88209290001</v>
      </c>
      <c r="CE24" s="28">
        <f t="shared" si="2"/>
        <v>131740.57626259999</v>
      </c>
      <c r="CF24" s="28">
        <f t="shared" si="2"/>
        <v>123779.81674410003</v>
      </c>
      <c r="CG24" s="28">
        <f t="shared" si="2"/>
        <v>124256.330457</v>
      </c>
      <c r="CH24" s="28">
        <f t="shared" si="2"/>
        <v>125684.73308729999</v>
      </c>
      <c r="CI24" s="28">
        <f t="shared" si="2"/>
        <v>135761.79852259997</v>
      </c>
      <c r="CJ24" s="28">
        <f t="shared" si="2"/>
        <v>127557.5954831</v>
      </c>
      <c r="CK24" s="28">
        <f t="shared" si="2"/>
        <v>127992.00468786</v>
      </c>
      <c r="CL24" s="28">
        <f t="shared" si="2"/>
        <v>129407.83324539999</v>
      </c>
      <c r="CM24" s="28">
        <f t="shared" si="2"/>
        <v>139735.14512919995</v>
      </c>
      <c r="CN24" s="28">
        <f t="shared" si="2"/>
        <v>131282.62673230001</v>
      </c>
      <c r="CO24" s="28">
        <f t="shared" si="2"/>
        <v>131368.69149999999</v>
      </c>
      <c r="CP24" s="28">
        <f t="shared" si="2"/>
        <v>132519.65966200002</v>
      </c>
      <c r="CQ24" s="28">
        <f t="shared" si="2"/>
        <v>143746.85074739999</v>
      </c>
      <c r="CR24" s="28">
        <f t="shared" si="2"/>
        <v>135029.51784060002</v>
      </c>
      <c r="CS24" s="28">
        <f t="shared" si="2"/>
        <v>135042.2101692</v>
      </c>
      <c r="CT24" s="28">
        <f t="shared" si="2"/>
        <v>136222.90404189998</v>
      </c>
      <c r="CU24" s="28">
        <f t="shared" ref="CU24:DZ24" si="3">SUM(CU4:CU23)</f>
        <v>147605.76148179997</v>
      </c>
      <c r="CV24" s="28">
        <f t="shared" si="3"/>
        <v>138631.18387849999</v>
      </c>
      <c r="CW24" s="28">
        <f t="shared" si="3"/>
        <v>138730.25001059999</v>
      </c>
      <c r="CX24" s="28">
        <f t="shared" si="3"/>
        <v>139776.81372530002</v>
      </c>
      <c r="CY24" s="76">
        <f t="shared" si="3"/>
        <v>151431.68445059998</v>
      </c>
      <c r="CZ24" s="76">
        <f t="shared" si="3"/>
        <v>142203.4038999</v>
      </c>
      <c r="DA24" s="76">
        <f t="shared" si="3"/>
        <v>142259.88183299999</v>
      </c>
      <c r="DB24" s="76">
        <f t="shared" si="3"/>
        <v>143300.28894869998</v>
      </c>
      <c r="DC24" s="28">
        <f t="shared" si="3"/>
        <v>154810.94161859999</v>
      </c>
      <c r="DD24" s="28">
        <f t="shared" si="3"/>
        <v>145355.64019410001</v>
      </c>
      <c r="DE24" s="28">
        <f t="shared" si="3"/>
        <v>145337.22237829998</v>
      </c>
      <c r="DF24" s="28">
        <f t="shared" si="3"/>
        <v>146383.01915447001</v>
      </c>
      <c r="DG24" s="28">
        <f t="shared" si="3"/>
        <v>158201.0997398</v>
      </c>
      <c r="DH24" s="28">
        <f t="shared" si="3"/>
        <v>148516.40810110004</v>
      </c>
      <c r="DI24" s="28">
        <f t="shared" si="3"/>
        <v>148422.3851553</v>
      </c>
      <c r="DJ24" s="28">
        <f t="shared" si="3"/>
        <v>149480.52893490001</v>
      </c>
      <c r="DK24" s="28">
        <f t="shared" si="3"/>
        <v>161604.4954858</v>
      </c>
      <c r="DL24" s="28">
        <f t="shared" si="3"/>
        <v>151688.17246910001</v>
      </c>
      <c r="DM24" s="28">
        <f t="shared" si="3"/>
        <v>151519.70935529997</v>
      </c>
      <c r="DN24" s="28">
        <f t="shared" si="3"/>
        <v>152590.58910839999</v>
      </c>
      <c r="DO24" s="28">
        <f t="shared" si="3"/>
        <v>165075.04600879998</v>
      </c>
      <c r="DP24" s="28">
        <f t="shared" si="3"/>
        <v>154919.45943009999</v>
      </c>
      <c r="DQ24" s="28">
        <f t="shared" si="3"/>
        <v>154677.22549730001</v>
      </c>
      <c r="DR24" s="28">
        <f t="shared" si="3"/>
        <v>155764.06127499999</v>
      </c>
      <c r="DS24" s="28">
        <f t="shared" si="3"/>
        <v>168406.15709929998</v>
      </c>
      <c r="DT24" s="28">
        <f t="shared" si="3"/>
        <v>158214.95822079998</v>
      </c>
      <c r="DU24" s="28">
        <f t="shared" si="3"/>
        <v>157899.52709479997</v>
      </c>
      <c r="DV24" s="28">
        <f t="shared" si="3"/>
        <v>159004.45091680001</v>
      </c>
      <c r="DW24" s="28">
        <f t="shared" si="3"/>
        <v>171455.95645109998</v>
      </c>
      <c r="DX24" s="28">
        <f t="shared" si="3"/>
        <v>161531.15683210001</v>
      </c>
      <c r="DY24" s="28">
        <f t="shared" si="3"/>
        <v>161226.76927709999</v>
      </c>
      <c r="DZ24" s="28">
        <f t="shared" si="3"/>
        <v>162457.0438091</v>
      </c>
      <c r="EA24" s="28">
        <f t="shared" ref="EA24:EP24" si="4">SUM(EA4:EA23)</f>
        <v>174899.32124610001</v>
      </c>
      <c r="EB24" s="28">
        <f t="shared" si="4"/>
        <v>164814.69581110001</v>
      </c>
      <c r="EC24" s="28">
        <f t="shared" si="4"/>
        <v>164522.57365624001</v>
      </c>
      <c r="ED24" s="28">
        <f t="shared" si="4"/>
        <v>165877.30424890001</v>
      </c>
      <c r="EE24" s="28">
        <f t="shared" si="4"/>
        <v>178165.6000721</v>
      </c>
      <c r="EF24" s="28">
        <f t="shared" si="4"/>
        <v>168413.92653409997</v>
      </c>
      <c r="EG24" s="28">
        <f t="shared" si="4"/>
        <v>168135.46463180002</v>
      </c>
      <c r="EH24" s="28">
        <f t="shared" si="4"/>
        <v>169627.99734639999</v>
      </c>
      <c r="EI24" s="28">
        <f t="shared" si="4"/>
        <v>181472.41590210001</v>
      </c>
      <c r="EJ24" s="28">
        <f t="shared" si="4"/>
        <v>171871.60289409998</v>
      </c>
      <c r="EK24" s="28">
        <f t="shared" si="4"/>
        <v>171606.21470370001</v>
      </c>
      <c r="EL24" s="28">
        <f t="shared" si="4"/>
        <v>173233.3476251</v>
      </c>
      <c r="EM24" s="28">
        <f t="shared" si="4"/>
        <v>184778.4311021</v>
      </c>
      <c r="EN24" s="28">
        <f t="shared" si="4"/>
        <v>175289.64280409997</v>
      </c>
      <c r="EO24" s="28">
        <f t="shared" si="4"/>
        <v>175037.22113199998</v>
      </c>
      <c r="EP24" s="28">
        <f t="shared" si="4"/>
        <v>176797.69617409998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0.59986736934178353</v>
      </c>
      <c r="H29" s="47">
        <f>IF(PLANEL_Pot_Trim!H4&lt;&gt;0,H4/PLANEL_Pot_Trim!H4,0)</f>
        <v>0.50222284341135159</v>
      </c>
      <c r="I29" s="47">
        <f>IF(PLANEL_Pot_Trim!I4&lt;&gt;0,I4/PLANEL_Pot_Trim!I4,0)</f>
        <v>0.47725353315572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0.51067341856866888</v>
      </c>
      <c r="M29" s="47">
        <f>IF(PLANEL_Pot_Trim!M4&lt;&gt;0,M4/PLANEL_Pot_Trim!M4,0)</f>
        <v>0.48506176818233543</v>
      </c>
      <c r="N29" s="47">
        <f>IF(PLANEL_Pot_Trim!N4&lt;&gt;0,N4/PLANEL_Pot_Trim!N4,0)</f>
        <v>0.50338983654498104</v>
      </c>
      <c r="O29" s="47">
        <f>IF(PLANEL_Pot_Trim!O4&lt;&gt;0,O4/PLANEL_Pot_Trim!O4,0)</f>
        <v>0.53300382343764618</v>
      </c>
      <c r="P29" s="47">
        <f>IF(PLANEL_Pot_Trim!P4&lt;&gt;0,P4/PLANEL_Pot_Trim!P4,0)</f>
        <v>0.44515477172232792</v>
      </c>
      <c r="Q29" s="47">
        <f>IF(PLANEL_Pot_Trim!Q4&lt;&gt;0,Q4/PLANEL_Pot_Trim!Q4,0)</f>
        <v>0.41134744802233986</v>
      </c>
      <c r="R29" s="47">
        <f>IF(PLANEL_Pot_Trim!R4&lt;&gt;0,R4/PLANEL_Pot_Trim!R4,0)</f>
        <v>0.46536853215992863</v>
      </c>
      <c r="S29" s="47">
        <f>IF(PLANEL_Pot_Trim!S4&lt;&gt;0,S4/PLANEL_Pot_Trim!S4,0)</f>
        <v>0.54890708176300651</v>
      </c>
      <c r="T29" s="47">
        <f>IF(PLANEL_Pot_Trim!T4&lt;&gt;0,T4/PLANEL_Pot_Trim!T4,0)</f>
        <v>0.4576628501818229</v>
      </c>
      <c r="U29" s="47">
        <f>IF(PLANEL_Pot_Trim!U4&lt;&gt;0,U4/PLANEL_Pot_Trim!U4,0)</f>
        <v>0.42722666163931095</v>
      </c>
      <c r="V29" s="47">
        <f>IF(PLANEL_Pot_Trim!V4&lt;&gt;0,V4/PLANEL_Pot_Trim!V4,0)</f>
        <v>0.45998534637557248</v>
      </c>
      <c r="W29" s="47">
        <f>IF(PLANEL_Pot_Trim!W4&lt;&gt;0,W4/PLANEL_Pot_Trim!W4,0)</f>
        <v>0.55589409428635206</v>
      </c>
      <c r="X29" s="47">
        <f>IF(PLANEL_Pot_Trim!X4&lt;&gt;0,X4/PLANEL_Pot_Trim!X4,0)</f>
        <v>0.46643119402503741</v>
      </c>
      <c r="Y29" s="47">
        <f>IF(PLANEL_Pot_Trim!Y4&lt;&gt;0,Y4/PLANEL_Pot_Trim!Y4,0)</f>
        <v>0.43842040658949438</v>
      </c>
      <c r="Z29" s="47">
        <f>IF(PLANEL_Pot_Trim!Z4&lt;&gt;0,Z4/PLANEL_Pot_Trim!Z4,0)</f>
        <v>0.46088325522773438</v>
      </c>
      <c r="AA29" s="47">
        <f>IF(PLANEL_Pot_Trim!AA4&lt;&gt;0,AA4/PLANEL_Pot_Trim!AA4,0)</f>
        <v>0.57893605301371764</v>
      </c>
      <c r="AB29" s="47">
        <f>IF(PLANEL_Pot_Trim!AB4&lt;&gt;0,AB4/PLANEL_Pot_Trim!AB4,0)</f>
        <v>0.48722022774802859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0.61307472161917687</v>
      </c>
      <c r="AF29" s="47">
        <f>IF(PLANEL_Pot_Trim!AF4&lt;&gt;0,AF4/PLANEL_Pot_Trim!AF4,0)</f>
        <v>0.51108177583495029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0.6362868325411386</v>
      </c>
      <c r="AJ29" s="47">
        <f>IF(PLANEL_Pot_Trim!AJ4&lt;&gt;0,AJ4/PLANEL_Pot_Trim!AJ4,0)</f>
        <v>0.5264416113398398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0.6248169663323786</v>
      </c>
      <c r="AN29" s="47">
        <f>IF(PLANEL_Pot_Trim!AN4&lt;&gt;0,AN4/PLANEL_Pot_Trim!AN4,0)</f>
        <v>0.53543175364949236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0.66272047555399183</v>
      </c>
      <c r="AR29" s="47">
        <f>IF(PLANEL_Pot_Trim!AR4&lt;&gt;0,AR4/PLANEL_Pot_Trim!AR4,0)</f>
        <v>0.52577644438655979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0.6508669936041821</v>
      </c>
      <c r="AV29" s="47">
        <f>IF(PLANEL_Pot_Trim!AV4&lt;&gt;0,AV4/PLANEL_Pot_Trim!AV4,0)</f>
        <v>0.53112505839498914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0.66201026787691919</v>
      </c>
      <c r="AZ29" s="47">
        <f>IF(PLANEL_Pot_Trim!AZ4&lt;&gt;0,AZ4/PLANEL_Pot_Trim!AZ4,0)</f>
        <v>0.53629481247417587</v>
      </c>
      <c r="BA29" s="47">
        <f>IF(PLANEL_Pot_Trim!BA4&lt;&gt;0,BA4/PLANEL_Pot_Trim!BA4,0)</f>
        <v>0.46467796013609036</v>
      </c>
      <c r="BB29" s="47">
        <f>IF(PLANEL_Pot_Trim!BB4&lt;&gt;0,BB4/PLANEL_Pot_Trim!BB4,0)</f>
        <v>0.46281805811940063</v>
      </c>
      <c r="BC29" s="47">
        <f>IF(PLANEL_Pot_Trim!BC4&lt;&gt;0,BC4/PLANEL_Pot_Trim!BC4,0)</f>
        <v>0.66509453313408207</v>
      </c>
      <c r="BD29" s="47">
        <f>IF(PLANEL_Pot_Trim!BD4&lt;&gt;0,BD4/PLANEL_Pot_Trim!BD4,0)</f>
        <v>0.5391569847931631</v>
      </c>
      <c r="BE29" s="47">
        <f>IF(PLANEL_Pot_Trim!BE4&lt;&gt;0,BE4/PLANEL_Pot_Trim!BE4,0)</f>
        <v>0.46677997791894527</v>
      </c>
      <c r="BF29" s="47">
        <f>IF(PLANEL_Pot_Trim!BF4&lt;&gt;0,BF4/PLANEL_Pot_Trim!BF4,0)</f>
        <v>0.46795375360411406</v>
      </c>
      <c r="BG29" s="47">
        <f>IF(PLANEL_Pot_Trim!BG4&lt;&gt;0,BG4/PLANEL_Pot_Trim!BG4,0)</f>
        <v>0.66670021438003724</v>
      </c>
      <c r="BH29" s="47">
        <f>IF(PLANEL_Pot_Trim!BH4&lt;&gt;0,BH4/PLANEL_Pot_Trim!BH4,0)</f>
        <v>0.55987347318345904</v>
      </c>
      <c r="BI29" s="47">
        <f>IF(PLANEL_Pot_Trim!BI4&lt;&gt;0,BI4/PLANEL_Pot_Trim!BI4,0)</f>
        <v>0.46545378645595836</v>
      </c>
      <c r="BJ29" s="47">
        <f>IF(PLANEL_Pot_Trim!BJ4&lt;&gt;0,BJ4/PLANEL_Pot_Trim!BJ4,0)</f>
        <v>0.46815360275496387</v>
      </c>
      <c r="BK29" s="47">
        <f>IF(PLANEL_Pot_Trim!BK4&lt;&gt;0,BK4/PLANEL_Pot_Trim!BK4,0)</f>
        <v>0.66977031365259176</v>
      </c>
      <c r="BL29" s="47">
        <f>IF(PLANEL_Pot_Trim!BL4&lt;&gt;0,BL4/PLANEL_Pot_Trim!BL4,0)</f>
        <v>0.53804514465662256</v>
      </c>
      <c r="BM29" s="47">
        <f>IF(PLANEL_Pot_Trim!BM4&lt;&gt;0,BM4/PLANEL_Pot_Trim!BM4,0)</f>
        <v>0.46261723518502745</v>
      </c>
      <c r="BN29" s="47">
        <f>IF(PLANEL_Pot_Trim!BN4&lt;&gt;0,BN4/PLANEL_Pot_Trim!BN4,0)</f>
        <v>0.46941117884954164</v>
      </c>
      <c r="BO29" s="47">
        <f>IF(PLANEL_Pot_Trim!BO4&lt;&gt;0,BO4/PLANEL_Pot_Trim!BO4,0)</f>
        <v>0.66053825741654981</v>
      </c>
      <c r="BP29" s="47">
        <f>IF(PLANEL_Pot_Trim!BP4&lt;&gt;0,BP4/PLANEL_Pot_Trim!BP4,0)</f>
        <v>0.5241604372309524</v>
      </c>
      <c r="BQ29" s="47">
        <f>IF(PLANEL_Pot_Trim!BQ4&lt;&gt;0,BQ4/PLANEL_Pot_Trim!BQ4,0)</f>
        <v>0.44765659844192346</v>
      </c>
      <c r="BR29" s="47">
        <f>IF(PLANEL_Pot_Trim!BR4&lt;&gt;0,BR4/PLANEL_Pot_Trim!BR4,0)</f>
        <v>0.46031877505264363</v>
      </c>
      <c r="BS29" s="47">
        <f>IF(PLANEL_Pot_Trim!BS4&lt;&gt;0,BS4/PLANEL_Pot_Trim!BS4,0)</f>
        <v>0.6686695224459257</v>
      </c>
      <c r="BT29" s="47">
        <f>IF(PLANEL_Pot_Trim!BT4&lt;&gt;0,BT4/PLANEL_Pot_Trim!BT4,0)</f>
        <v>0.54552296998574668</v>
      </c>
      <c r="BU29" s="47">
        <f>IF(PLANEL_Pot_Trim!BU4&lt;&gt;0,BU4/PLANEL_Pot_Trim!BU4,0)</f>
        <v>0.4457839824420663</v>
      </c>
      <c r="BV29" s="47">
        <f>IF(PLANEL_Pot_Trim!BV4&lt;&gt;0,BV4/PLANEL_Pot_Trim!BV4,0)</f>
        <v>0.45944506826715564</v>
      </c>
      <c r="BW29" s="47">
        <f>IF(PLANEL_Pot_Trim!BW4&lt;&gt;0,BW4/PLANEL_Pot_Trim!BW4,0)</f>
        <v>0.67613195011303417</v>
      </c>
      <c r="BX29" s="47">
        <f>IF(PLANEL_Pot_Trim!BX4&lt;&gt;0,BX4/PLANEL_Pot_Trim!BX4,0)</f>
        <v>0.53318319693352778</v>
      </c>
      <c r="BY29" s="47">
        <f>IF(PLANEL_Pot_Trim!BY4&lt;&gt;0,BY4/PLANEL_Pot_Trim!BY4,0)</f>
        <v>0.4433832834440542</v>
      </c>
      <c r="BZ29" s="47">
        <f>IF(PLANEL_Pot_Trim!BZ4&lt;&gt;0,BZ4/PLANEL_Pot_Trim!BZ4,0)</f>
        <v>0.45792480706504779</v>
      </c>
      <c r="CA29" s="47">
        <f>IF(PLANEL_Pot_Trim!CA4&lt;&gt;0,CA4/PLANEL_Pot_Trim!CA4,0)</f>
        <v>0.67744737931852794</v>
      </c>
      <c r="CB29" s="47">
        <f>IF(PLANEL_Pot_Trim!CB4&lt;&gt;0,CB4/PLANEL_Pot_Trim!CB4,0)</f>
        <v>0.53817129831296107</v>
      </c>
      <c r="CC29" s="47">
        <f>IF(PLANEL_Pot_Trim!CC4&lt;&gt;0,CC4/PLANEL_Pot_Trim!CC4,0)</f>
        <v>0.44055047418524323</v>
      </c>
      <c r="CD29" s="47">
        <f>IF(PLANEL_Pot_Trim!CD4&lt;&gt;0,CD4/PLANEL_Pot_Trim!CD4,0)</f>
        <v>0.45623023553093689</v>
      </c>
      <c r="CE29" s="47">
        <f>IF(PLANEL_Pot_Trim!CE4&lt;&gt;0,CE4/PLANEL_Pot_Trim!CE4,0)</f>
        <v>0.6787726999128707</v>
      </c>
      <c r="CF29" s="47">
        <f>IF(PLANEL_Pot_Trim!CF4&lt;&gt;0,CF4/PLANEL_Pot_Trim!CF4,0)</f>
        <v>0.53574931710297469</v>
      </c>
      <c r="CG29" s="47">
        <f>IF(PLANEL_Pot_Trim!CG4&lt;&gt;0,CG4/PLANEL_Pot_Trim!CG4,0)</f>
        <v>0.43787474998033848</v>
      </c>
      <c r="CH29" s="47">
        <f>IF(PLANEL_Pot_Trim!CH4&lt;&gt;0,CH4/PLANEL_Pot_Trim!CH4,0)</f>
        <v>0.45470222478398331</v>
      </c>
      <c r="CI29" s="47">
        <f>IF(PLANEL_Pot_Trim!CI4&lt;&gt;0,CI4/PLANEL_Pot_Trim!CI4,0)</f>
        <v>0.6796991617339867</v>
      </c>
      <c r="CJ29" s="47">
        <f>IF(PLANEL_Pot_Trim!CJ4&lt;&gt;0,CJ4/PLANEL_Pot_Trim!CJ4,0)</f>
        <v>0.53312754365772819</v>
      </c>
      <c r="CK29" s="47">
        <f>IF(PLANEL_Pot_Trim!CK4&lt;&gt;0,CK4/PLANEL_Pot_Trim!CK4,0)</f>
        <v>0.43600817263886671</v>
      </c>
      <c r="CL29" s="47">
        <f>IF(PLANEL_Pot_Trim!CL4&lt;&gt;0,CL4/PLANEL_Pot_Trim!CL4,0)</f>
        <v>0.45352986883817142</v>
      </c>
      <c r="CM29" s="47">
        <f>IF(PLANEL_Pot_Trim!CM4&lt;&gt;0,CM4/PLANEL_Pot_Trim!CM4,0)</f>
        <v>0.68125410391163477</v>
      </c>
      <c r="CN29" s="47">
        <f>IF(PLANEL_Pot_Trim!CN4&lt;&gt;0,CN4/PLANEL_Pot_Trim!CN4,0)</f>
        <v>0.53412248823054964</v>
      </c>
      <c r="CO29" s="47">
        <f>IF(PLANEL_Pot_Trim!CO4&lt;&gt;0,CO4/PLANEL_Pot_Trim!CO4,0)</f>
        <v>0.4331476799262089</v>
      </c>
      <c r="CP29" s="47">
        <f>IF(PLANEL_Pot_Trim!CP4&lt;&gt;0,CP4/PLANEL_Pot_Trim!CP4,0)</f>
        <v>0.45165050168301996</v>
      </c>
      <c r="CQ29" s="47">
        <f>IF(PLANEL_Pot_Trim!CQ4&lt;&gt;0,CQ4/PLANEL_Pot_Trim!CQ4,0)</f>
        <v>0.68259378499988899</v>
      </c>
      <c r="CR29" s="47">
        <f>IF(PLANEL_Pot_Trim!CR4&lt;&gt;0,CR4/PLANEL_Pot_Trim!CR4,0)</f>
        <v>0.55420109981239774</v>
      </c>
      <c r="CS29" s="47">
        <f>IF(PLANEL_Pot_Trim!CS4&lt;&gt;0,CS4/PLANEL_Pot_Trim!CS4,0)</f>
        <v>0.43163370638853632</v>
      </c>
      <c r="CT29" s="47">
        <f>IF(PLANEL_Pot_Trim!CT4&lt;&gt;0,CT4/PLANEL_Pot_Trim!CT4,0)</f>
        <v>0.45109836146749915</v>
      </c>
      <c r="CU29" s="47">
        <f>IF(PLANEL_Pot_Trim!CU4&lt;&gt;0,CU4/PLANEL_Pot_Trim!CU4,0)</f>
        <v>0.68308383408489515</v>
      </c>
      <c r="CV29" s="47">
        <f>IF(PLANEL_Pot_Trim!CV4&lt;&gt;0,CV4/PLANEL_Pot_Trim!CV4,0)</f>
        <v>0.56513326234876615</v>
      </c>
      <c r="CW29" s="47">
        <f>IF(PLANEL_Pot_Trim!CW4&lt;&gt;0,CW4/PLANEL_Pot_Trim!CW4,0)</f>
        <v>0.42995025053970548</v>
      </c>
      <c r="CX29" s="47">
        <f>IF(PLANEL_Pot_Trim!CX4&lt;&gt;0,CX4/PLANEL_Pot_Trim!CX4,0)</f>
        <v>0.45028792830671455</v>
      </c>
      <c r="CY29" s="77">
        <f>IF(PLANEL_Pot_Trim!CY4&lt;&gt;0,CY4/PLANEL_Pot_Trim!CY4,0)</f>
        <v>0.68308383408489515</v>
      </c>
      <c r="CZ29" s="77">
        <f>IF(PLANEL_Pot_Trim!CZ4&lt;&gt;0,CZ4/PLANEL_Pot_Trim!CZ4,0)</f>
        <v>0.5445776473420032</v>
      </c>
      <c r="DA29" s="77">
        <f>IF(PLANEL_Pot_Trim!DA4&lt;&gt;0,DA4/PLANEL_Pot_Trim!DA4,0)</f>
        <v>0.42995025053970548</v>
      </c>
      <c r="DB29" s="77">
        <f>IF(PLANEL_Pot_Trim!DB4&lt;&gt;0,DB4/PLANEL_Pot_Trim!DB4,0)</f>
        <v>0.45028792830671455</v>
      </c>
      <c r="DC29" s="47">
        <f>IF(PLANEL_Pot_Trim!DC4&lt;&gt;0,DC4/PLANEL_Pot_Trim!DC4,0)</f>
        <v>0.68308383408489515</v>
      </c>
      <c r="DD29" s="47">
        <f>IF(PLANEL_Pot_Trim!DD4&lt;&gt;0,DD4/PLANEL_Pot_Trim!DD4,0)</f>
        <v>0.5469722963563598</v>
      </c>
      <c r="DE29" s="47">
        <f>IF(PLANEL_Pot_Trim!DE4&lt;&gt;0,DE4/PLANEL_Pot_Trim!DE4,0)</f>
        <v>0.42995025053970548</v>
      </c>
      <c r="DF29" s="47">
        <f>IF(PLANEL_Pot_Trim!DF4&lt;&gt;0,DF4/PLANEL_Pot_Trim!DF4,0)</f>
        <v>0.45028792830671455</v>
      </c>
      <c r="DG29" s="47">
        <f>IF(PLANEL_Pot_Trim!DG4&lt;&gt;0,DG4/PLANEL_Pot_Trim!DG4,0)</f>
        <v>0.68308383408489515</v>
      </c>
      <c r="DH29" s="47">
        <f>IF(PLANEL_Pot_Trim!DH4&lt;&gt;0,DH4/PLANEL_Pot_Trim!DH4,0)</f>
        <v>0.55111778002512668</v>
      </c>
      <c r="DI29" s="47">
        <f>IF(PLANEL_Pot_Trim!DI4&lt;&gt;0,DI4/PLANEL_Pot_Trim!DI4,0)</f>
        <v>0.42995025053970548</v>
      </c>
      <c r="DJ29" s="47">
        <f>IF(PLANEL_Pot_Trim!DJ4&lt;&gt;0,DJ4/PLANEL_Pot_Trim!DJ4,0)</f>
        <v>0.45028792830671455</v>
      </c>
      <c r="DK29" s="47">
        <f>IF(PLANEL_Pot_Trim!DK4&lt;&gt;0,DK4/PLANEL_Pot_Trim!DK4,0)</f>
        <v>0.68308383408489515</v>
      </c>
      <c r="DL29" s="47">
        <f>IF(PLANEL_Pot_Trim!DL4&lt;&gt;0,DL4/PLANEL_Pot_Trim!DL4,0)</f>
        <v>0.56543393516953411</v>
      </c>
      <c r="DM29" s="47">
        <f>IF(PLANEL_Pot_Trim!DM4&lt;&gt;0,DM4/PLANEL_Pot_Trim!DM4,0)</f>
        <v>0.42995025053970548</v>
      </c>
      <c r="DN29" s="47">
        <f>IF(PLANEL_Pot_Trim!DN4&lt;&gt;0,DN4/PLANEL_Pot_Trim!DN4,0)</f>
        <v>0.45028792830671455</v>
      </c>
      <c r="DO29" s="47">
        <f>IF(PLANEL_Pot_Trim!DO4&lt;&gt;0,DO4/PLANEL_Pot_Trim!DO4,0)</f>
        <v>0.68308383408489515</v>
      </c>
      <c r="DP29" s="47">
        <f>IF(PLANEL_Pot_Trim!DP4&lt;&gt;0,DP4/PLANEL_Pot_Trim!DP4,0)</f>
        <v>0.55828077059423153</v>
      </c>
      <c r="DQ29" s="47">
        <f>IF(PLANEL_Pot_Trim!DQ4&lt;&gt;0,DQ4/PLANEL_Pot_Trim!DQ4,0)</f>
        <v>0.42995025053970548</v>
      </c>
      <c r="DR29" s="47">
        <f>IF(PLANEL_Pot_Trim!DR4&lt;&gt;0,DR4/PLANEL_Pot_Trim!DR4,0)</f>
        <v>0.45028792830671455</v>
      </c>
      <c r="DS29" s="47">
        <f>IF(PLANEL_Pot_Trim!DS4&lt;&gt;0,DS4/PLANEL_Pot_Trim!DS4,0)</f>
        <v>0.68308383408489515</v>
      </c>
      <c r="DT29" s="47">
        <f>IF(PLANEL_Pot_Trim!DT4&lt;&gt;0,DT4/PLANEL_Pot_Trim!DT4,0)</f>
        <v>0.57942905888815388</v>
      </c>
      <c r="DU29" s="47">
        <f>IF(PLANEL_Pot_Trim!DU4&lt;&gt;0,DU4/PLANEL_Pot_Trim!DU4,0)</f>
        <v>0.42995025053970548</v>
      </c>
      <c r="DV29" s="47">
        <f>IF(PLANEL_Pot_Trim!DV4&lt;&gt;0,DV4/PLANEL_Pot_Trim!DV4,0)</f>
        <v>0.45028792830671455</v>
      </c>
      <c r="DW29" s="47">
        <f>IF(PLANEL_Pot_Trim!DW4&lt;&gt;0,DW4/PLANEL_Pot_Trim!DW4,0)</f>
        <v>0.68361760542682481</v>
      </c>
      <c r="DX29" s="47">
        <f>IF(PLANEL_Pot_Trim!DX4&lt;&gt;0,DX4/PLANEL_Pot_Trim!DX4,0)</f>
        <v>0.56127000733402976</v>
      </c>
      <c r="DY29" s="47">
        <f>IF(PLANEL_Pot_Trim!DY4&lt;&gt;0,DY4/PLANEL_Pot_Trim!DY4,0)</f>
        <v>0.42273177516596711</v>
      </c>
      <c r="DZ29" s="47">
        <f>IF(PLANEL_Pot_Trim!DZ4&lt;&gt;0,DZ4/PLANEL_Pot_Trim!DZ4,0)</f>
        <v>0.44977857054332215</v>
      </c>
      <c r="EA29" s="47">
        <f>IF(PLANEL_Pot_Trim!EA4&lt;&gt;0,EA4/PLANEL_Pot_Trim!EA4,0)</f>
        <v>0.68387317639879397</v>
      </c>
      <c r="EB29" s="47">
        <f>IF(PLANEL_Pot_Trim!EB4&lt;&gt;0,EB4/PLANEL_Pot_Trim!EB4,0)</f>
        <v>0.55745005491873934</v>
      </c>
      <c r="EC29" s="47">
        <f>IF(PLANEL_Pot_Trim!EC4&lt;&gt;0,EC4/PLANEL_Pot_Trim!EC4,0)</f>
        <v>0.40400463981778029</v>
      </c>
      <c r="ED29" s="47">
        <f>IF(PLANEL_Pot_Trim!ED4&lt;&gt;0,ED4/PLANEL_Pot_Trim!ED4,0)</f>
        <v>0.44962623521113848</v>
      </c>
      <c r="EE29" s="47">
        <f>IF(PLANEL_Pot_Trim!EE4&lt;&gt;0,EE4/PLANEL_Pot_Trim!EE4,0)</f>
        <v>0.68393608378262738</v>
      </c>
      <c r="EF29" s="47">
        <f>IF(PLANEL_Pot_Trim!EF4&lt;&gt;0,EF4/PLANEL_Pot_Trim!EF4,0)</f>
        <v>0.55714149169311111</v>
      </c>
      <c r="EG29" s="47">
        <f>IF(PLANEL_Pot_Trim!EG4&lt;&gt;0,EG4/PLANEL_Pot_Trim!EG4,0)</f>
        <v>0.38680471392087651</v>
      </c>
      <c r="EH29" s="47">
        <f>IF(PLANEL_Pot_Trim!EH4&lt;&gt;0,EH4/PLANEL_Pot_Trim!EH4,0)</f>
        <v>0.4497158274174699</v>
      </c>
      <c r="EI29" s="47">
        <f>IF(PLANEL_Pot_Trim!EI4&lt;&gt;0,EI4/PLANEL_Pot_Trim!EI4,0)</f>
        <v>0.68462478183637032</v>
      </c>
      <c r="EJ29" s="47">
        <f>IF(PLANEL_Pot_Trim!EJ4&lt;&gt;0,EJ4/PLANEL_Pot_Trim!EJ4,0)</f>
        <v>0.56064460931939875</v>
      </c>
      <c r="EK29" s="47">
        <f>IF(PLANEL_Pot_Trim!EK4&lt;&gt;0,EK4/PLANEL_Pot_Trim!EK4,0)</f>
        <v>0.38604236967410194</v>
      </c>
      <c r="EL29" s="47">
        <f>IF(PLANEL_Pot_Trim!EL4&lt;&gt;0,EL4/PLANEL_Pot_Trim!EL4,0)</f>
        <v>0.44727843633100739</v>
      </c>
      <c r="EM29" s="47">
        <f>IF(PLANEL_Pot_Trim!EM4&lt;&gt;0,EM4/PLANEL_Pot_Trim!EM4,0)</f>
        <v>0.68687017275313778</v>
      </c>
      <c r="EN29" s="47">
        <f>IF(PLANEL_Pot_Trim!EN4&lt;&gt;0,EN4/PLANEL_Pot_Trim!EN4,0)</f>
        <v>0.56619154660217863</v>
      </c>
      <c r="EO29" s="47">
        <f>IF(PLANEL_Pot_Trim!EO4&lt;&gt;0,EO4/PLANEL_Pot_Trim!EO4,0)</f>
        <v>0.38425085727378999</v>
      </c>
      <c r="EP29" s="47">
        <f>IF(PLANEL_Pot_Trim!EP4&lt;&gt;0,EP4/PLANEL_Pot_Trim!EP4,0)</f>
        <v>0.4444426335810211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0.57850804951011825</v>
      </c>
      <c r="X30" s="47">
        <f>IF(PLANEL_Pot_Trim!X5&lt;&gt;0,X5/PLANEL_Pot_Trim!X5,0)</f>
        <v>0.54183668575053834</v>
      </c>
      <c r="Y30" s="47">
        <f>IF(PLANEL_Pot_Trim!Y5&lt;&gt;0,Y5/PLANEL_Pot_Trim!Y5,0)</f>
        <v>0.43526743472540969</v>
      </c>
      <c r="Z30" s="47">
        <f>IF(PLANEL_Pot_Trim!Z5&lt;&gt;0,Z5/PLANEL_Pot_Trim!Z5,0)</f>
        <v>0.49964685821699528</v>
      </c>
      <c r="AA30" s="47">
        <f>IF(PLANEL_Pot_Trim!AA5&lt;&gt;0,AA5/PLANEL_Pot_Trim!AA5,0)</f>
        <v>0.56799395731462954</v>
      </c>
      <c r="AB30" s="47">
        <f>IF(PLANEL_Pot_Trim!AB5&lt;&gt;0,AB5/PLANEL_Pot_Trim!AB5,0)</f>
        <v>0.54197623315829679</v>
      </c>
      <c r="AC30" s="47">
        <f>IF(PLANEL_Pot_Trim!AC5&lt;&gt;0,AC5/PLANEL_Pot_Trim!AC5,0)</f>
        <v>0.42895529622974915</v>
      </c>
      <c r="AD30" s="47">
        <f>IF(PLANEL_Pot_Trim!AD5&lt;&gt;0,AD5/PLANEL_Pot_Trim!AD5,0)</f>
        <v>0.48529778160838227</v>
      </c>
      <c r="AE30" s="47">
        <f>IF(PLANEL_Pot_Trim!AE5&lt;&gt;0,AE5/PLANEL_Pot_Trim!AE5,0)</f>
        <v>0.4400817347874707</v>
      </c>
      <c r="AF30" s="47">
        <f>IF(PLANEL_Pot_Trim!AF5&lt;&gt;0,AF5/PLANEL_Pot_Trim!AF5,0)</f>
        <v>0.39675841851223687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0.34223585957591096</v>
      </c>
      <c r="AJ30" s="47">
        <f>IF(PLANEL_Pot_Trim!AJ5&lt;&gt;0,AJ5/PLANEL_Pot_Trim!AJ5,0)</f>
        <v>0.32028165745734033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0.55791119149801549</v>
      </c>
      <c r="AN30" s="47">
        <f>IF(PLANEL_Pot_Trim!AN5&lt;&gt;0,AN5/PLANEL_Pot_Trim!AN5,0)</f>
        <v>0.35919697852519017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0.42579274025202007</v>
      </c>
      <c r="AR30" s="47">
        <f>IF(PLANEL_Pot_Trim!AR5&lt;&gt;0,AR5/PLANEL_Pot_Trim!AR5,0)</f>
        <v>0.53543240879945508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0.52184144068004967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0.52900336985016905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0.52238490801676885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0.31239343304025147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0.45075983359356353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0.53058405367849093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0.40120282717166778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0.5361753856456003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0.53629720144067794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0.53070586947356879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0.5249497965186376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0.53629720144067794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0.46554348304078913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0.5361753856456003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0.5184711539352852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0.53618573194397223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0.53259079173141521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0.44033858274090948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0.5361753856456003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0.38313680514176834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0.53618573194397223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0.43713677733279305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0.53618573194397223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0.53618573194397223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0.63765964505094352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0.29207002000705806</v>
      </c>
      <c r="AJ32" s="48">
        <f>IF(PLANEL_Pot_Trim!AJ7&lt;&gt;0,AJ7/PLANEL_Pot_Trim!AJ7,0)</f>
        <v>0.28979665267126881</v>
      </c>
      <c r="AK32" s="48">
        <f>IF(PLANEL_Pot_Trim!AK7&lt;&gt;0,AK7/PLANEL_Pot_Trim!AK7,0)</f>
        <v>0.33304853046863103</v>
      </c>
      <c r="AL32" s="48">
        <f>IF(PLANEL_Pot_Trim!AL7&lt;&gt;0,AL7/PLANEL_Pot_Trim!AL7,0)</f>
        <v>0.71149933770250007</v>
      </c>
      <c r="AM32" s="48">
        <f>IF(PLANEL_Pot_Trim!AM7&lt;&gt;0,AM7/PLANEL_Pot_Trim!AM7,0)</f>
        <v>0.25668178561155719</v>
      </c>
      <c r="AN32" s="48">
        <f>IF(PLANEL_Pot_Trim!AN7&lt;&gt;0,AN7/PLANEL_Pot_Trim!AN7,0)</f>
        <v>0.25488785104278461</v>
      </c>
      <c r="AO32" s="48">
        <f>IF(PLANEL_Pot_Trim!AO7&lt;&gt;0,AO7/PLANEL_Pot_Trim!AO7,0)</f>
        <v>0.3094875283751034</v>
      </c>
      <c r="AP32" s="48">
        <f>IF(PLANEL_Pot_Trim!AP7&lt;&gt;0,AP7/PLANEL_Pot_Trim!AP7,0)</f>
        <v>0.71006785460536048</v>
      </c>
      <c r="AQ32" s="48">
        <f>IF(PLANEL_Pot_Trim!AQ7&lt;&gt;0,AQ7/PLANEL_Pot_Trim!AQ7,0)</f>
        <v>0.15668413745230747</v>
      </c>
      <c r="AR32" s="48">
        <f>IF(PLANEL_Pot_Trim!AR7&lt;&gt;0,AR7/PLANEL_Pot_Trim!AR7,0)</f>
        <v>0.15668471067594494</v>
      </c>
      <c r="AS32" s="48">
        <f>IF(PLANEL_Pot_Trim!AS7&lt;&gt;0,AS7/PLANEL_Pot_Trim!AS7,0)</f>
        <v>0.22812995269568412</v>
      </c>
      <c r="AT32" s="48">
        <f>IF(PLANEL_Pot_Trim!AT7&lt;&gt;0,AT7/PLANEL_Pot_Trim!AT7,0)</f>
        <v>0.68477689939839292</v>
      </c>
      <c r="AU32" s="48">
        <f>IF(PLANEL_Pot_Trim!AU7&lt;&gt;0,AU7/PLANEL_Pot_Trim!AU7,0)</f>
        <v>0.14606429185160641</v>
      </c>
      <c r="AV32" s="48">
        <f>IF(PLANEL_Pot_Trim!AV7&lt;&gt;0,AV7/PLANEL_Pot_Trim!AV7,0)</f>
        <v>0.14606429185160641</v>
      </c>
      <c r="AW32" s="48">
        <f>IF(PLANEL_Pot_Trim!AW7&lt;&gt;0,AW7/PLANEL_Pot_Trim!AW7,0)</f>
        <v>0.21546196775857909</v>
      </c>
      <c r="AX32" s="48">
        <f>IF(PLANEL_Pot_Trim!AX7&lt;&gt;0,AX7/PLANEL_Pot_Trim!AX7,0)</f>
        <v>0.68299622830766771</v>
      </c>
      <c r="AY32" s="48">
        <f>IF(PLANEL_Pot_Trim!AY7&lt;&gt;0,AY7/PLANEL_Pot_Trim!AY7,0)</f>
        <v>0.13975394301390559</v>
      </c>
      <c r="AZ32" s="48">
        <f>IF(PLANEL_Pot_Trim!AZ7&lt;&gt;0,AZ7/PLANEL_Pot_Trim!AZ7,0)</f>
        <v>0.13975394301390559</v>
      </c>
      <c r="BA32" s="48">
        <f>IF(PLANEL_Pot_Trim!BA7&lt;&gt;0,BA7/PLANEL_Pot_Trim!BA7,0)</f>
        <v>0.20615267700355769</v>
      </c>
      <c r="BB32" s="48">
        <f>IF(PLANEL_Pot_Trim!BB7&lt;&gt;0,BB7/PLANEL_Pot_Trim!BB7,0)</f>
        <v>0.69259888057865249</v>
      </c>
      <c r="BC32" s="48">
        <f>IF(PLANEL_Pot_Trim!BC7&lt;&gt;0,BC7/PLANEL_Pot_Trim!BC7,0)</f>
        <v>0.13272714512182049</v>
      </c>
      <c r="BD32" s="48">
        <f>IF(PLANEL_Pot_Trim!BD7&lt;&gt;0,BD7/PLANEL_Pot_Trim!BD7,0)</f>
        <v>0.13272714512182049</v>
      </c>
      <c r="BE32" s="48">
        <f>IF(PLANEL_Pot_Trim!BE7&lt;&gt;0,BE7/PLANEL_Pot_Trim!BE7,0)</f>
        <v>0.19808088941384255</v>
      </c>
      <c r="BF32" s="48">
        <f>IF(PLANEL_Pot_Trim!BF7&lt;&gt;0,BF7/PLANEL_Pot_Trim!BF7,0)</f>
        <v>0.6788044325947149</v>
      </c>
      <c r="BG32" s="48">
        <f>IF(PLANEL_Pot_Trim!BG7&lt;&gt;0,BG7/PLANEL_Pot_Trim!BG7,0)</f>
        <v>0.1670315963422731</v>
      </c>
      <c r="BH32" s="48">
        <f>IF(PLANEL_Pot_Trim!BH7&lt;&gt;0,BH7/PLANEL_Pot_Trim!BH7,0)</f>
        <v>0.13272714512182049</v>
      </c>
      <c r="BI32" s="48">
        <f>IF(PLANEL_Pot_Trim!BI7&lt;&gt;0,BI7/PLANEL_Pot_Trim!BI7,0)</f>
        <v>0.13272714512182049</v>
      </c>
      <c r="BJ32" s="48">
        <f>IF(PLANEL_Pot_Trim!BJ7&lt;&gt;0,BJ7/PLANEL_Pot_Trim!BJ7,0)</f>
        <v>0.67157502344227316</v>
      </c>
      <c r="BK32" s="48">
        <f>IF(PLANEL_Pot_Trim!BK7&lt;&gt;0,BK7/PLANEL_Pot_Trim!BK7,0)</f>
        <v>0.13272714512182049</v>
      </c>
      <c r="BL32" s="48">
        <f>IF(PLANEL_Pot_Trim!BL7&lt;&gt;0,BL7/PLANEL_Pot_Trim!BL7,0)</f>
        <v>0.13272714512182049</v>
      </c>
      <c r="BM32" s="48">
        <f>IF(PLANEL_Pot_Trim!BM7&lt;&gt;0,BM7/PLANEL_Pot_Trim!BM7,0)</f>
        <v>0.13811370538319975</v>
      </c>
      <c r="BN32" s="48">
        <f>IF(PLANEL_Pot_Trim!BN7&lt;&gt;0,BN7/PLANEL_Pot_Trim!BN7,0)</f>
        <v>0.66659729636643972</v>
      </c>
      <c r="BO32" s="48">
        <f>IF(PLANEL_Pot_Trim!BO7&lt;&gt;0,BO7/PLANEL_Pot_Trim!BO7,0)</f>
        <v>8.9477248584762303E-2</v>
      </c>
      <c r="BP32" s="48">
        <f>IF(PLANEL_Pot_Trim!BP7&lt;&gt;0,BP7/PLANEL_Pot_Trim!BP7,0)</f>
        <v>8.9477248584762303E-2</v>
      </c>
      <c r="BQ32" s="48">
        <f>IF(PLANEL_Pot_Trim!BQ7&lt;&gt;0,BQ7/PLANEL_Pot_Trim!BQ7,0)</f>
        <v>0.19593539262555093</v>
      </c>
      <c r="BR32" s="48">
        <f>IF(PLANEL_Pot_Trim!BR7&lt;&gt;0,BR7/PLANEL_Pot_Trim!BR7,0)</f>
        <v>0.70657639121736426</v>
      </c>
      <c r="BS32" s="48">
        <f>IF(PLANEL_Pot_Trim!BS7&lt;&gt;0,BS7/PLANEL_Pot_Trim!BS7,0)</f>
        <v>8.4823425830450161E-2</v>
      </c>
      <c r="BT32" s="48">
        <f>IF(PLANEL_Pot_Trim!BT7&lt;&gt;0,BT7/PLANEL_Pot_Trim!BT7,0)</f>
        <v>8.4823425830450161E-2</v>
      </c>
      <c r="BU32" s="48">
        <f>IF(PLANEL_Pot_Trim!BU7&lt;&gt;0,BU7/PLANEL_Pot_Trim!BU7,0)</f>
        <v>0.21069314244772397</v>
      </c>
      <c r="BV32" s="48">
        <f>IF(PLANEL_Pot_Trim!BV7&lt;&gt;0,BV7/PLANEL_Pot_Trim!BV7,0)</f>
        <v>0.70743980959658714</v>
      </c>
      <c r="BW32" s="48">
        <f>IF(PLANEL_Pot_Trim!BW7&lt;&gt;0,BW7/PLANEL_Pot_Trim!BW7,0)</f>
        <v>8.06297713483239E-2</v>
      </c>
      <c r="BX32" s="48">
        <f>IF(PLANEL_Pot_Trim!BX7&lt;&gt;0,BX7/PLANEL_Pot_Trim!BX7,0)</f>
        <v>8.06297713483239E-2</v>
      </c>
      <c r="BY32" s="48">
        <f>IF(PLANEL_Pot_Trim!BY7&lt;&gt;0,BY7/PLANEL_Pot_Trim!BY7,0)</f>
        <v>0.21852729510793506</v>
      </c>
      <c r="BZ32" s="48">
        <f>IF(PLANEL_Pot_Trim!BZ7&lt;&gt;0,BZ7/PLANEL_Pot_Trim!BZ7,0)</f>
        <v>0.70552597496209268</v>
      </c>
      <c r="CA32" s="48">
        <f>IF(PLANEL_Pot_Trim!CA7&lt;&gt;0,CA7/PLANEL_Pot_Trim!CA7,0)</f>
        <v>8.1446614286382682E-2</v>
      </c>
      <c r="CB32" s="48">
        <f>IF(PLANEL_Pot_Trim!CB7&lt;&gt;0,CB7/PLANEL_Pot_Trim!CB7,0)</f>
        <v>5.1642054553734107E-2</v>
      </c>
      <c r="CC32" s="48">
        <f>IF(PLANEL_Pot_Trim!CC7&lt;&gt;0,CC7/PLANEL_Pot_Trim!CC7,0)</f>
        <v>0.20463666111730008</v>
      </c>
      <c r="CD32" s="48">
        <f>IF(PLANEL_Pot_Trim!CD7&lt;&gt;0,CD7/PLANEL_Pot_Trim!CD7,0)</f>
        <v>0.65985489606802539</v>
      </c>
      <c r="CE32" s="48">
        <f>IF(PLANEL_Pot_Trim!CE7&lt;&gt;0,CE7/PLANEL_Pot_Trim!CE7,0)</f>
        <v>7.7782276297621786E-2</v>
      </c>
      <c r="CF32" s="48">
        <f>IF(PLANEL_Pot_Trim!CF7&lt;&gt;0,CF7/PLANEL_Pot_Trim!CF7,0)</f>
        <v>4.9318643765244786E-2</v>
      </c>
      <c r="CG32" s="48">
        <f>IF(PLANEL_Pot_Trim!CG7&lt;&gt;0,CG7/PLANEL_Pot_Trim!CG7,0)</f>
        <v>0.15038491670316564</v>
      </c>
      <c r="CH32" s="48">
        <f>IF(PLANEL_Pot_Trim!CH7&lt;&gt;0,CH7/PLANEL_Pot_Trim!CH7,0)</f>
        <v>0.60991865663513567</v>
      </c>
      <c r="CI32" s="48">
        <f>IF(PLANEL_Pot_Trim!CI7&lt;&gt;0,CI7/PLANEL_Pot_Trim!CI7,0)</f>
        <v>7.4433464631547749E-2</v>
      </c>
      <c r="CJ32" s="48">
        <f>IF(PLANEL_Pot_Trim!CJ7&lt;&gt;0,CJ7/PLANEL_Pot_Trim!CJ7,0)</f>
        <v>4.7195295652314187E-2</v>
      </c>
      <c r="CK32" s="48">
        <f>IF(PLANEL_Pot_Trim!CK7&lt;&gt;0,CK7/PLANEL_Pot_Trim!CK7,0)</f>
        <v>8.971362713164685E-2</v>
      </c>
      <c r="CL32" s="48">
        <f>IF(PLANEL_Pot_Trim!CL7&lt;&gt;0,CL7/PLANEL_Pot_Trim!CL7,0)</f>
        <v>0.55968003058798588</v>
      </c>
      <c r="CM32" s="48">
        <f>IF(PLANEL_Pot_Trim!CM7&lt;&gt;0,CM7/PLANEL_Pot_Trim!CM7,0)</f>
        <v>8.4429933966338591E-2</v>
      </c>
      <c r="CN32" s="48">
        <f>IF(PLANEL_Pot_Trim!CN7&lt;&gt;0,CN7/PLANEL_Pot_Trim!CN7,0)</f>
        <v>3.3225969179721898E-2</v>
      </c>
      <c r="CO32" s="48">
        <f>IF(PLANEL_Pot_Trim!CO7&lt;&gt;0,CO7/PLANEL_Pot_Trim!CO7,0)</f>
        <v>5.9339607382409038E-2</v>
      </c>
      <c r="CP32" s="48">
        <f>IF(PLANEL_Pot_Trim!CP7&lt;&gt;0,CP7/PLANEL_Pot_Trim!CP7,0)</f>
        <v>0.51922378925303303</v>
      </c>
      <c r="CQ32" s="48">
        <f>IF(PLANEL_Pot_Trim!CQ7&lt;&gt;0,CQ7/PLANEL_Pot_Trim!CQ7,0)</f>
        <v>0.16218419054569694</v>
      </c>
      <c r="CR32" s="48">
        <f>IF(PLANEL_Pot_Trim!CR7&lt;&gt;0,CR7/PLANEL_Pot_Trim!CR7,0)</f>
        <v>3.1908891862625653E-2</v>
      </c>
      <c r="CS32" s="48">
        <f>IF(PLANEL_Pot_Trim!CS7&lt;&gt;0,CS7/PLANEL_Pot_Trim!CS7,0)</f>
        <v>0.11844673562525015</v>
      </c>
      <c r="CT32" s="48">
        <f>IF(PLANEL_Pot_Trim!CT7&lt;&gt;0,CT7/PLANEL_Pot_Trim!CT7,0)</f>
        <v>0.57241582985097128</v>
      </c>
      <c r="CU32" s="48">
        <f>IF(PLANEL_Pot_Trim!CU7&lt;&gt;0,CU7/PLANEL_Pot_Trim!CU7,0)</f>
        <v>0.27340367038537772</v>
      </c>
      <c r="CV32" s="48">
        <f>IF(PLANEL_Pot_Trim!CV7&lt;&gt;0,CV7/PLANEL_Pot_Trim!CV7,0)</f>
        <v>3.0154873095966751E-2</v>
      </c>
      <c r="CW32" s="48">
        <f>IF(PLANEL_Pot_Trim!CW7&lt;&gt;0,CW7/PLANEL_Pot_Trim!CW7,0)</f>
        <v>0.23892392313507441</v>
      </c>
      <c r="CX32" s="48">
        <f>IF(PLANEL_Pot_Trim!CX7&lt;&gt;0,CX7/PLANEL_Pot_Trim!CX7,0)</f>
        <v>0.67034102332221002</v>
      </c>
      <c r="CY32" s="48">
        <f>IF(PLANEL_Pot_Trim!CY7&lt;&gt;0,CY7/PLANEL_Pot_Trim!CY7,0)</f>
        <v>0.18947573141313748</v>
      </c>
      <c r="CZ32" s="48">
        <f>IF(PLANEL_Pot_Trim!CZ7&lt;&gt;0,CZ7/PLANEL_Pot_Trim!CZ7,0)</f>
        <v>2.9908308482512091E-2</v>
      </c>
      <c r="DA32" s="48">
        <f>IF(PLANEL_Pot_Trim!DA7&lt;&gt;0,DA7/PLANEL_Pot_Trim!DA7,0)</f>
        <v>2.9908308482512091E-2</v>
      </c>
      <c r="DB32" s="48">
        <f>IF(PLANEL_Pot_Trim!DB7&lt;&gt;0,DB7/PLANEL_Pot_Trim!DB7,0)</f>
        <v>0.51037758852076054</v>
      </c>
      <c r="DC32" s="48">
        <f>IF(PLANEL_Pot_Trim!DC7&lt;&gt;0,DC7/PLANEL_Pot_Trim!DC7,0)</f>
        <v>0.21384928272752129</v>
      </c>
      <c r="DD32" s="48">
        <f>IF(PLANEL_Pot_Trim!DD7&lt;&gt;0,DD7/PLANEL_Pot_Trim!DD7,0)</f>
        <v>5.8332850187677327E-3</v>
      </c>
      <c r="DE32" s="48">
        <f>IF(PLANEL_Pot_Trim!DE7&lt;&gt;0,DE7/PLANEL_Pot_Trim!DE7,0)</f>
        <v>5.8332850187677327E-3</v>
      </c>
      <c r="DF32" s="48">
        <f>IF(PLANEL_Pot_Trim!DF7&lt;&gt;0,DF7/PLANEL_Pot_Trim!DF7,0)</f>
        <v>0.49975400676935883</v>
      </c>
      <c r="DG32" s="48">
        <f>IF(PLANEL_Pot_Trim!DG7&lt;&gt;0,DG7/PLANEL_Pot_Trim!DG7,0)</f>
        <v>0.25263273932657115</v>
      </c>
      <c r="DH32" s="48">
        <f>IF(PLANEL_Pot_Trim!DH7&lt;&gt;0,DH7/PLANEL_Pot_Trim!DH7,0)</f>
        <v>5.7863565340229295E-3</v>
      </c>
      <c r="DI32" s="48">
        <f>IF(PLANEL_Pot_Trim!DI7&lt;&gt;0,DI7/PLANEL_Pot_Trim!DI7,0)</f>
        <v>5.7863565340229295E-3</v>
      </c>
      <c r="DJ32" s="48">
        <f>IF(PLANEL_Pot_Trim!DJ7&lt;&gt;0,DJ7/PLANEL_Pot_Trim!DJ7,0)</f>
        <v>0.50902549621715643</v>
      </c>
      <c r="DK32" s="48">
        <f>IF(PLANEL_Pot_Trim!DK7&lt;&gt;0,DK7/PLANEL_Pot_Trim!DK7,0)</f>
        <v>0.29108488735266302</v>
      </c>
      <c r="DL32" s="48">
        <f>IF(PLANEL_Pot_Trim!DL7&lt;&gt;0,DL7/PLANEL_Pot_Trim!DL7,0)</f>
        <v>5.7401770978217298E-3</v>
      </c>
      <c r="DM32" s="48">
        <f>IF(PLANEL_Pot_Trim!DM7&lt;&gt;0,DM7/PLANEL_Pot_Trim!DM7,0)</f>
        <v>5.7401770978217298E-3</v>
      </c>
      <c r="DN32" s="48">
        <f>IF(PLANEL_Pot_Trim!DN7&lt;&gt;0,DN7/PLANEL_Pot_Trim!DN7,0)</f>
        <v>0.51828058915607178</v>
      </c>
      <c r="DO32" s="48">
        <f>IF(PLANEL_Pot_Trim!DO7&lt;&gt;0,DO7/PLANEL_Pot_Trim!DO7,0)</f>
        <v>0.32981188097190722</v>
      </c>
      <c r="DP32" s="48">
        <f>IF(PLANEL_Pot_Trim!DP7&lt;&gt;0,DP7/PLANEL_Pot_Trim!DP7,0)</f>
        <v>5.6947289182604378E-3</v>
      </c>
      <c r="DQ32" s="48">
        <f>IF(PLANEL_Pot_Trim!DQ7&lt;&gt;0,DQ7/PLANEL_Pot_Trim!DQ7,0)</f>
        <v>5.6947289182604378E-3</v>
      </c>
      <c r="DR32" s="48">
        <f>IF(PLANEL_Pot_Trim!DR7&lt;&gt;0,DR7/PLANEL_Pot_Trim!DR7,0)</f>
        <v>0.52779469135218782</v>
      </c>
      <c r="DS32" s="48">
        <f>IF(PLANEL_Pot_Trim!DS7&lt;&gt;0,DS7/PLANEL_Pot_Trim!DS7,0)</f>
        <v>0.36717796785461998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0.54293066026460646</v>
      </c>
      <c r="DW32" s="48">
        <f>IF(PLANEL_Pot_Trim!DW7&lt;&gt;0,DW7/PLANEL_Pot_Trim!DW7,0)</f>
        <v>0.36717796785461998</v>
      </c>
      <c r="DX32" s="48">
        <f>IF(PLANEL_Pot_Trim!DX7&lt;&gt;0,DX7/PLANEL_Pot_Trim!DX7,0)</f>
        <v>0</v>
      </c>
      <c r="DY32" s="48">
        <f>IF(PLANEL_Pot_Trim!DY7&lt;&gt;0,DY7/PLANEL_Pot_Trim!DY7,0)</f>
        <v>1.1606842603637934E-2</v>
      </c>
      <c r="DZ32" s="48">
        <f>IF(PLANEL_Pot_Trim!DZ7&lt;&gt;0,DZ7/PLANEL_Pot_Trim!DZ7,0)</f>
        <v>0.54287099368998604</v>
      </c>
      <c r="EA32" s="48">
        <f>IF(PLANEL_Pot_Trim!EA7&lt;&gt;0,EA7/PLANEL_Pot_Trim!EA7,0)</f>
        <v>0.36717796785461998</v>
      </c>
      <c r="EB32" s="48">
        <f>IF(PLANEL_Pot_Trim!EB7&lt;&gt;0,EB7/PLANEL_Pot_Trim!EB7,0)</f>
        <v>0</v>
      </c>
      <c r="EC32" s="48">
        <f>IF(PLANEL_Pot_Trim!EC7&lt;&gt;0,EC7/PLANEL_Pot_Trim!EC7,0)</f>
        <v>6.9884458844487865E-2</v>
      </c>
      <c r="ED32" s="48">
        <f>IF(PLANEL_Pot_Trim!ED7&lt;&gt;0,ED7/PLANEL_Pot_Trim!ED7,0)</f>
        <v>0.51916445795987953</v>
      </c>
      <c r="EE32" s="48">
        <f>IF(PLANEL_Pot_Trim!EE7&lt;&gt;0,EE7/PLANEL_Pot_Trim!EE7,0)</f>
        <v>0.36717796785461998</v>
      </c>
      <c r="EF32" s="48">
        <f>IF(PLANEL_Pot_Trim!EF7&lt;&gt;0,EF7/PLANEL_Pot_Trim!EF7,0)</f>
        <v>0</v>
      </c>
      <c r="EG32" s="48">
        <f>IF(PLANEL_Pot_Trim!EG7&lt;&gt;0,EG7/PLANEL_Pot_Trim!EG7,0)</f>
        <v>0.13545612901742399</v>
      </c>
      <c r="EH32" s="48">
        <f>IF(PLANEL_Pot_Trim!EH7&lt;&gt;0,EH7/PLANEL_Pot_Trim!EH7,0)</f>
        <v>0.51475730689894661</v>
      </c>
      <c r="EI32" s="48">
        <f>IF(PLANEL_Pot_Trim!EI7&lt;&gt;0,EI7/PLANEL_Pot_Trim!EI7,0)</f>
        <v>0.36717796785461998</v>
      </c>
      <c r="EJ32" s="48">
        <f>IF(PLANEL_Pot_Trim!EJ7&lt;&gt;0,EJ7/PLANEL_Pot_Trim!EJ7,0)</f>
        <v>0</v>
      </c>
      <c r="EK32" s="48">
        <f>IF(PLANEL_Pot_Trim!EK7&lt;&gt;0,EK7/PLANEL_Pot_Trim!EK7,0)</f>
        <v>0.17537457095377107</v>
      </c>
      <c r="EL32" s="48">
        <f>IF(PLANEL_Pot_Trim!EL7&lt;&gt;0,EL7/PLANEL_Pot_Trim!EL7,0)</f>
        <v>0.56443507156917228</v>
      </c>
      <c r="EM32" s="48">
        <f>IF(PLANEL_Pot_Trim!EM7&lt;&gt;0,EM7/PLANEL_Pot_Trim!EM7,0)</f>
        <v>0.36717796785461998</v>
      </c>
      <c r="EN32" s="48">
        <f>IF(PLANEL_Pot_Trim!EN7&lt;&gt;0,EN7/PLANEL_Pot_Trim!EN7,0)</f>
        <v>0</v>
      </c>
      <c r="EO32" s="48">
        <f>IF(PLANEL_Pot_Trim!EO7&lt;&gt;0,EO7/PLANEL_Pot_Trim!EO7,0)</f>
        <v>0.23693218235872213</v>
      </c>
      <c r="EP32" s="48">
        <f>IF(PLANEL_Pot_Trim!EP7&lt;&gt;0,EP7/PLANEL_Pot_Trim!EP7,0)</f>
        <v>0.63512363727251142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0.84644802886597936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0.89186751340206183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3.7932827153074104E-2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3.6247999309862812E-2</v>
      </c>
      <c r="BD39" s="52">
        <f>IF(PLANEL_Pot_Trim!BD14&lt;&gt;0,BD14/PLANEL_Pot_Trim!BD14,0)</f>
        <v>0.37081112882726414</v>
      </c>
      <c r="BE39" s="52">
        <f>IF(PLANEL_Pot_Trim!BE14&lt;&gt;0,BE14/PLANEL_Pot_Trim!BE14,0)</f>
        <v>0.50741798438716934</v>
      </c>
      <c r="BF39" s="52">
        <f>IF(PLANEL_Pot_Trim!BF14&lt;&gt;0,BF14/PLANEL_Pot_Trim!BF14,0)</f>
        <v>0.32335434084283871</v>
      </c>
      <c r="BG39" s="52">
        <f>IF(PLANEL_Pot_Trim!BG14&lt;&gt;0,BG14/PLANEL_Pot_Trim!BG14,0)</f>
        <v>3.6128715196325968E-2</v>
      </c>
      <c r="BH39" s="52">
        <f>IF(PLANEL_Pot_Trim!BH14&lt;&gt;0,BH14/PLANEL_Pot_Trim!BH14,0)</f>
        <v>0.36959087181272465</v>
      </c>
      <c r="BI39" s="52">
        <f>IF(PLANEL_Pot_Trim!BI14&lt;&gt;0,BI14/PLANEL_Pot_Trim!BI14,0)</f>
        <v>0.50574818457262127</v>
      </c>
      <c r="BJ39" s="52">
        <f>IF(PLANEL_Pot_Trim!BJ14&lt;&gt;0,BJ14/PLANEL_Pot_Trim!BJ14,0)</f>
        <v>0.32229025360113933</v>
      </c>
      <c r="BK39" s="52">
        <f>IF(PLANEL_Pot_Trim!BK14&lt;&gt;0,BK14/PLANEL_Pot_Trim!BK14,0)</f>
        <v>3.6128715196325968E-2</v>
      </c>
      <c r="BL39" s="52">
        <f>IF(PLANEL_Pot_Trim!BL14&lt;&gt;0,BL14/PLANEL_Pot_Trim!BL14,0)</f>
        <v>0.36959087181272465</v>
      </c>
      <c r="BM39" s="52">
        <f>IF(PLANEL_Pot_Trim!BM14&lt;&gt;0,BM14/PLANEL_Pot_Trim!BM14,0)</f>
        <v>0.50574818457262127</v>
      </c>
      <c r="BN39" s="52">
        <f>IF(PLANEL_Pot_Trim!BN14&lt;&gt;0,BN14/PLANEL_Pot_Trim!BN14,0)</f>
        <v>0.32229025360113933</v>
      </c>
      <c r="BO39" s="52">
        <f>IF(PLANEL_Pot_Trim!BO14&lt;&gt;0,BO14/PLANEL_Pot_Trim!BO14,0)</f>
        <v>3.5898379315665356E-2</v>
      </c>
      <c r="BP39" s="52">
        <f>IF(PLANEL_Pot_Trim!BP14&lt;&gt;0,BP14/PLANEL_Pot_Trim!BP14,0)</f>
        <v>0.3672345732493989</v>
      </c>
      <c r="BQ39" s="52">
        <f>IF(PLANEL_Pot_Trim!BQ14&lt;&gt;0,BQ14/PLANEL_Pot_Trim!BQ14,0)</f>
        <v>0.50252382539768048</v>
      </c>
      <c r="BR39" s="52">
        <f>IF(PLANEL_Pot_Trim!BR14&lt;&gt;0,BR14/PLANEL_Pot_Trim!BR14,0)</f>
        <v>0.32023551658154775</v>
      </c>
      <c r="BS39" s="52">
        <f>IF(PLANEL_Pot_Trim!BS14&lt;&gt;0,BS14/PLANEL_Pot_Trim!BS14,0)</f>
        <v>3.5898379315665356E-2</v>
      </c>
      <c r="BT39" s="52">
        <f>IF(PLANEL_Pot_Trim!BT14&lt;&gt;0,BT14/PLANEL_Pot_Trim!BT14,0)</f>
        <v>0.3672345732493989</v>
      </c>
      <c r="BU39" s="52">
        <f>IF(PLANEL_Pot_Trim!BU14&lt;&gt;0,BU14/PLANEL_Pot_Trim!BU14,0)</f>
        <v>0.50252382539768048</v>
      </c>
      <c r="BV39" s="52">
        <f>IF(PLANEL_Pot_Trim!BV14&lt;&gt;0,BV14/PLANEL_Pot_Trim!BV14,0)</f>
        <v>0.32023551658154775</v>
      </c>
      <c r="BW39" s="52">
        <f>IF(PLANEL_Pot_Trim!BW14&lt;&gt;0,BW14/PLANEL_Pot_Trim!BW14,0)</f>
        <v>3.5898379315665356E-2</v>
      </c>
      <c r="BX39" s="52">
        <f>IF(PLANEL_Pot_Trim!BX14&lt;&gt;0,BX14/PLANEL_Pot_Trim!BX14,0)</f>
        <v>0.3672345732493989</v>
      </c>
      <c r="BY39" s="52">
        <f>IF(PLANEL_Pot_Trim!BY14&lt;&gt;0,BY14/PLANEL_Pot_Trim!BY14,0)</f>
        <v>0.50252382539768048</v>
      </c>
      <c r="BZ39" s="52">
        <f>IF(PLANEL_Pot_Trim!BZ14&lt;&gt;0,BZ14/PLANEL_Pot_Trim!BZ14,0)</f>
        <v>0.32023551658154775</v>
      </c>
      <c r="CA39" s="52">
        <f>IF(PLANEL_Pot_Trim!CA14&lt;&gt;0,CA14/PLANEL_Pot_Trim!CA14,0)</f>
        <v>3.5898379315665356E-2</v>
      </c>
      <c r="CB39" s="52">
        <f>IF(PLANEL_Pot_Trim!CB14&lt;&gt;0,CB14/PLANEL_Pot_Trim!CB14,0)</f>
        <v>0.3672345732493989</v>
      </c>
      <c r="CC39" s="52">
        <f>IF(PLANEL_Pot_Trim!CC14&lt;&gt;0,CC14/PLANEL_Pot_Trim!CC14,0)</f>
        <v>0.50252382539768048</v>
      </c>
      <c r="CD39" s="52">
        <f>IF(PLANEL_Pot_Trim!CD14&lt;&gt;0,CD14/PLANEL_Pot_Trim!CD14,0)</f>
        <v>0.32023551658154775</v>
      </c>
      <c r="CE39" s="52">
        <f>IF(PLANEL_Pot_Trim!CE14&lt;&gt;0,CE14/PLANEL_Pot_Trim!CE14,0)</f>
        <v>3.5898379315665356E-2</v>
      </c>
      <c r="CF39" s="52">
        <f>IF(PLANEL_Pot_Trim!CF14&lt;&gt;0,CF14/PLANEL_Pot_Trim!CF14,0)</f>
        <v>0.3672345732493989</v>
      </c>
      <c r="CG39" s="52">
        <f>IF(PLANEL_Pot_Trim!CG14&lt;&gt;0,CG14/PLANEL_Pot_Trim!CG14,0)</f>
        <v>0.50252382539768048</v>
      </c>
      <c r="CH39" s="52">
        <f>IF(PLANEL_Pot_Trim!CH14&lt;&gt;0,CH14/PLANEL_Pot_Trim!CH14,0)</f>
        <v>0.32023551658154775</v>
      </c>
      <c r="CI39" s="52">
        <f>IF(PLANEL_Pot_Trim!CI14&lt;&gt;0,CI14/PLANEL_Pot_Trim!CI14,0)</f>
        <v>3.5823068560534729E-2</v>
      </c>
      <c r="CJ39" s="52">
        <f>IF(PLANEL_Pot_Trim!CJ14&lt;&gt;0,CJ14/PLANEL_Pot_Trim!CJ14,0)</f>
        <v>0.36646415649717551</v>
      </c>
      <c r="CK39" s="52">
        <f>IF(PLANEL_Pot_Trim!CK14&lt;&gt;0,CK14/PLANEL_Pot_Trim!CK14,0)</f>
        <v>0.50146958700572442</v>
      </c>
      <c r="CL39" s="52">
        <f>IF(PLANEL_Pot_Trim!CL14&lt;&gt;0,CL14/PLANEL_Pot_Trim!CL14,0)</f>
        <v>0.31956369854920058</v>
      </c>
      <c r="CM39" s="52">
        <f>IF(PLANEL_Pot_Trim!CM14&lt;&gt;0,CM14/PLANEL_Pot_Trim!CM14,0)</f>
        <v>3.5823068560534729E-2</v>
      </c>
      <c r="CN39" s="52">
        <f>IF(PLANEL_Pot_Trim!CN14&lt;&gt;0,CN14/PLANEL_Pot_Trim!CN14,0)</f>
        <v>0.36646415649717551</v>
      </c>
      <c r="CO39" s="52">
        <f>IF(PLANEL_Pot_Trim!CO14&lt;&gt;0,CO14/PLANEL_Pot_Trim!CO14,0)</f>
        <v>0.50146958700572442</v>
      </c>
      <c r="CP39" s="52">
        <f>IF(PLANEL_Pot_Trim!CP14&lt;&gt;0,CP14/PLANEL_Pot_Trim!CP14,0)</f>
        <v>0.31956369854920058</v>
      </c>
      <c r="CQ39" s="52">
        <f>IF(PLANEL_Pot_Trim!CQ14&lt;&gt;0,CQ14/PLANEL_Pot_Trim!CQ14,0)</f>
        <v>3.5823068560534729E-2</v>
      </c>
      <c r="CR39" s="52">
        <f>IF(PLANEL_Pot_Trim!CR14&lt;&gt;0,CR14/PLANEL_Pot_Trim!CR14,0)</f>
        <v>0.36646415649717551</v>
      </c>
      <c r="CS39" s="52">
        <f>IF(PLANEL_Pot_Trim!CS14&lt;&gt;0,CS14/PLANEL_Pot_Trim!CS14,0)</f>
        <v>0.50146958700572442</v>
      </c>
      <c r="CT39" s="52">
        <f>IF(PLANEL_Pot_Trim!CT14&lt;&gt;0,CT14/PLANEL_Pot_Trim!CT14,0)</f>
        <v>0.31956369854920058</v>
      </c>
      <c r="CU39" s="52">
        <f>IF(PLANEL_Pot_Trim!CU14&lt;&gt;0,CU14/PLANEL_Pot_Trim!CU14,0)</f>
        <v>3.5823068560534729E-2</v>
      </c>
      <c r="CV39" s="52">
        <f>IF(PLANEL_Pot_Trim!CV14&lt;&gt;0,CV14/PLANEL_Pot_Trim!CV14,0)</f>
        <v>0.36646415649717551</v>
      </c>
      <c r="CW39" s="52">
        <f>IF(PLANEL_Pot_Trim!CW14&lt;&gt;0,CW14/PLANEL_Pot_Trim!CW14,0)</f>
        <v>0.50146958700572442</v>
      </c>
      <c r="CX39" s="52">
        <f>IF(PLANEL_Pot_Trim!CX14&lt;&gt;0,CX14/PLANEL_Pot_Trim!CX14,0)</f>
        <v>0.31956369854920058</v>
      </c>
      <c r="CY39" s="82">
        <f>IF(PLANEL_Pot_Trim!CY14&lt;&gt;0,CY14/PLANEL_Pot_Trim!CY14,0)</f>
        <v>3.5823068560534729E-2</v>
      </c>
      <c r="CZ39" s="82">
        <f>IF(PLANEL_Pot_Trim!CZ14&lt;&gt;0,CZ14/PLANEL_Pot_Trim!CZ14,0)</f>
        <v>0.36646415649717551</v>
      </c>
      <c r="DA39" s="82">
        <f>IF(PLANEL_Pot_Trim!DA14&lt;&gt;0,DA14/PLANEL_Pot_Trim!DA14,0)</f>
        <v>0.50146958700572442</v>
      </c>
      <c r="DB39" s="82">
        <f>IF(PLANEL_Pot_Trim!DB14&lt;&gt;0,DB14/PLANEL_Pot_Trim!DB14,0)</f>
        <v>0.31956369854920058</v>
      </c>
      <c r="DC39" s="52">
        <f>IF(PLANEL_Pot_Trim!DC14&lt;&gt;0,DC14/PLANEL_Pot_Trim!DC14,0)</f>
        <v>3.5823068560534729E-2</v>
      </c>
      <c r="DD39" s="52">
        <f>IF(PLANEL_Pot_Trim!DD14&lt;&gt;0,DD14/PLANEL_Pot_Trim!DD14,0)</f>
        <v>0.36646415649717551</v>
      </c>
      <c r="DE39" s="52">
        <f>IF(PLANEL_Pot_Trim!DE14&lt;&gt;0,DE14/PLANEL_Pot_Trim!DE14,0)</f>
        <v>0.50146958700572442</v>
      </c>
      <c r="DF39" s="52">
        <f>IF(PLANEL_Pot_Trim!DF14&lt;&gt;0,DF14/PLANEL_Pot_Trim!DF14,0)</f>
        <v>0.31956369854920058</v>
      </c>
      <c r="DG39" s="52">
        <f>IF(PLANEL_Pot_Trim!DG14&lt;&gt;0,DG14/PLANEL_Pot_Trim!DG14,0)</f>
        <v>3.5823068560534729E-2</v>
      </c>
      <c r="DH39" s="52">
        <f>IF(PLANEL_Pot_Trim!DH14&lt;&gt;0,DH14/PLANEL_Pot_Trim!DH14,0)</f>
        <v>0.36646415649717551</v>
      </c>
      <c r="DI39" s="52">
        <f>IF(PLANEL_Pot_Trim!DI14&lt;&gt;0,DI14/PLANEL_Pot_Trim!DI14,0)</f>
        <v>0.50146958700572442</v>
      </c>
      <c r="DJ39" s="52">
        <f>IF(PLANEL_Pot_Trim!DJ14&lt;&gt;0,DJ14/PLANEL_Pot_Trim!DJ14,0)</f>
        <v>0.31956369854920058</v>
      </c>
      <c r="DK39" s="52">
        <f>IF(PLANEL_Pot_Trim!DK14&lt;&gt;0,DK14/PLANEL_Pot_Trim!DK14,0)</f>
        <v>3.5823068560534729E-2</v>
      </c>
      <c r="DL39" s="52">
        <f>IF(PLANEL_Pot_Trim!DL14&lt;&gt;0,DL14/PLANEL_Pot_Trim!DL14,0)</f>
        <v>0.36646415649717551</v>
      </c>
      <c r="DM39" s="52">
        <f>IF(PLANEL_Pot_Trim!DM14&lt;&gt;0,DM14/PLANEL_Pot_Trim!DM14,0)</f>
        <v>0.50146958700572442</v>
      </c>
      <c r="DN39" s="52">
        <f>IF(PLANEL_Pot_Trim!DN14&lt;&gt;0,DN14/PLANEL_Pot_Trim!DN14,0)</f>
        <v>0.31956369854920058</v>
      </c>
      <c r="DO39" s="52">
        <f>IF(PLANEL_Pot_Trim!DO14&lt;&gt;0,DO14/PLANEL_Pot_Trim!DO14,0)</f>
        <v>3.5823068560534729E-2</v>
      </c>
      <c r="DP39" s="52">
        <f>IF(PLANEL_Pot_Trim!DP14&lt;&gt;0,DP14/PLANEL_Pot_Trim!DP14,0)</f>
        <v>0.36646415649717551</v>
      </c>
      <c r="DQ39" s="52">
        <f>IF(PLANEL_Pot_Trim!DQ14&lt;&gt;0,DQ14/PLANEL_Pot_Trim!DQ14,0)</f>
        <v>0.50146958700572442</v>
      </c>
      <c r="DR39" s="52">
        <f>IF(PLANEL_Pot_Trim!DR14&lt;&gt;0,DR14/PLANEL_Pot_Trim!DR14,0)</f>
        <v>0.31956369854920058</v>
      </c>
      <c r="DS39" s="52">
        <f>IF(PLANEL_Pot_Trim!DS14&lt;&gt;0,DS14/PLANEL_Pot_Trim!DS14,0)</f>
        <v>3.5823068560534729E-2</v>
      </c>
      <c r="DT39" s="52">
        <f>IF(PLANEL_Pot_Trim!DT14&lt;&gt;0,DT14/PLANEL_Pot_Trim!DT14,0)</f>
        <v>0.36646415649717551</v>
      </c>
      <c r="DU39" s="52">
        <f>IF(PLANEL_Pot_Trim!DU14&lt;&gt;0,DU14/PLANEL_Pot_Trim!DU14,0)</f>
        <v>0.50146958700572442</v>
      </c>
      <c r="DV39" s="52">
        <f>IF(PLANEL_Pot_Trim!DV14&lt;&gt;0,DV14/PLANEL_Pot_Trim!DV14,0)</f>
        <v>0.31956369854920058</v>
      </c>
      <c r="DW39" s="52">
        <f>IF(PLANEL_Pot_Trim!DW14&lt;&gt;0,DW14/PLANEL_Pot_Trim!DW14,0)</f>
        <v>3.5823068561994256E-2</v>
      </c>
      <c r="DX39" s="52">
        <f>IF(PLANEL_Pot_Trim!DX14&lt;&gt;0,DX14/PLANEL_Pot_Trim!DX14,0)</f>
        <v>0.36646415648046787</v>
      </c>
      <c r="DY39" s="52">
        <f>IF(PLANEL_Pot_Trim!DY14&lt;&gt;0,DY14/PLANEL_Pot_Trim!DY14,0)</f>
        <v>0.50146958702275479</v>
      </c>
      <c r="DZ39" s="52">
        <f>IF(PLANEL_Pot_Trim!DZ14&lt;&gt;0,DZ14/PLANEL_Pot_Trim!DZ14,0)</f>
        <v>0.31956369852298711</v>
      </c>
      <c r="EA39" s="52">
        <f>IF(PLANEL_Pot_Trim!EA14&lt;&gt;0,EA14/PLANEL_Pot_Trim!EA14,0)</f>
        <v>3.5823068561994256E-2</v>
      </c>
      <c r="EB39" s="52">
        <f>IF(PLANEL_Pot_Trim!EB14&lt;&gt;0,EB14/PLANEL_Pot_Trim!EB14,0)</f>
        <v>0.36646415648046787</v>
      </c>
      <c r="EC39" s="52">
        <f>IF(PLANEL_Pot_Trim!EC14&lt;&gt;0,EC14/PLANEL_Pot_Trim!EC14,0)</f>
        <v>0.50146958702275479</v>
      </c>
      <c r="ED39" s="52">
        <f>IF(PLANEL_Pot_Trim!ED14&lt;&gt;0,ED14/PLANEL_Pot_Trim!ED14,0)</f>
        <v>0.31956369852298711</v>
      </c>
      <c r="EE39" s="52">
        <f>IF(PLANEL_Pot_Trim!EE14&lt;&gt;0,EE14/PLANEL_Pot_Trim!EE14,0)</f>
        <v>3.5823068561994256E-2</v>
      </c>
      <c r="EF39" s="52">
        <f>IF(PLANEL_Pot_Trim!EF14&lt;&gt;0,EF14/PLANEL_Pot_Trim!EF14,0)</f>
        <v>0.36646415648046787</v>
      </c>
      <c r="EG39" s="52">
        <f>IF(PLANEL_Pot_Trim!EG14&lt;&gt;0,EG14/PLANEL_Pot_Trim!EG14,0)</f>
        <v>0.50146958702275479</v>
      </c>
      <c r="EH39" s="52">
        <f>IF(PLANEL_Pot_Trim!EH14&lt;&gt;0,EH14/PLANEL_Pot_Trim!EH14,0)</f>
        <v>0.31956369852298711</v>
      </c>
      <c r="EI39" s="52">
        <f>IF(PLANEL_Pot_Trim!EI14&lt;&gt;0,EI14/PLANEL_Pot_Trim!EI14,0)</f>
        <v>3.5823068561994256E-2</v>
      </c>
      <c r="EJ39" s="52">
        <f>IF(PLANEL_Pot_Trim!EJ14&lt;&gt;0,EJ14/PLANEL_Pot_Trim!EJ14,0)</f>
        <v>0.36646415648046787</v>
      </c>
      <c r="EK39" s="52">
        <f>IF(PLANEL_Pot_Trim!EK14&lt;&gt;0,EK14/PLANEL_Pot_Trim!EK14,0)</f>
        <v>0.50146958702275479</v>
      </c>
      <c r="EL39" s="52">
        <f>IF(PLANEL_Pot_Trim!EL14&lt;&gt;0,EL14/PLANEL_Pot_Trim!EL14,0)</f>
        <v>0.31956369852298711</v>
      </c>
      <c r="EM39" s="52">
        <f>IF(PLANEL_Pot_Trim!EM14&lt;&gt;0,EM14/PLANEL_Pot_Trim!EM14,0)</f>
        <v>3.5823068561994256E-2</v>
      </c>
      <c r="EN39" s="52">
        <f>IF(PLANEL_Pot_Trim!EN14&lt;&gt;0,EN14/PLANEL_Pot_Trim!EN14,0)</f>
        <v>0.36646415648046787</v>
      </c>
      <c r="EO39" s="52">
        <f>IF(PLANEL_Pot_Trim!EO14&lt;&gt;0,EO14/PLANEL_Pot_Trim!EO14,0)</f>
        <v>0.50146958702275479</v>
      </c>
      <c r="EP39" s="52">
        <f>IF(PLANEL_Pot_Trim!EP14&lt;&gt;0,EP14/PLANEL_Pot_Trim!EP14,0)</f>
        <v>0.31956369852298711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0.78039722628304831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0.35441666159539975</v>
      </c>
      <c r="AZ42" s="51">
        <f>IF(PLANEL_Pot_Trim!AZ17&lt;&gt;0,AZ17/PLANEL_Pot_Trim!AZ17,0)</f>
        <v>0.42659634615605385</v>
      </c>
      <c r="BA42" s="51">
        <f>IF(PLANEL_Pot_Trim!BA17&lt;&gt;0,BA17/PLANEL_Pot_Trim!BA17,0)</f>
        <v>0.56496861637118789</v>
      </c>
      <c r="BB42" s="51">
        <f>IF(PLANEL_Pot_Trim!BB17&lt;&gt;0,BB17/PLANEL_Pot_Trim!BB17,0)</f>
        <v>0.46651476664158409</v>
      </c>
      <c r="BC42" s="51">
        <f>IF(PLANEL_Pot_Trim!BC17&lt;&gt;0,BC17/PLANEL_Pot_Trim!BC17,0)</f>
        <v>0.35440992793175674</v>
      </c>
      <c r="BD42" s="51">
        <f>IF(PLANEL_Pot_Trim!BD17&lt;&gt;0,BD17/PLANEL_Pot_Trim!BD17,0)</f>
        <v>0.42668802684384272</v>
      </c>
      <c r="BE42" s="51">
        <f>IF(PLANEL_Pot_Trim!BE17&lt;&gt;0,BE17/PLANEL_Pot_Trim!BE17,0)</f>
        <v>0.56513723555388629</v>
      </c>
      <c r="BF42" s="51">
        <f>IF(PLANEL_Pot_Trim!BF17&lt;&gt;0,BF17/PLANEL_Pot_Trim!BF17,0)</f>
        <v>0.46659616783275926</v>
      </c>
      <c r="BG42" s="51">
        <f>IF(PLANEL_Pot_Trim!BG17&lt;&gt;0,BG17/PLANEL_Pot_Trim!BG17,0)</f>
        <v>0.35440746877722235</v>
      </c>
      <c r="BH42" s="51">
        <f>IF(PLANEL_Pot_Trim!BH17&lt;&gt;0,BH17/PLANEL_Pot_Trim!BH17,0)</f>
        <v>0.42672150995635533</v>
      </c>
      <c r="BI42" s="51">
        <f>IF(PLANEL_Pot_Trim!BI17&lt;&gt;0,BI17/PLANEL_Pot_Trim!BI17,0)</f>
        <v>0.56519881784060133</v>
      </c>
      <c r="BJ42" s="51">
        <f>IF(PLANEL_Pot_Trim!BJ17&lt;&gt;0,BJ17/PLANEL_Pot_Trim!BJ17,0)</f>
        <v>0.46662589669432553</v>
      </c>
      <c r="BK42" s="51">
        <f>IF(PLANEL_Pot_Trim!BK17&lt;&gt;0,BK17/PLANEL_Pot_Trim!BK17,0)</f>
        <v>0.35439595537474372</v>
      </c>
      <c r="BL42" s="51">
        <f>IF(PLANEL_Pot_Trim!BL17&lt;&gt;0,BL17/PLANEL_Pot_Trim!BL17,0)</f>
        <v>0.42687826918260141</v>
      </c>
      <c r="BM42" s="51">
        <f>IF(PLANEL_Pot_Trim!BM17&lt;&gt;0,BM17/PLANEL_Pot_Trim!BM17,0)</f>
        <v>0.56548712942599677</v>
      </c>
      <c r="BN42" s="51">
        <f>IF(PLANEL_Pot_Trim!BN17&lt;&gt;0,BN17/PLANEL_Pot_Trim!BN17,0)</f>
        <v>0.46676507924055366</v>
      </c>
      <c r="BO42" s="51">
        <f>IF(PLANEL_Pot_Trim!BO17&lt;&gt;0,BO17/PLANEL_Pot_Trim!BO17,0)</f>
        <v>0.35438527182051943</v>
      </c>
      <c r="BP42" s="51">
        <f>IF(PLANEL_Pot_Trim!BP17&lt;&gt;0,BP17/PLANEL_Pot_Trim!BP17,0)</f>
        <v>0.42702372997164628</v>
      </c>
      <c r="BQ42" s="51">
        <f>IF(PLANEL_Pot_Trim!BQ17&lt;&gt;0,BQ17/PLANEL_Pot_Trim!BQ17,0)</f>
        <v>0.5657546609876053</v>
      </c>
      <c r="BR42" s="51">
        <f>IF(PLANEL_Pot_Trim!BR17&lt;&gt;0,BR17/PLANEL_Pot_Trim!BR17,0)</f>
        <v>0.46689423021877807</v>
      </c>
      <c r="BS42" s="51">
        <f>IF(PLANEL_Pot_Trim!BS17&lt;&gt;0,BS17/PLANEL_Pot_Trim!BS17,0)</f>
        <v>0.35433362035678884</v>
      </c>
      <c r="BT42" s="51">
        <f>IF(PLANEL_Pot_Trim!BT17&lt;&gt;0,BT17/PLANEL_Pot_Trim!BT17,0)</f>
        <v>0.4277269845927128</v>
      </c>
      <c r="BU42" s="51">
        <f>IF(PLANEL_Pot_Trim!BU17&lt;&gt;0,BU17/PLANEL_Pot_Trim!BU17,0)</f>
        <v>0.56704808714099741</v>
      </c>
      <c r="BV42" s="51">
        <f>IF(PLANEL_Pot_Trim!BV17&lt;&gt;0,BV17/PLANEL_Pot_Trim!BV17,0)</f>
        <v>0.46751863229803053</v>
      </c>
      <c r="BW42" s="51">
        <f>IF(PLANEL_Pot_Trim!BW17&lt;&gt;0,BW17/PLANEL_Pot_Trim!BW17,0)</f>
        <v>0.35429829362427467</v>
      </c>
      <c r="BX42" s="51">
        <f>IF(PLANEL_Pot_Trim!BX17&lt;&gt;0,BX17/PLANEL_Pot_Trim!BX17,0)</f>
        <v>0.4282079716477567</v>
      </c>
      <c r="BY42" s="51">
        <f>IF(PLANEL_Pot_Trim!BY17&lt;&gt;0,BY17/PLANEL_Pot_Trim!BY17,0)</f>
        <v>0.56793271867041839</v>
      </c>
      <c r="BZ42" s="51">
        <f>IF(PLANEL_Pot_Trim!BZ17&lt;&gt;0,BZ17/PLANEL_Pot_Trim!BZ17,0)</f>
        <v>0.46794568860093594</v>
      </c>
      <c r="CA42" s="51">
        <f>IF(PLANEL_Pot_Trim!CA17&lt;&gt;0,CA17/PLANEL_Pot_Trim!CA17,0)</f>
        <v>0.35426281661260611</v>
      </c>
      <c r="CB42" s="51">
        <f>IF(PLANEL_Pot_Trim!CB17&lt;&gt;0,CB17/PLANEL_Pot_Trim!CB17,0)</f>
        <v>0.42869100422786427</v>
      </c>
      <c r="CC42" s="51">
        <f>IF(PLANEL_Pot_Trim!CC17&lt;&gt;0,CC17/PLANEL_Pot_Trim!CC17,0)</f>
        <v>0.56882111236047372</v>
      </c>
      <c r="CD42" s="51">
        <f>IF(PLANEL_Pot_Trim!CD17&lt;&gt;0,CD17/PLANEL_Pot_Trim!CD17,0)</f>
        <v>0.46837456109601971</v>
      </c>
      <c r="CE42" s="51">
        <f>IF(PLANEL_Pot_Trim!CE17&lt;&gt;0,CE17/PLANEL_Pot_Trim!CE17,0)</f>
        <v>0.35420493950028842</v>
      </c>
      <c r="CF42" s="51">
        <f>IF(PLANEL_Pot_Trim!CF17&lt;&gt;0,CF17/PLANEL_Pot_Trim!CF17,0)</f>
        <v>0.42947902518174946</v>
      </c>
      <c r="CG42" s="51">
        <f>IF(PLANEL_Pot_Trim!CG17&lt;&gt;0,CG17/PLANEL_Pot_Trim!CG17,0)</f>
        <v>0.57027044060122678</v>
      </c>
      <c r="CH42" s="51">
        <f>IF(PLANEL_Pot_Trim!CH17&lt;&gt;0,CH17/PLANEL_Pot_Trim!CH17,0)</f>
        <v>0.46907422494883966</v>
      </c>
      <c r="CI42" s="51">
        <f>IF(PLANEL_Pot_Trim!CI17&lt;&gt;0,CI17/PLANEL_Pot_Trim!CI17,0)</f>
        <v>0.35419661910976646</v>
      </c>
      <c r="CJ42" s="51">
        <f>IF(PLANEL_Pot_Trim!CJ17&lt;&gt;0,CJ17/PLANEL_Pot_Trim!CJ17,0)</f>
        <v>0.42959230972881418</v>
      </c>
      <c r="CK42" s="51">
        <f>IF(PLANEL_Pot_Trim!CK17&lt;&gt;0,CK17/PLANEL_Pot_Trim!CK17,0)</f>
        <v>0.57047879374969224</v>
      </c>
      <c r="CL42" s="51">
        <f>IF(PLANEL_Pot_Trim!CL17&lt;&gt;0,CL17/PLANEL_Pot_Trim!CL17,0)</f>
        <v>0.46917480756044483</v>
      </c>
      <c r="CM42" s="51">
        <f>IF(PLANEL_Pot_Trim!CM17&lt;&gt;0,CM17/PLANEL_Pot_Trim!CM17,0)</f>
        <v>0.35417560329398839</v>
      </c>
      <c r="CN42" s="51">
        <f>IF(PLANEL_Pot_Trim!CN17&lt;&gt;0,CN17/PLANEL_Pot_Trim!CN17,0)</f>
        <v>0.42987844726410773</v>
      </c>
      <c r="CO42" s="51">
        <f>IF(PLANEL_Pot_Trim!CO17&lt;&gt;0,CO17/PLANEL_Pot_Trim!CO17,0)</f>
        <v>0.57100505804667223</v>
      </c>
      <c r="CP42" s="51">
        <f>IF(PLANEL_Pot_Trim!CP17&lt;&gt;0,CP17/PLANEL_Pot_Trim!CP17,0)</f>
        <v>0.46942886183156229</v>
      </c>
      <c r="CQ42" s="51">
        <f>IF(PLANEL_Pot_Trim!CQ17&lt;&gt;0,CQ17/PLANEL_Pot_Trim!CQ17,0)</f>
        <v>0.35417471781366994</v>
      </c>
      <c r="CR42" s="51">
        <f>IF(PLANEL_Pot_Trim!CR17&lt;&gt;0,CR17/PLANEL_Pot_Trim!CR17,0)</f>
        <v>0.42989050343521507</v>
      </c>
      <c r="CS42" s="51">
        <f>IF(PLANEL_Pot_Trim!CS17&lt;&gt;0,CS17/PLANEL_Pot_Trim!CS17,0)</f>
        <v>0.57102723182150217</v>
      </c>
      <c r="CT42" s="51">
        <f>IF(PLANEL_Pot_Trim!CT17&lt;&gt;0,CT17/PLANEL_Pot_Trim!CT17,0)</f>
        <v>0.46943956629948558</v>
      </c>
      <c r="CU42" s="51">
        <f>IF(PLANEL_Pot_Trim!CU17&lt;&gt;0,CU17/PLANEL_Pot_Trim!CU17,0)</f>
        <v>0.35415649394038556</v>
      </c>
      <c r="CV42" s="51">
        <f>IF(PLANEL_Pot_Trim!CV17&lt;&gt;0,CV17/PLANEL_Pot_Trim!CV17,0)</f>
        <v>0.43013862882991571</v>
      </c>
      <c r="CW42" s="51">
        <f>IF(PLANEL_Pot_Trim!CW17&lt;&gt;0,CW17/PLANEL_Pot_Trim!CW17,0)</f>
        <v>0.57148358405718835</v>
      </c>
      <c r="CX42" s="51">
        <f>IF(PLANEL_Pot_Trim!CX17&lt;&gt;0,CX17/PLANEL_Pot_Trim!CX17,0)</f>
        <v>0.469659870574829</v>
      </c>
      <c r="CY42" s="81">
        <f>IF(PLANEL_Pot_Trim!CY17&lt;&gt;0,CY17/PLANEL_Pot_Trim!CY17,0)</f>
        <v>0.354155340011789</v>
      </c>
      <c r="CZ42" s="81">
        <f>IF(PLANEL_Pot_Trim!CZ17&lt;&gt;0,CZ17/PLANEL_Pot_Trim!CZ17,0)</f>
        <v>0.43015433993251867</v>
      </c>
      <c r="DA42" s="81">
        <f>IF(PLANEL_Pot_Trim!DA17&lt;&gt;0,DA17/PLANEL_Pot_Trim!DA17,0)</f>
        <v>0.57151247991145926</v>
      </c>
      <c r="DB42" s="81">
        <f>IF(PLANEL_Pot_Trim!DB17&lt;&gt;0,DB17/PLANEL_Pot_Trim!DB17,0)</f>
        <v>0.46967382004214275</v>
      </c>
      <c r="DC42" s="51">
        <f>IF(PLANEL_Pot_Trim!DC17&lt;&gt;0,DC17/PLANEL_Pot_Trim!DC17,0)</f>
        <v>0.35415534001735099</v>
      </c>
      <c r="DD42" s="51">
        <f>IF(PLANEL_Pot_Trim!DD17&lt;&gt;0,DD17/PLANEL_Pot_Trim!DD17,0)</f>
        <v>0.43015433994376018</v>
      </c>
      <c r="DE42" s="51">
        <f>IF(PLANEL_Pot_Trim!DE17&lt;&gt;0,DE17/PLANEL_Pot_Trim!DE17,0)</f>
        <v>0.57151247991163079</v>
      </c>
      <c r="DF42" s="51">
        <f>IF(PLANEL_Pot_Trim!DF17&lt;&gt;0,DF17/PLANEL_Pot_Trim!DF17,0)</f>
        <v>0.46967382005842351</v>
      </c>
      <c r="DG42" s="51">
        <f>IF(PLANEL_Pot_Trim!DG17&lt;&gt;0,DG17/PLANEL_Pot_Trim!DG17,0)</f>
        <v>0.35415534001821891</v>
      </c>
      <c r="DH42" s="51">
        <f>IF(PLANEL_Pot_Trim!DH17&lt;&gt;0,DH17/PLANEL_Pot_Trim!DH17,0)</f>
        <v>0.43015433994319746</v>
      </c>
      <c r="DI42" s="51">
        <f>IF(PLANEL_Pot_Trim!DI17&lt;&gt;0,DI17/PLANEL_Pot_Trim!DI17,0)</f>
        <v>0.57151247995622301</v>
      </c>
      <c r="DJ42" s="51">
        <f>IF(PLANEL_Pot_Trim!DJ17&lt;&gt;0,DJ17/PLANEL_Pot_Trim!DJ17,0)</f>
        <v>0.46967382002805141</v>
      </c>
      <c r="DK42" s="51">
        <f>IF(PLANEL_Pot_Trim!DK17&lt;&gt;0,DK17/PLANEL_Pot_Trim!DK17,0)</f>
        <v>0.3541553400209857</v>
      </c>
      <c r="DL42" s="51">
        <f>IF(PLANEL_Pot_Trim!DL17&lt;&gt;0,DL17/PLANEL_Pot_Trim!DL17,0)</f>
        <v>0.4301543399071836</v>
      </c>
      <c r="DM42" s="51">
        <f>IF(PLANEL_Pot_Trim!DM17&lt;&gt;0,DM17/PLANEL_Pot_Trim!DM17,0)</f>
        <v>0.57151247996878551</v>
      </c>
      <c r="DN42" s="51">
        <f>IF(PLANEL_Pot_Trim!DN17&lt;&gt;0,DN17/PLANEL_Pot_Trim!DN17,0)</f>
        <v>0.46967382006896691</v>
      </c>
      <c r="DO42" s="51">
        <f>IF(PLANEL_Pot_Trim!DO17&lt;&gt;0,DO17/PLANEL_Pot_Trim!DO17,0)</f>
        <v>0.35415534002827909</v>
      </c>
      <c r="DP42" s="51">
        <f>IF(PLANEL_Pot_Trim!DP17&lt;&gt;0,DP17/PLANEL_Pot_Trim!DP17,0)</f>
        <v>0.43015433996375074</v>
      </c>
      <c r="DQ42" s="51">
        <f>IF(PLANEL_Pot_Trim!DQ17&lt;&gt;0,DQ17/PLANEL_Pot_Trim!DQ17,0)</f>
        <v>0.57151247998127619</v>
      </c>
      <c r="DR42" s="51">
        <f>IF(PLANEL_Pot_Trim!DR17&lt;&gt;0,DR17/PLANEL_Pot_Trim!DR17,0)</f>
        <v>0.46967382009539549</v>
      </c>
      <c r="DS42" s="51">
        <f>IF(PLANEL_Pot_Trim!DS17&lt;&gt;0,DS17/PLANEL_Pot_Trim!DS17,0)</f>
        <v>0.35415533997953896</v>
      </c>
      <c r="DT42" s="51">
        <f>IF(PLANEL_Pot_Trim!DT17&lt;&gt;0,DT17/PLANEL_Pot_Trim!DT17,0)</f>
        <v>0.43015433996943692</v>
      </c>
      <c r="DU42" s="51">
        <f>IF(PLANEL_Pot_Trim!DU17&lt;&gt;0,DU17/PLANEL_Pot_Trim!DU17,0)</f>
        <v>0.57151247996361298</v>
      </c>
      <c r="DV42" s="51">
        <f>IF(PLANEL_Pot_Trim!DV17&lt;&gt;0,DV17/PLANEL_Pot_Trim!DV17,0)</f>
        <v>0.46967382005494718</v>
      </c>
      <c r="DW42" s="51">
        <f>IF(PLANEL_Pot_Trim!DW17&lt;&gt;0,DW17/PLANEL_Pot_Trim!DW17,0)</f>
        <v>0.35415534002663646</v>
      </c>
      <c r="DX42" s="51">
        <f>IF(PLANEL_Pot_Trim!DX17&lt;&gt;0,DX17/PLANEL_Pot_Trim!DX17,0)</f>
        <v>0.43015433998892605</v>
      </c>
      <c r="DY42" s="51">
        <f>IF(PLANEL_Pot_Trim!DY17&lt;&gt;0,DY17/PLANEL_Pot_Trim!DY17,0)</f>
        <v>0.57151247996069876</v>
      </c>
      <c r="DZ42" s="51">
        <f>IF(PLANEL_Pot_Trim!DZ17&lt;&gt;0,DZ17/PLANEL_Pot_Trim!DZ17,0)</f>
        <v>0.46967382001712504</v>
      </c>
      <c r="EA42" s="51">
        <f>IF(PLANEL_Pot_Trim!EA17&lt;&gt;0,EA17/PLANEL_Pot_Trim!EA17,0)</f>
        <v>0.35415534002578319</v>
      </c>
      <c r="EB42" s="51">
        <f>IF(PLANEL_Pot_Trim!EB17&lt;&gt;0,EB17/PLANEL_Pot_Trim!EB17,0)</f>
        <v>0.4301543399714482</v>
      </c>
      <c r="EC42" s="51">
        <f>IF(PLANEL_Pot_Trim!EC17&lt;&gt;0,EC17/PLANEL_Pot_Trim!EC17,0)</f>
        <v>0.57151247999628729</v>
      </c>
      <c r="ED42" s="51">
        <f>IF(PLANEL_Pot_Trim!ED17&lt;&gt;0,ED17/PLANEL_Pot_Trim!ED17,0)</f>
        <v>0.46967382008252989</v>
      </c>
      <c r="EE42" s="51">
        <f>IF(PLANEL_Pot_Trim!EE17&lt;&gt;0,EE17/PLANEL_Pot_Trim!EE17,0)</f>
        <v>0.35415534003312238</v>
      </c>
      <c r="EF42" s="51">
        <f>IF(PLANEL_Pot_Trim!EF17&lt;&gt;0,EF17/PLANEL_Pot_Trim!EF17,0)</f>
        <v>0.43015433995281693</v>
      </c>
      <c r="EG42" s="51">
        <f>IF(PLANEL_Pot_Trim!EG17&lt;&gt;0,EG17/PLANEL_Pot_Trim!EG17,0)</f>
        <v>0.57151247992883203</v>
      </c>
      <c r="EH42" s="51">
        <f>IF(PLANEL_Pot_Trim!EH17&lt;&gt;0,EH17/PLANEL_Pot_Trim!EH17,0)</f>
        <v>0.46967382003884112</v>
      </c>
      <c r="EI42" s="51">
        <f>IF(PLANEL_Pot_Trim!EI17&lt;&gt;0,EI17/PLANEL_Pot_Trim!EI17,0)</f>
        <v>0.35415533999119597</v>
      </c>
      <c r="EJ42" s="51">
        <f>IF(PLANEL_Pot_Trim!EJ17&lt;&gt;0,EJ17/PLANEL_Pot_Trim!EJ17,0)</f>
        <v>0.4301543399862427</v>
      </c>
      <c r="EK42" s="51">
        <f>IF(PLANEL_Pot_Trim!EK17&lt;&gt;0,EK17/PLANEL_Pot_Trim!EK17,0)</f>
        <v>0.57151247994966281</v>
      </c>
      <c r="EL42" s="51">
        <f>IF(PLANEL_Pot_Trim!EL17&lt;&gt;0,EL17/PLANEL_Pot_Trim!EL17,0)</f>
        <v>0.46967382001519814</v>
      </c>
      <c r="EM42" s="51">
        <f>IF(PLANEL_Pot_Trim!EM17&lt;&gt;0,EM17/PLANEL_Pot_Trim!EM17,0)</f>
        <v>0.35415533997382664</v>
      </c>
      <c r="EN42" s="51">
        <f>IF(PLANEL_Pot_Trim!EN17&lt;&gt;0,EN17/PLANEL_Pot_Trim!EN17,0)</f>
        <v>0.43015433994713059</v>
      </c>
      <c r="EO42" s="51">
        <f>IF(PLANEL_Pot_Trim!EO17&lt;&gt;0,EO17/PLANEL_Pot_Trim!EO17,0)</f>
        <v>0.57151247993965881</v>
      </c>
      <c r="EP42" s="51">
        <f>IF(PLANEL_Pot_Trim!EP17&lt;&gt;0,EP17/PLANEL_Pot_Trim!EP17,0)</f>
        <v>0.46967382004416314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0.28439795991559974</v>
      </c>
      <c r="EJ45" s="53">
        <f>IF(PLANEL_Pot_Trim!EJ20&lt;&gt;0,EJ20/PLANEL_Pot_Trim!EJ20,0)</f>
        <v>0.28248990008337405</v>
      </c>
      <c r="EK45" s="53">
        <f>IF(PLANEL_Pot_Trim!EK20&lt;&gt;0,EK20/PLANEL_Pot_Trim!EK20,0)</f>
        <v>0.27592488007657279</v>
      </c>
      <c r="EL45" s="53">
        <f>IF(PLANEL_Pot_Trim!EL20&lt;&gt;0,EL20/PLANEL_Pot_Trim!EL20,0)</f>
        <v>0.28248990008337405</v>
      </c>
      <c r="EM45" s="53">
        <f>IF(PLANEL_Pot_Trim!EM20&lt;&gt;0,EM20/PLANEL_Pot_Trim!EM20,0)</f>
        <v>0.28439795991559974</v>
      </c>
      <c r="EN45" s="53">
        <f>IF(PLANEL_Pot_Trim!EN20&lt;&gt;0,EN20/PLANEL_Pot_Trim!EN20,0)</f>
        <v>0.28248990008337405</v>
      </c>
      <c r="EO45" s="53">
        <f>IF(PLANEL_Pot_Trim!EO20&lt;&gt;0,EO20/PLANEL_Pot_Trim!EO20,0)</f>
        <v>0.27592488007657279</v>
      </c>
      <c r="EP45" s="53">
        <f>IF(PLANEL_Pot_Trim!EP20&lt;&gt;0,EP20/PLANEL_Pot_Trim!EP20,0)</f>
        <v>0.28248990008337405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2513.6060769999999</v>
      </c>
      <c r="U5" s="33">
        <v>4550.0170770000004</v>
      </c>
      <c r="V5" s="33">
        <v>4550.0170770000004</v>
      </c>
      <c r="W5" s="33">
        <v>3626.0963320000001</v>
      </c>
      <c r="X5" s="33">
        <v>3626.0963320000001</v>
      </c>
      <c r="Y5" s="33">
        <v>3626.0963320000001</v>
      </c>
      <c r="Z5" s="33">
        <v>3626.0963320000001</v>
      </c>
      <c r="AA5" s="33">
        <v>3626.0963320000001</v>
      </c>
      <c r="AB5" s="33">
        <v>3370.121862</v>
      </c>
      <c r="AC5" s="33">
        <v>3370.121862</v>
      </c>
      <c r="AD5" s="33">
        <v>3370.121862</v>
      </c>
      <c r="AE5" s="33">
        <v>3370.121862</v>
      </c>
      <c r="AF5" s="33">
        <v>3370.121862</v>
      </c>
      <c r="AG5" s="33">
        <v>3370.121862</v>
      </c>
      <c r="AH5" s="33">
        <v>3370.121862</v>
      </c>
      <c r="AI5" s="33">
        <v>3370.121862</v>
      </c>
      <c r="AJ5" s="33">
        <v>3370.121862</v>
      </c>
      <c r="AK5" s="33">
        <v>3370.121862</v>
      </c>
      <c r="AL5" s="33">
        <v>3370.121862</v>
      </c>
      <c r="AM5" s="33">
        <v>3370.121862</v>
      </c>
      <c r="AN5" s="33">
        <v>3370.121862</v>
      </c>
      <c r="AO5" s="33">
        <v>3370.121862</v>
      </c>
      <c r="AP5" s="33">
        <v>3370.121862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2877.2749840000001</v>
      </c>
      <c r="U16" s="33">
        <v>4913.6859839999997</v>
      </c>
      <c r="V16" s="33">
        <v>4913.6859839999997</v>
      </c>
      <c r="W16" s="33">
        <v>3755.264897</v>
      </c>
      <c r="X16" s="33">
        <v>3755.264897</v>
      </c>
      <c r="Y16" s="33">
        <v>3755.264897</v>
      </c>
      <c r="Z16" s="33">
        <v>3755.264897</v>
      </c>
      <c r="AA16" s="33">
        <v>3755.264897</v>
      </c>
      <c r="AB16" s="33">
        <v>3370.121862</v>
      </c>
      <c r="AC16" s="33">
        <v>3370.121862</v>
      </c>
      <c r="AD16" s="33">
        <v>3370.121862</v>
      </c>
      <c r="AE16" s="33">
        <v>3370.121862</v>
      </c>
      <c r="AF16" s="33">
        <v>3370.121862</v>
      </c>
      <c r="AG16" s="33">
        <v>3370.121862</v>
      </c>
      <c r="AH16" s="33">
        <v>3370.121862</v>
      </c>
      <c r="AI16" s="33">
        <v>3370.121862</v>
      </c>
      <c r="AJ16" s="33">
        <v>3370.121862</v>
      </c>
      <c r="AK16" s="33">
        <v>3370.121862</v>
      </c>
      <c r="AL16" s="33">
        <v>3370.121862</v>
      </c>
      <c r="AM16" s="33">
        <v>3370.121862</v>
      </c>
      <c r="AN16" s="33">
        <v>3370.121862</v>
      </c>
      <c r="AO16" s="33">
        <v>3370.121862</v>
      </c>
      <c r="AP16" s="33">
        <v>3370.121862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484.82406830000002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82.446543180000006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168.94878310000001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461.54904399999998</v>
      </c>
      <c r="N40" s="33">
        <v>620.68795650000004</v>
      </c>
      <c r="O40" s="33">
        <v>620.68795650000004</v>
      </c>
      <c r="P40" s="33">
        <v>641.19136800000001</v>
      </c>
      <c r="Q40" s="33">
        <v>765.86261820000004</v>
      </c>
      <c r="R40" s="33">
        <v>780.21161229999996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1948.256024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527.01415640000005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61.057963860000001</v>
      </c>
      <c r="P102" s="33">
        <v>423.27226289999999</v>
      </c>
      <c r="Q102" s="33">
        <v>505.61157839999998</v>
      </c>
      <c r="R102" s="33">
        <v>723.6454837</v>
      </c>
      <c r="S102" s="33">
        <v>1067.3236380000001</v>
      </c>
      <c r="T102" s="33">
        <v>1194.606781</v>
      </c>
      <c r="U102" s="33">
        <v>1194.606781</v>
      </c>
      <c r="V102" s="33">
        <v>1194.606781</v>
      </c>
      <c r="W102" s="33">
        <v>1194.606781</v>
      </c>
      <c r="X102" s="33">
        <v>1194.606781</v>
      </c>
      <c r="Y102" s="33">
        <v>1194.606781</v>
      </c>
      <c r="Z102" s="33">
        <v>1194.606781</v>
      </c>
      <c r="AA102" s="33">
        <v>1194.606781</v>
      </c>
      <c r="AB102" s="33">
        <v>1194.606781</v>
      </c>
      <c r="AC102" s="33">
        <v>1194.606781</v>
      </c>
      <c r="AD102" s="33">
        <v>1194.606781</v>
      </c>
      <c r="AE102" s="33">
        <v>1194.606781</v>
      </c>
      <c r="AF102" s="33">
        <v>1194.606781</v>
      </c>
      <c r="AG102" s="33">
        <v>1194.606781</v>
      </c>
      <c r="AH102" s="33">
        <v>1194.606781</v>
      </c>
      <c r="AI102" s="33">
        <v>1194.606781</v>
      </c>
      <c r="AJ102" s="33">
        <v>1194.606781</v>
      </c>
      <c r="AK102" s="33">
        <v>1194.606781</v>
      </c>
      <c r="AL102" s="33">
        <v>1194.606781</v>
      </c>
      <c r="AM102" s="33">
        <v>1194.606781</v>
      </c>
      <c r="AN102" s="33">
        <v>1194.606781</v>
      </c>
      <c r="AO102" s="33">
        <v>1194.606781</v>
      </c>
      <c r="AP102" s="33">
        <v>1194.606781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968.04504080000004</v>
      </c>
      <c r="N104" s="33">
        <v>1072.2683709999999</v>
      </c>
      <c r="O104" s="33">
        <v>1080.0583959999999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1156.190533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709.72253760000001</v>
      </c>
      <c r="K107" s="33">
        <v>717.8412902</v>
      </c>
      <c r="L107" s="33">
        <v>646.46067349999998</v>
      </c>
      <c r="M107" s="33">
        <v>717.8412902</v>
      </c>
      <c r="N107" s="33">
        <v>754.20496560000004</v>
      </c>
      <c r="O107" s="33">
        <v>1013.134847</v>
      </c>
      <c r="P107" s="33">
        <v>1055.606421</v>
      </c>
      <c r="Q107" s="33">
        <v>1055.604184</v>
      </c>
      <c r="R107" s="33">
        <v>1055.606421</v>
      </c>
      <c r="S107" s="33">
        <v>1093.318346</v>
      </c>
      <c r="T107" s="33">
        <v>1055.606421</v>
      </c>
      <c r="U107" s="33">
        <v>1047.487668</v>
      </c>
      <c r="V107" s="33">
        <v>1059.9319680000001</v>
      </c>
      <c r="W107" s="33">
        <v>630.34098730000005</v>
      </c>
      <c r="X107" s="33">
        <v>617.75664870000003</v>
      </c>
      <c r="Y107" s="33">
        <v>668.62110540000003</v>
      </c>
      <c r="Z107" s="33">
        <v>598.01470219999999</v>
      </c>
      <c r="AA107" s="33">
        <v>596.42498069999999</v>
      </c>
      <c r="AB107" s="33">
        <v>596.42498069999999</v>
      </c>
      <c r="AC107" s="33">
        <v>187.3786504</v>
      </c>
      <c r="AD107" s="33">
        <v>137.25163319999999</v>
      </c>
      <c r="AE107" s="33">
        <v>137.25163319999999</v>
      </c>
      <c r="AF107" s="33">
        <v>137.25163319999999</v>
      </c>
      <c r="AG107" s="33">
        <v>137.25163319999999</v>
      </c>
      <c r="AH107" s="33">
        <v>145.36896759999999</v>
      </c>
      <c r="AI107" s="33">
        <v>137.25163319999999</v>
      </c>
      <c r="AJ107" s="33">
        <v>137.25163319999999</v>
      </c>
      <c r="AK107" s="33">
        <v>274.50326639999997</v>
      </c>
      <c r="AL107" s="33">
        <v>274.50326639999997</v>
      </c>
      <c r="AM107" s="33">
        <v>274.50326639999997</v>
      </c>
      <c r="AN107" s="33">
        <v>274.50326639999997</v>
      </c>
      <c r="AO107" s="33">
        <v>289.81079099999999</v>
      </c>
      <c r="AP107" s="33">
        <v>308.69254799999999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4379.5413769999996</v>
      </c>
      <c r="K112" s="33">
        <v>4793.1693670000004</v>
      </c>
      <c r="L112" s="33">
        <v>5304.6038060000001</v>
      </c>
      <c r="M112" s="33">
        <v>5772.8146779999997</v>
      </c>
      <c r="N112" s="33">
        <v>5810.9208449999996</v>
      </c>
      <c r="O112" s="33">
        <v>6091.640934</v>
      </c>
      <c r="P112" s="33">
        <v>6156.2880249999998</v>
      </c>
      <c r="Q112" s="33">
        <v>4458.1505200000001</v>
      </c>
      <c r="R112" s="33">
        <v>4573.7107679999999</v>
      </c>
      <c r="S112" s="33">
        <v>4948.0229209999998</v>
      </c>
      <c r="T112" s="33">
        <v>4914.06826</v>
      </c>
      <c r="U112" s="33">
        <v>4822.6649509999997</v>
      </c>
      <c r="V112" s="33">
        <v>4918.3938070000004</v>
      </c>
      <c r="W112" s="33">
        <v>3770.633057</v>
      </c>
      <c r="X112" s="33">
        <v>3758.0487189999999</v>
      </c>
      <c r="Y112" s="33">
        <v>3808.9131750000001</v>
      </c>
      <c r="Z112" s="33">
        <v>2836.3379519999999</v>
      </c>
      <c r="AA112" s="33">
        <v>2834.748231</v>
      </c>
      <c r="AB112" s="33">
        <v>2834.748231</v>
      </c>
      <c r="AC112" s="33">
        <v>2425.7019</v>
      </c>
      <c r="AD112" s="33">
        <v>2375.5748830000002</v>
      </c>
      <c r="AE112" s="33">
        <v>2392.4912690000001</v>
      </c>
      <c r="AF112" s="33">
        <v>2356.019683</v>
      </c>
      <c r="AG112" s="33">
        <v>1475.709071</v>
      </c>
      <c r="AH112" s="33">
        <v>1483.8264059999999</v>
      </c>
      <c r="AI112" s="33">
        <v>1475.709071</v>
      </c>
      <c r="AJ112" s="33">
        <v>1475.709071</v>
      </c>
      <c r="AK112" s="33">
        <v>1469.1100469999999</v>
      </c>
      <c r="AL112" s="33">
        <v>1469.1100469999999</v>
      </c>
      <c r="AM112" s="33">
        <v>1469.1100469999999</v>
      </c>
      <c r="AN112" s="33">
        <v>1469.1100469999999</v>
      </c>
      <c r="AO112" s="33">
        <v>1484.4175720000001</v>
      </c>
      <c r="AP112" s="33">
        <v>1503.2993289999999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1725.9981419999999</v>
      </c>
      <c r="AB125" s="33">
        <v>1906.739988</v>
      </c>
      <c r="AC125" s="33">
        <v>1927.5210910000001</v>
      </c>
      <c r="AD125" s="33">
        <v>2749.34094</v>
      </c>
      <c r="AE125" s="33">
        <v>3421.5566709999998</v>
      </c>
      <c r="AF125" s="33">
        <v>2661.210744</v>
      </c>
      <c r="AG125" s="33">
        <v>2301.6708669999998</v>
      </c>
      <c r="AH125" s="33">
        <v>2767.1612089999999</v>
      </c>
      <c r="AI125" s="33">
        <v>2767.1156380000002</v>
      </c>
      <c r="AJ125" s="33">
        <v>2767.1334820000002</v>
      </c>
      <c r="AK125" s="33">
        <v>2427.2043950000002</v>
      </c>
      <c r="AL125" s="33">
        <v>2714.5418749999999</v>
      </c>
      <c r="AM125" s="33">
        <v>3069.7595030000002</v>
      </c>
      <c r="AN125" s="33">
        <v>3122.1089179999999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2176.047133</v>
      </c>
      <c r="AB136" s="33">
        <v>2446.7987779999999</v>
      </c>
      <c r="AC136" s="33">
        <v>2557.5896790000002</v>
      </c>
      <c r="AD136" s="33">
        <v>3469.4193249999998</v>
      </c>
      <c r="AE136" s="33">
        <v>4231.6448549999996</v>
      </c>
      <c r="AF136" s="33">
        <v>3471.2989280000002</v>
      </c>
      <c r="AG136" s="33">
        <v>3111.759051</v>
      </c>
      <c r="AH136" s="33">
        <v>3577.2493930000001</v>
      </c>
      <c r="AI136" s="33">
        <v>3577.2038219999999</v>
      </c>
      <c r="AJ136" s="33">
        <v>3577.2216659999999</v>
      </c>
      <c r="AK136" s="33">
        <v>3237.2925789999999</v>
      </c>
      <c r="AL136" s="33">
        <v>3524.6300590000001</v>
      </c>
      <c r="AM136" s="33">
        <v>3879.8476860000001</v>
      </c>
      <c r="AN136" s="33">
        <v>3932.1971020000001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452.28638669999998</v>
      </c>
      <c r="N137" s="33">
        <v>706.27673949999996</v>
      </c>
      <c r="O137" s="33">
        <v>655.46437409999999</v>
      </c>
      <c r="P137" s="33">
        <v>582.61766980000004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494.1867264</v>
      </c>
      <c r="N148" s="33">
        <v>748.17707919999998</v>
      </c>
      <c r="O148" s="33">
        <v>697.3647138</v>
      </c>
      <c r="P148" s="33">
        <v>624.51800949999995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77.323743680000007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96.074629759999993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19004.518220000002</v>
      </c>
      <c r="U233" s="33">
        <v>19537.908960000001</v>
      </c>
      <c r="V233" s="33">
        <v>20481.204809999999</v>
      </c>
      <c r="W233" s="33">
        <v>20571.679550000001</v>
      </c>
      <c r="X233" s="33">
        <v>20805.90265</v>
      </c>
      <c r="Y233" s="33">
        <v>20871.006310000001</v>
      </c>
      <c r="Z233" s="33">
        <v>20905.18606</v>
      </c>
      <c r="AA233" s="33">
        <v>20905.18606</v>
      </c>
      <c r="AB233" s="33">
        <v>20812.170880000001</v>
      </c>
      <c r="AC233" s="33">
        <v>20905.18606</v>
      </c>
      <c r="AD233" s="33">
        <v>21123.452509999999</v>
      </c>
      <c r="AE233" s="33">
        <v>21207.04435</v>
      </c>
      <c r="AF233" s="33">
        <v>21207.04435</v>
      </c>
      <c r="AG233" s="33">
        <v>21207.04435</v>
      </c>
      <c r="AH233" s="33">
        <v>21207.04435</v>
      </c>
      <c r="AI233" s="33">
        <v>21207.04435</v>
      </c>
      <c r="AJ233" s="33">
        <v>21207.04435</v>
      </c>
      <c r="AK233" s="33">
        <v>21207.04435</v>
      </c>
      <c r="AL233" s="33">
        <v>21237.215510000002</v>
      </c>
      <c r="AM233" s="33">
        <v>21237.215510000002</v>
      </c>
      <c r="AN233" s="33">
        <v>21273.348880000001</v>
      </c>
      <c r="AO233" s="33">
        <v>21439.00273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9093.0561799999996</v>
      </c>
      <c r="W234" s="33">
        <v>9093.0561799999996</v>
      </c>
      <c r="X234" s="33">
        <v>8909.8641490000009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4717.8720430000003</v>
      </c>
      <c r="J235" s="33">
        <v>5313.6998729999996</v>
      </c>
      <c r="K235" s="33">
        <v>4425.8779969999996</v>
      </c>
      <c r="L235" s="33">
        <v>5246.6368499999999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5285.7580260000004</v>
      </c>
      <c r="R235" s="33">
        <v>5362.7833330000003</v>
      </c>
      <c r="S235" s="33">
        <v>5287.4755249999998</v>
      </c>
      <c r="T235" s="33">
        <v>5445.6194999999998</v>
      </c>
      <c r="U235" s="33">
        <v>5577.8513059999996</v>
      </c>
      <c r="V235" s="33">
        <v>5420.6429150000004</v>
      </c>
      <c r="W235" s="33">
        <v>5516.7355630000002</v>
      </c>
      <c r="X235" s="33">
        <v>5494.5993470000003</v>
      </c>
      <c r="Y235" s="33">
        <v>5521.0636420000001</v>
      </c>
      <c r="Z235" s="33">
        <v>5443.0275000000001</v>
      </c>
      <c r="AA235" s="33">
        <v>5469.1765859999996</v>
      </c>
      <c r="AB235" s="33">
        <v>5453.7003949999998</v>
      </c>
      <c r="AC235" s="33">
        <v>5462.1136850000003</v>
      </c>
      <c r="AD235" s="33">
        <v>5531.6265290000001</v>
      </c>
      <c r="AE235" s="33">
        <v>5530.2684280000003</v>
      </c>
      <c r="AF235" s="33">
        <v>5316.6972519999999</v>
      </c>
      <c r="AG235" s="33">
        <v>5393.411564</v>
      </c>
      <c r="AH235" s="33">
        <v>5348.7809429999998</v>
      </c>
      <c r="AI235" s="33">
        <v>5378.2079359999998</v>
      </c>
      <c r="AJ235" s="33">
        <v>5308.3269620000001</v>
      </c>
      <c r="AK235" s="33">
        <v>5320.2263249999996</v>
      </c>
      <c r="AL235" s="33">
        <v>5093.2730819999997</v>
      </c>
      <c r="AM235" s="33">
        <v>4471.7969199999998</v>
      </c>
      <c r="AN235" s="33">
        <v>3828.1015590000002</v>
      </c>
      <c r="AO235" s="33">
        <v>3881.6299560000002</v>
      </c>
      <c r="AP235" s="33">
        <v>3816.8005320000002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4395.3505869999999</v>
      </c>
      <c r="I236" s="33">
        <v>5074.610565</v>
      </c>
      <c r="J236" s="33">
        <v>4791.5245809999997</v>
      </c>
      <c r="K236" s="33">
        <v>6600.6069129999996</v>
      </c>
      <c r="L236" s="33">
        <v>9642.7908399999997</v>
      </c>
      <c r="M236" s="33">
        <v>9642.7908399999997</v>
      </c>
      <c r="N236" s="33">
        <v>9475.5934699999998</v>
      </c>
      <c r="O236" s="33">
        <v>9249.7726669999993</v>
      </c>
      <c r="P236" s="33">
        <v>9642.7908399999997</v>
      </c>
      <c r="Q236" s="33">
        <v>9642.7908399999997</v>
      </c>
      <c r="R236" s="33">
        <v>9642.7908399999997</v>
      </c>
      <c r="S236" s="33">
        <v>9467.5966719999997</v>
      </c>
      <c r="T236" s="33">
        <v>9642.7908399999997</v>
      </c>
      <c r="U236" s="33">
        <v>9306.1028270000006</v>
      </c>
      <c r="V236" s="33">
        <v>9602.6877160000004</v>
      </c>
      <c r="W236" s="33">
        <v>10200.600350000001</v>
      </c>
      <c r="X236" s="33">
        <v>10413.97386</v>
      </c>
      <c r="Y236" s="33">
        <v>10351.186110000001</v>
      </c>
      <c r="Z236" s="33">
        <v>10798.656360000001</v>
      </c>
      <c r="AA236" s="33">
        <v>10680.05479</v>
      </c>
      <c r="AB236" s="33">
        <v>10782.90589</v>
      </c>
      <c r="AC236" s="33">
        <v>10560.85526</v>
      </c>
      <c r="AD236" s="33">
        <v>10996.279399999999</v>
      </c>
      <c r="AE236" s="33">
        <v>10865.09655</v>
      </c>
      <c r="AF236" s="33">
        <v>10782.90589</v>
      </c>
      <c r="AG236" s="33">
        <v>10996.279399999999</v>
      </c>
      <c r="AH236" s="33">
        <v>10996.279399999999</v>
      </c>
      <c r="AI236" s="33">
        <v>10996.279399999999</v>
      </c>
      <c r="AJ236" s="33">
        <v>10996.279399999999</v>
      </c>
      <c r="AK236" s="33">
        <v>10996.279399999999</v>
      </c>
      <c r="AL236" s="33">
        <v>10996.279399999999</v>
      </c>
      <c r="AM236" s="33">
        <v>10610.9136</v>
      </c>
      <c r="AN236" s="33">
        <v>10996.279399999999</v>
      </c>
      <c r="AO236" s="33">
        <v>11465.724319999999</v>
      </c>
      <c r="AP236" s="33">
        <v>13089.970929999999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7097.5437830000001</v>
      </c>
      <c r="K237" s="33">
        <v>7280.4463239999995</v>
      </c>
      <c r="L237" s="33">
        <v>6802.7107550000001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3165.0289779999998</v>
      </c>
      <c r="K238" s="33">
        <v>4527.490417</v>
      </c>
      <c r="L238" s="33">
        <v>2581.2121499999998</v>
      </c>
      <c r="M238" s="33">
        <v>3518.7073249999999</v>
      </c>
      <c r="N238" s="33">
        <v>4527.490417</v>
      </c>
      <c r="O238" s="33">
        <v>3896.0386389999999</v>
      </c>
      <c r="P238" s="33">
        <v>3635.4478210000002</v>
      </c>
      <c r="Q238" s="33">
        <v>4527.490417</v>
      </c>
      <c r="R238" s="33">
        <v>4085.2762130000001</v>
      </c>
      <c r="S238" s="33">
        <v>4527.490417</v>
      </c>
      <c r="T238" s="33">
        <v>4527.490417</v>
      </c>
      <c r="U238" s="33">
        <v>4527.490417</v>
      </c>
      <c r="V238" s="33">
        <v>4044.5906209999998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151.28680059999999</v>
      </c>
      <c r="K239" s="33">
        <v>350.72741070000001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350.72741070000001</v>
      </c>
      <c r="Q239" s="33">
        <v>232.39815519999999</v>
      </c>
      <c r="R239" s="33">
        <v>350.72741070000001</v>
      </c>
      <c r="S239" s="33">
        <v>299.48311610000002</v>
      </c>
      <c r="T239" s="33">
        <v>563.57513110000002</v>
      </c>
      <c r="U239" s="33">
        <v>680.00882390000004</v>
      </c>
      <c r="V239" s="33">
        <v>689.01850669999999</v>
      </c>
      <c r="W239" s="33">
        <v>863.60283370000002</v>
      </c>
      <c r="X239" s="33">
        <v>805.06482089999997</v>
      </c>
      <c r="Y239" s="33">
        <v>805.06482089999997</v>
      </c>
      <c r="Z239" s="33">
        <v>805.06482089999997</v>
      </c>
      <c r="AA239" s="33">
        <v>846.94797159999996</v>
      </c>
      <c r="AB239" s="33">
        <v>1004.503611</v>
      </c>
      <c r="AC239" s="33">
        <v>1318.2591190000001</v>
      </c>
      <c r="AD239" s="33">
        <v>1318.2591190000001</v>
      </c>
      <c r="AE239" s="33">
        <v>1701.1502350000001</v>
      </c>
      <c r="AF239" s="33">
        <v>1496.4165089999999</v>
      </c>
      <c r="AG239" s="33">
        <v>1701.1502350000001</v>
      </c>
      <c r="AH239" s="33">
        <v>1701.1502350000001</v>
      </c>
      <c r="AI239" s="33">
        <v>1605.3174879999999</v>
      </c>
      <c r="AJ239" s="33">
        <v>1701.1502350000001</v>
      </c>
      <c r="AK239" s="33">
        <v>1701.1502350000001</v>
      </c>
      <c r="AL239" s="33">
        <v>1818.8109750000001</v>
      </c>
      <c r="AM239" s="33">
        <v>1913.4191519999999</v>
      </c>
      <c r="AN239" s="33">
        <v>1925.335777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1172.062531</v>
      </c>
      <c r="W240" s="33">
        <v>3494.4307950000002</v>
      </c>
      <c r="X240" s="33">
        <v>4216.3083740000002</v>
      </c>
      <c r="Y240" s="33">
        <v>4641.3806089999998</v>
      </c>
      <c r="Z240" s="33">
        <v>5102.2485649999999</v>
      </c>
      <c r="AA240" s="33">
        <v>5434.3779690000001</v>
      </c>
      <c r="AB240" s="33">
        <v>5337.1275150000001</v>
      </c>
      <c r="AC240" s="33">
        <v>5499.2514330000004</v>
      </c>
      <c r="AD240" s="33">
        <v>6639.7783220000001</v>
      </c>
      <c r="AE240" s="33">
        <v>6982.0487979999998</v>
      </c>
      <c r="AF240" s="33">
        <v>6923.3572169999998</v>
      </c>
      <c r="AG240" s="33">
        <v>6021.7901250000004</v>
      </c>
      <c r="AH240" s="33">
        <v>6694.505913</v>
      </c>
      <c r="AI240" s="33">
        <v>6376.7248319999999</v>
      </c>
      <c r="AJ240" s="33">
        <v>6839.652975</v>
      </c>
      <c r="AK240" s="33">
        <v>6604.6065189999999</v>
      </c>
      <c r="AL240" s="33">
        <v>6691.5066200000001</v>
      </c>
      <c r="AM240" s="33">
        <v>6847.2063600000001</v>
      </c>
      <c r="AN240" s="33">
        <v>6398.2136559999999</v>
      </c>
      <c r="AO240" s="33">
        <v>6963.805069</v>
      </c>
      <c r="AP240" s="33">
        <v>7349.9954109999999</v>
      </c>
    </row>
    <row r="241" spans="2:42" x14ac:dyDescent="0.25">
      <c r="B241" s="33" t="s">
        <v>1</v>
      </c>
      <c r="C241" s="4" t="s">
        <v>45</v>
      </c>
      <c r="L241" s="33">
        <v>1889.479065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1805.098283</v>
      </c>
      <c r="U241" s="33">
        <v>2054.3608039999999</v>
      </c>
      <c r="V241" s="33">
        <v>2303.2091230000001</v>
      </c>
      <c r="W241" s="33">
        <v>2221.613175</v>
      </c>
      <c r="X241" s="33">
        <v>2198.7611069999998</v>
      </c>
      <c r="Y241" s="33">
        <v>2292.476623</v>
      </c>
      <c r="Z241" s="33">
        <v>2303.2091230000001</v>
      </c>
      <c r="AA241" s="33">
        <v>2675.3082100000001</v>
      </c>
      <c r="AB241" s="33">
        <v>3315.0082320000001</v>
      </c>
      <c r="AC241" s="33">
        <v>3898.7368299999998</v>
      </c>
      <c r="AD241" s="33">
        <v>3119.3459480000001</v>
      </c>
      <c r="AE241" s="33">
        <v>3755.8026300000001</v>
      </c>
      <c r="AF241" s="33">
        <v>3349.536458</v>
      </c>
      <c r="AG241" s="33">
        <v>3932.3213989999999</v>
      </c>
      <c r="AH241" s="33">
        <v>3419.4830440000001</v>
      </c>
      <c r="AI241" s="33">
        <v>3932.3213989999999</v>
      </c>
      <c r="AJ241" s="33">
        <v>3575.7952150000001</v>
      </c>
      <c r="AK241" s="33">
        <v>3921.5888989999999</v>
      </c>
      <c r="AL241" s="33">
        <v>3898.7368299999998</v>
      </c>
      <c r="AM241" s="33">
        <v>3932.3213989999999</v>
      </c>
      <c r="AN241" s="33">
        <v>3898.7368299999998</v>
      </c>
      <c r="AO241" s="33">
        <v>3898.7368299999998</v>
      </c>
      <c r="AP241" s="33">
        <v>4000.6352299999999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41455.580620000001</v>
      </c>
      <c r="G244" s="33">
        <v>41986.243979999999</v>
      </c>
      <c r="H244" s="33">
        <v>44316.588369999998</v>
      </c>
      <c r="I244" s="33">
        <v>44518.376909999999</v>
      </c>
      <c r="J244" s="33">
        <v>45660.501080000002</v>
      </c>
      <c r="K244" s="33">
        <v>48608.918360000003</v>
      </c>
      <c r="L244" s="33">
        <v>51812.270369999998</v>
      </c>
      <c r="M244" s="33">
        <v>52918.613279999998</v>
      </c>
      <c r="N244" s="33">
        <v>53833.971790000003</v>
      </c>
      <c r="O244" s="33">
        <v>53487.800430000003</v>
      </c>
      <c r="P244" s="33">
        <v>53879.782010000003</v>
      </c>
      <c r="Q244" s="33">
        <v>54628.464189999999</v>
      </c>
      <c r="R244" s="33">
        <v>54824.485769999999</v>
      </c>
      <c r="S244" s="33">
        <v>54964.953710000002</v>
      </c>
      <c r="T244" s="33">
        <v>57027.03918</v>
      </c>
      <c r="U244" s="33">
        <v>57800.364240000003</v>
      </c>
      <c r="V244" s="33">
        <v>60086.918729999998</v>
      </c>
      <c r="W244" s="33">
        <v>63769.655189999998</v>
      </c>
      <c r="X244" s="33">
        <v>64652.411050000002</v>
      </c>
      <c r="Y244" s="33">
        <v>65383.171040000001</v>
      </c>
      <c r="Z244" s="33">
        <v>66258.385349999997</v>
      </c>
      <c r="AA244" s="33">
        <v>66932.609729999996</v>
      </c>
      <c r="AB244" s="33">
        <v>67626.974660000007</v>
      </c>
      <c r="AC244" s="33">
        <v>68565.960529999997</v>
      </c>
      <c r="AD244" s="33">
        <v>69650.299969999993</v>
      </c>
      <c r="AE244" s="33">
        <v>70962.969129999998</v>
      </c>
      <c r="AF244" s="33">
        <v>69997.515809999997</v>
      </c>
      <c r="AG244" s="33">
        <v>70173.555210000006</v>
      </c>
      <c r="AH244" s="33">
        <v>70288.802020000003</v>
      </c>
      <c r="AI244" s="33">
        <v>70417.453540000002</v>
      </c>
      <c r="AJ244" s="33">
        <v>70549.807279999994</v>
      </c>
      <c r="AK244" s="33">
        <v>70672.453869999998</v>
      </c>
      <c r="AL244" s="33">
        <v>70657.380560000005</v>
      </c>
      <c r="AM244" s="33">
        <v>69934.431079999995</v>
      </c>
      <c r="AN244" s="33">
        <v>69241.574240000002</v>
      </c>
      <c r="AO244" s="33">
        <v>70603.782789999997</v>
      </c>
      <c r="AP244" s="33">
        <v>72681.937839999999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3218.3437260000001</v>
      </c>
      <c r="N245" s="33">
        <v>3554.1030230000001</v>
      </c>
      <c r="O245" s="33">
        <v>4173.2139429999997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2240.3718869999998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93.533129630000005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75.93363789</v>
      </c>
      <c r="I248" s="33">
        <v>94.915795790000004</v>
      </c>
      <c r="J248" s="33">
        <v>75.93363789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190.8215357</v>
      </c>
      <c r="M250" s="33">
        <v>205.4842835</v>
      </c>
      <c r="N250" s="33">
        <v>228.7702262</v>
      </c>
      <c r="O250" s="33">
        <v>228.7702262</v>
      </c>
      <c r="P250" s="33">
        <v>205.4842835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0.97176832859999995</v>
      </c>
      <c r="L252" s="33">
        <v>0.4265578673</v>
      </c>
      <c r="M252" s="33">
        <v>1.341963577</v>
      </c>
      <c r="N252" s="33">
        <v>1.251218851</v>
      </c>
      <c r="O252" s="33">
        <v>1.223310983</v>
      </c>
      <c r="P252" s="33">
        <v>1.6498688509999999</v>
      </c>
      <c r="Q252" s="33">
        <v>1.3215026240000001</v>
      </c>
      <c r="R252" s="33">
        <v>1.8143031460000001</v>
      </c>
      <c r="S252" s="33">
        <v>1.8143031460000001</v>
      </c>
      <c r="T252" s="33">
        <v>1.8143031460000001</v>
      </c>
      <c r="U252" s="33">
        <v>1.5068026240000001</v>
      </c>
      <c r="V252" s="33">
        <v>1.8143031460000001</v>
      </c>
      <c r="W252" s="33">
        <v>1.8143031460000001</v>
      </c>
      <c r="X252" s="33">
        <v>1.3215026240000001</v>
      </c>
      <c r="Y252" s="33">
        <v>1.8143031460000001</v>
      </c>
      <c r="Z252" s="33">
        <v>1.8143031460000001</v>
      </c>
      <c r="AA252" s="33">
        <v>1.3215026240000001</v>
      </c>
      <c r="AB252" s="33">
        <v>1.3215026240000001</v>
      </c>
      <c r="AC252" s="33">
        <v>1.8143031460000001</v>
      </c>
      <c r="AD252" s="33">
        <v>1.3215026240000001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1.5399</v>
      </c>
      <c r="AC253" s="33">
        <v>1.990845</v>
      </c>
      <c r="AD253" s="33">
        <v>1.5399</v>
      </c>
      <c r="AE253" s="33">
        <v>1.990845</v>
      </c>
      <c r="AF253" s="33">
        <v>1.5399</v>
      </c>
      <c r="AG253" s="33">
        <v>1.990845</v>
      </c>
      <c r="AH253" s="33">
        <v>1.5399</v>
      </c>
      <c r="AI253" s="33">
        <v>1.990845</v>
      </c>
      <c r="AJ253" s="33">
        <v>1.5399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2993.040227</v>
      </c>
      <c r="I256" s="33">
        <v>3127.1847509999998</v>
      </c>
      <c r="J256" s="33">
        <v>3218.9329509999998</v>
      </c>
      <c r="K256" s="33">
        <v>3275.841226</v>
      </c>
      <c r="L256" s="33">
        <v>3395.829495</v>
      </c>
      <c r="M256" s="33">
        <v>4669.5171710000004</v>
      </c>
      <c r="N256" s="33">
        <v>5028.4716660000004</v>
      </c>
      <c r="O256" s="33">
        <v>5648.005623</v>
      </c>
      <c r="P256" s="33">
        <v>7190.6848849999997</v>
      </c>
      <c r="Q256" s="33">
        <v>6848.0655340000003</v>
      </c>
      <c r="R256" s="33">
        <v>7214.1352619999998</v>
      </c>
      <c r="S256" s="33">
        <v>7200.4734310000003</v>
      </c>
      <c r="T256" s="33">
        <v>7214.1352619999998</v>
      </c>
      <c r="U256" s="33">
        <v>8221.4443150000006</v>
      </c>
      <c r="V256" s="33">
        <v>8221.2258610000008</v>
      </c>
      <c r="W256" s="33">
        <v>8235.7000200000002</v>
      </c>
      <c r="X256" s="33">
        <v>8221.5453890000008</v>
      </c>
      <c r="Y256" s="33">
        <v>8208.0899850000005</v>
      </c>
      <c r="Z256" s="33">
        <v>8235.7000200000002</v>
      </c>
      <c r="AA256" s="33">
        <v>8221.5453890000008</v>
      </c>
      <c r="AB256" s="33">
        <v>8234.7562749999997</v>
      </c>
      <c r="AC256" s="33">
        <v>8235.7000200000002</v>
      </c>
      <c r="AD256" s="33">
        <v>8234.7562749999997</v>
      </c>
      <c r="AE256" s="33">
        <v>8235.7000200000002</v>
      </c>
      <c r="AF256" s="33">
        <v>8234.7231200000006</v>
      </c>
      <c r="AG256" s="33">
        <v>8222.0381890000008</v>
      </c>
      <c r="AH256" s="33">
        <v>8235.2490749999997</v>
      </c>
      <c r="AI256" s="33">
        <v>8235.7000200000002</v>
      </c>
      <c r="AJ256" s="33">
        <v>8234.7231200000006</v>
      </c>
      <c r="AK256" s="33">
        <v>8235.7000200000002</v>
      </c>
      <c r="AL256" s="33">
        <v>8235.7000200000002</v>
      </c>
      <c r="AM256" s="33">
        <v>8222.0381890000008</v>
      </c>
      <c r="AN256" s="33">
        <v>8207.5640299999995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11919.38264</v>
      </c>
      <c r="AP305" s="33">
        <v>11919.38264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11919.38264</v>
      </c>
      <c r="AP316" s="33">
        <v>11919.38264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154.18965</v>
      </c>
      <c r="T367" s="33">
        <v>154.18965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318.67108919999998</v>
      </c>
      <c r="I376" s="33">
        <v>311.50521420000001</v>
      </c>
      <c r="J376" s="33">
        <v>483.57285919999998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640.93476989999999</v>
      </c>
      <c r="T376" s="33">
        <v>640.93476989999999</v>
      </c>
      <c r="U376" s="33">
        <v>640.93476989999999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11148.204949999999</v>
      </c>
      <c r="T415" s="33">
        <v>11627.11587</v>
      </c>
      <c r="U415" s="33">
        <v>11858.07339</v>
      </c>
      <c r="V415" s="33">
        <v>11858.07339</v>
      </c>
      <c r="W415" s="33">
        <v>11858.07339</v>
      </c>
      <c r="X415" s="33">
        <v>11858.07339</v>
      </c>
      <c r="Y415" s="33">
        <v>11858.07339</v>
      </c>
      <c r="Z415" s="33">
        <v>11858.07339</v>
      </c>
      <c r="AA415" s="33">
        <v>11858.07339</v>
      </c>
      <c r="AB415" s="33">
        <v>11858.07339</v>
      </c>
      <c r="AC415" s="33">
        <v>11858.07339</v>
      </c>
      <c r="AD415" s="33">
        <v>11858.07339</v>
      </c>
      <c r="AE415" s="33">
        <v>11858.07339</v>
      </c>
      <c r="AF415" s="33">
        <v>11858.07339</v>
      </c>
      <c r="AG415" s="33">
        <v>11858.07339</v>
      </c>
      <c r="AH415" s="33">
        <v>11858.07339</v>
      </c>
      <c r="AI415" s="33">
        <v>11858.07339</v>
      </c>
      <c r="AJ415" s="33">
        <v>11858.07339</v>
      </c>
      <c r="AK415" s="33">
        <v>11858.07339</v>
      </c>
      <c r="AL415" s="33">
        <v>11858.07339</v>
      </c>
      <c r="AM415" s="33">
        <v>11858.07339</v>
      </c>
      <c r="AN415" s="33">
        <v>11858.07339</v>
      </c>
      <c r="AO415" s="33">
        <v>11858.07339</v>
      </c>
      <c r="AP415" s="33">
        <v>11858.07339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11148.204949999999</v>
      </c>
      <c r="T424" s="33">
        <v>11627.11587</v>
      </c>
      <c r="U424" s="33">
        <v>11858.07339</v>
      </c>
      <c r="V424" s="33">
        <v>11858.07339</v>
      </c>
      <c r="W424" s="33">
        <v>11858.07339</v>
      </c>
      <c r="X424" s="33">
        <v>11858.07339</v>
      </c>
      <c r="Y424" s="33">
        <v>11858.07339</v>
      </c>
      <c r="Z424" s="33">
        <v>11858.07339</v>
      </c>
      <c r="AA424" s="33">
        <v>11858.07339</v>
      </c>
      <c r="AB424" s="33">
        <v>11858.07339</v>
      </c>
      <c r="AC424" s="33">
        <v>11858.07339</v>
      </c>
      <c r="AD424" s="33">
        <v>11858.07339</v>
      </c>
      <c r="AE424" s="33">
        <v>11858.07339</v>
      </c>
      <c r="AF424" s="33">
        <v>11858.07339</v>
      </c>
      <c r="AG424" s="33">
        <v>11858.07339</v>
      </c>
      <c r="AH424" s="33">
        <v>11858.07339</v>
      </c>
      <c r="AI424" s="33">
        <v>11858.07339</v>
      </c>
      <c r="AJ424" s="33">
        <v>11858.07339</v>
      </c>
      <c r="AK424" s="33">
        <v>11858.07339</v>
      </c>
      <c r="AL424" s="33">
        <v>11858.07339</v>
      </c>
      <c r="AM424" s="33">
        <v>11858.07339</v>
      </c>
      <c r="AN424" s="33">
        <v>11858.07339</v>
      </c>
      <c r="AO424" s="33">
        <v>11858.07339</v>
      </c>
      <c r="AP424" s="33">
        <v>11858.07339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1038.952194</v>
      </c>
      <c r="W439" s="33">
        <v>1721.493444</v>
      </c>
      <c r="X439" s="33">
        <v>3862.8211310000002</v>
      </c>
      <c r="Y439" s="33">
        <v>6837.5857509999996</v>
      </c>
      <c r="Z439" s="33">
        <v>9976.6783749999995</v>
      </c>
      <c r="AA439" s="33">
        <v>13900.254300000001</v>
      </c>
      <c r="AB439" s="33">
        <v>17695.546009999998</v>
      </c>
      <c r="AC439" s="33">
        <v>22064.10843</v>
      </c>
      <c r="AD439" s="33">
        <v>23791.34302</v>
      </c>
      <c r="AE439" s="33">
        <v>26536.646720000001</v>
      </c>
      <c r="AF439" s="33">
        <v>26536.646720000001</v>
      </c>
      <c r="AG439" s="33">
        <v>26536.646720000001</v>
      </c>
      <c r="AH439" s="33">
        <v>26536.646720000001</v>
      </c>
      <c r="AI439" s="33">
        <v>26536.646720000001</v>
      </c>
      <c r="AJ439" s="33">
        <v>26536.646720000001</v>
      </c>
      <c r="AK439" s="33">
        <v>26536.646720000001</v>
      </c>
      <c r="AL439" s="33">
        <v>26536.646720000001</v>
      </c>
      <c r="AM439" s="33">
        <v>26536.646720000001</v>
      </c>
      <c r="AN439" s="33">
        <v>26536.646720000001</v>
      </c>
      <c r="AO439" s="33">
        <v>26536.646720000001</v>
      </c>
      <c r="AP439" s="33">
        <v>26536.646720000001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1038.952194</v>
      </c>
      <c r="W448" s="33">
        <v>1721.493444</v>
      </c>
      <c r="X448" s="33">
        <v>3862.8211310000002</v>
      </c>
      <c r="Y448" s="33">
        <v>6837.5857509999996</v>
      </c>
      <c r="Z448" s="33">
        <v>9976.6783749999995</v>
      </c>
      <c r="AA448" s="33">
        <v>13900.254300000001</v>
      </c>
      <c r="AB448" s="33">
        <v>17695.546009999998</v>
      </c>
      <c r="AC448" s="33">
        <v>22064.10843</v>
      </c>
      <c r="AD448" s="33">
        <v>23791.34302</v>
      </c>
      <c r="AE448" s="33">
        <v>26536.646720000001</v>
      </c>
      <c r="AF448" s="33">
        <v>26536.646720000001</v>
      </c>
      <c r="AG448" s="33">
        <v>26536.646720000001</v>
      </c>
      <c r="AH448" s="33">
        <v>26536.646720000001</v>
      </c>
      <c r="AI448" s="33">
        <v>26536.646720000001</v>
      </c>
      <c r="AJ448" s="33">
        <v>26536.646720000001</v>
      </c>
      <c r="AK448" s="33">
        <v>26536.646720000001</v>
      </c>
      <c r="AL448" s="33">
        <v>26536.646720000001</v>
      </c>
      <c r="AM448" s="33">
        <v>26536.646720000001</v>
      </c>
      <c r="AN448" s="33">
        <v>26536.646720000001</v>
      </c>
      <c r="AO448" s="33">
        <v>26536.646720000001</v>
      </c>
      <c r="AP448" s="33">
        <v>26536.646720000001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6450.7837820000004</v>
      </c>
      <c r="AG463" s="33">
        <v>8524.215682</v>
      </c>
      <c r="AH463" s="33">
        <v>10076.193719999999</v>
      </c>
      <c r="AI463" s="33">
        <v>11640.849560000001</v>
      </c>
      <c r="AJ463" s="33">
        <v>13239.029560000001</v>
      </c>
      <c r="AK463" s="33">
        <v>15250.017889999999</v>
      </c>
      <c r="AL463" s="33">
        <v>17504.364239999999</v>
      </c>
      <c r="AM463" s="33">
        <v>20195.945039999999</v>
      </c>
      <c r="AN463" s="33">
        <v>22628.151170000001</v>
      </c>
      <c r="AO463" s="33">
        <v>23140.237440000001</v>
      </c>
      <c r="AP463" s="33">
        <v>23657.285749999999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6450.7837820000004</v>
      </c>
      <c r="AG472" s="33">
        <v>8524.215682</v>
      </c>
      <c r="AH472" s="33">
        <v>10076.193719999999</v>
      </c>
      <c r="AI472" s="33">
        <v>11640.849560000001</v>
      </c>
      <c r="AJ472" s="33">
        <v>13239.029560000001</v>
      </c>
      <c r="AK472" s="33">
        <v>15250.017889999999</v>
      </c>
      <c r="AL472" s="33">
        <v>17504.364239999999</v>
      </c>
      <c r="AM472" s="33">
        <v>20195.945039999999</v>
      </c>
      <c r="AN472" s="33">
        <v>22628.151170000001</v>
      </c>
      <c r="AO472" s="33">
        <v>23140.237440000001</v>
      </c>
      <c r="AP472" s="33">
        <v>23657.285749999999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1270.7962299999999</v>
      </c>
      <c r="AB653" s="33">
        <v>1056.430789</v>
      </c>
      <c r="AC653" s="33">
        <v>1270.7962299999999</v>
      </c>
      <c r="AD653" s="33">
        <v>1056.430789</v>
      </c>
      <c r="AE653" s="33">
        <v>1396.3362119999999</v>
      </c>
      <c r="AF653" s="33">
        <v>1036.7968880000001</v>
      </c>
      <c r="AG653" s="33">
        <v>1396.3362119999999</v>
      </c>
      <c r="AH653" s="33">
        <v>930.89080769999998</v>
      </c>
      <c r="AI653" s="33">
        <v>930.89080769999998</v>
      </c>
      <c r="AJ653" s="33">
        <v>930.89080769999998</v>
      </c>
      <c r="AK653" s="33">
        <v>1270.7962299999999</v>
      </c>
      <c r="AL653" s="33">
        <v>1056.430789</v>
      </c>
      <c r="AM653" s="33">
        <v>1056.430789</v>
      </c>
      <c r="AN653" s="33">
        <v>1396.3362119999999</v>
      </c>
      <c r="AO653" s="33">
        <v>1324.0628509999999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1270.7962299999999</v>
      </c>
      <c r="AB664" s="33">
        <v>1056.430789</v>
      </c>
      <c r="AC664" s="33">
        <v>1270.7962299999999</v>
      </c>
      <c r="AD664" s="33">
        <v>1056.430789</v>
      </c>
      <c r="AE664" s="33">
        <v>1409.600813</v>
      </c>
      <c r="AF664" s="33">
        <v>1050.06149</v>
      </c>
      <c r="AG664" s="33">
        <v>1981.873636</v>
      </c>
      <c r="AH664" s="33">
        <v>1516.428232</v>
      </c>
      <c r="AI664" s="33">
        <v>1516.428232</v>
      </c>
      <c r="AJ664" s="33">
        <v>1516.428232</v>
      </c>
      <c r="AK664" s="33">
        <v>1856.333654</v>
      </c>
      <c r="AL664" s="33">
        <v>1641.9682130000001</v>
      </c>
      <c r="AM664" s="33">
        <v>1641.9682130000001</v>
      </c>
      <c r="AN664" s="33">
        <v>1981.873636</v>
      </c>
      <c r="AO664" s="33">
        <v>1909.600275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1490.1190260000001</v>
      </c>
      <c r="U665" s="33">
        <v>1357.2530099999999</v>
      </c>
      <c r="V665" s="33">
        <v>1357.2530099999999</v>
      </c>
      <c r="W665" s="33">
        <v>1357.2530099999999</v>
      </c>
      <c r="X665" s="33">
        <v>1336.645503</v>
      </c>
      <c r="Y665" s="33">
        <v>1016.951945</v>
      </c>
      <c r="Z665" s="33">
        <v>1336.645503</v>
      </c>
      <c r="AA665" s="33">
        <v>985.4394221</v>
      </c>
      <c r="AB665" s="33">
        <v>886.90635940000004</v>
      </c>
      <c r="AC665" s="33">
        <v>678.62650480000002</v>
      </c>
      <c r="AD665" s="33">
        <v>995.05187990000002</v>
      </c>
      <c r="AE665" s="33">
        <v>1357.2530099999999</v>
      </c>
      <c r="AF665" s="33">
        <v>936.43839319999995</v>
      </c>
      <c r="AG665" s="33">
        <v>1001.713815</v>
      </c>
      <c r="AH665" s="33">
        <v>1205.4206919999999</v>
      </c>
      <c r="AI665" s="33">
        <v>1357.2530099999999</v>
      </c>
      <c r="AJ665" s="33">
        <v>1357.2530099999999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145.30585339999999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408.93238810000003</v>
      </c>
      <c r="X667" s="33">
        <v>477.76253409999998</v>
      </c>
      <c r="Y667" s="33">
        <v>735.23793060000003</v>
      </c>
      <c r="Z667" s="33">
        <v>367.61896530000001</v>
      </c>
      <c r="AA667" s="33">
        <v>493.86955069999999</v>
      </c>
      <c r="AB667" s="33">
        <v>251.46562170000001</v>
      </c>
      <c r="AC667" s="33">
        <v>106.92455320000001</v>
      </c>
      <c r="AD667" s="33">
        <v>367.61896530000001</v>
      </c>
      <c r="AE667" s="33">
        <v>499.32688949999999</v>
      </c>
      <c r="AF667" s="33">
        <v>40.019631689999997</v>
      </c>
      <c r="AH667" s="33">
        <v>74.439666790000004</v>
      </c>
      <c r="AI667" s="33">
        <v>219.60525050000001</v>
      </c>
      <c r="AJ667" s="33">
        <v>516.62996129999999</v>
      </c>
      <c r="AK667" s="33">
        <v>680.85453040000004</v>
      </c>
      <c r="AL667" s="33">
        <v>679.90165999999999</v>
      </c>
      <c r="AM667" s="33">
        <v>532.70577809999997</v>
      </c>
      <c r="AN667" s="33">
        <v>506.9379035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204.28595799999999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2427.6421350000001</v>
      </c>
      <c r="U676" s="33">
        <v>2294.7761180000002</v>
      </c>
      <c r="V676" s="33">
        <v>2294.7761180000002</v>
      </c>
      <c r="W676" s="33">
        <v>1926.3080910000001</v>
      </c>
      <c r="X676" s="33">
        <v>1974.5307310000001</v>
      </c>
      <c r="Y676" s="33">
        <v>1912.3125689999999</v>
      </c>
      <c r="Z676" s="33">
        <v>1864.387162</v>
      </c>
      <c r="AA676" s="33">
        <v>1639.431666</v>
      </c>
      <c r="AB676" s="33">
        <v>1298.4946749999999</v>
      </c>
      <c r="AC676" s="33">
        <v>945.67375170000003</v>
      </c>
      <c r="AD676" s="33">
        <v>1522.793539</v>
      </c>
      <c r="AE676" s="33">
        <v>2016.702593</v>
      </c>
      <c r="AF676" s="33">
        <v>1077.600614</v>
      </c>
      <c r="AG676" s="33">
        <v>1161.836509</v>
      </c>
      <c r="AH676" s="33">
        <v>1439.9830529999999</v>
      </c>
      <c r="AI676" s="33">
        <v>1736.9809540000001</v>
      </c>
      <c r="AJ676" s="33">
        <v>2034.0056649999999</v>
      </c>
      <c r="AK676" s="33">
        <v>2240.3927180000001</v>
      </c>
      <c r="AL676" s="33">
        <v>2239.439848</v>
      </c>
      <c r="AM676" s="33">
        <v>2092.243966</v>
      </c>
      <c r="AN676" s="33">
        <v>2066.476091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501.9095772</v>
      </c>
      <c r="S677" s="33">
        <v>636.64768519999996</v>
      </c>
      <c r="T677" s="33">
        <v>673.21428470000001</v>
      </c>
      <c r="U677" s="33">
        <v>932.31201499999997</v>
      </c>
      <c r="V677" s="33">
        <v>773.4625241</v>
      </c>
      <c r="W677" s="33">
        <v>466.15600749999999</v>
      </c>
      <c r="X677" s="33">
        <v>466.15600749999999</v>
      </c>
      <c r="Y677" s="33">
        <v>466.15600749999999</v>
      </c>
      <c r="Z677" s="33">
        <v>466.15600749999999</v>
      </c>
      <c r="AA677" s="33">
        <v>181.36100089999999</v>
      </c>
      <c r="AE677" s="33">
        <v>466.15600749999999</v>
      </c>
      <c r="AK677" s="33">
        <v>26.562399039999999</v>
      </c>
      <c r="AL677" s="33">
        <v>157.07105849999999</v>
      </c>
      <c r="AM677" s="33">
        <v>178.57320949999999</v>
      </c>
      <c r="AN677" s="33">
        <v>330.47643349999998</v>
      </c>
      <c r="AO677" s="33">
        <v>471.47532810000001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1.1719403930000001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554.73111659999995</v>
      </c>
      <c r="S688" s="33">
        <v>689.46922470000004</v>
      </c>
      <c r="T688" s="33">
        <v>726.03582419999998</v>
      </c>
      <c r="U688" s="33">
        <v>1037.9550939999999</v>
      </c>
      <c r="V688" s="33">
        <v>826.28406359999997</v>
      </c>
      <c r="W688" s="33">
        <v>518.97754699999996</v>
      </c>
      <c r="X688" s="33">
        <v>518.97754699999996</v>
      </c>
      <c r="Y688" s="33">
        <v>518.97754699999996</v>
      </c>
      <c r="Z688" s="33">
        <v>467.32794790000003</v>
      </c>
      <c r="AA688" s="33">
        <v>181.36100089999999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26.562399039999999</v>
      </c>
      <c r="AL688" s="33">
        <v>157.07105849999999</v>
      </c>
      <c r="AM688" s="33">
        <v>178.57320949999999</v>
      </c>
      <c r="AN688" s="33">
        <v>330.47643349999998</v>
      </c>
      <c r="AO688" s="33">
        <v>471.47532810000001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136.66961000000001</v>
      </c>
      <c r="X750" s="33">
        <v>284.241468</v>
      </c>
      <c r="Y750" s="33">
        <v>358.79472659999999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1421.2073399999999</v>
      </c>
      <c r="AM750" s="33">
        <v>1421.2073399999999</v>
      </c>
      <c r="AN750" s="33">
        <v>1548.4303669999999</v>
      </c>
      <c r="AO750" s="33">
        <v>1629.5200649999999</v>
      </c>
      <c r="AP750" s="33">
        <v>1727.9630890000001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361.30673589999998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768.87317089999999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183.3357469</v>
      </c>
      <c r="Y755" s="33">
        <v>183.3357469</v>
      </c>
      <c r="Z755" s="33">
        <v>245.1123561</v>
      </c>
      <c r="AA755" s="33">
        <v>183.3357469</v>
      </c>
      <c r="AB755" s="33">
        <v>183.3357469</v>
      </c>
      <c r="AC755" s="33">
        <v>544.15011579999998</v>
      </c>
      <c r="AD755" s="33">
        <v>566.06952139999999</v>
      </c>
      <c r="AE755" s="33">
        <v>543.14715750000005</v>
      </c>
      <c r="AF755" s="33">
        <v>557.42295899999999</v>
      </c>
      <c r="AG755" s="33">
        <v>579.42011990000003</v>
      </c>
      <c r="AH755" s="33">
        <v>601.36681529999998</v>
      </c>
      <c r="AI755" s="33">
        <v>623.14036580000004</v>
      </c>
      <c r="AJ755" s="33">
        <v>644.68950480000001</v>
      </c>
      <c r="AK755" s="33">
        <v>665.95983720000004</v>
      </c>
      <c r="AL755" s="33">
        <v>661.6768975</v>
      </c>
      <c r="AM755" s="33">
        <v>670.67467680000004</v>
      </c>
      <c r="AN755" s="33">
        <v>690.72273510000002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758.44782129999999</v>
      </c>
      <c r="X760" s="33">
        <v>828.88395079999998</v>
      </c>
      <c r="Y760" s="33">
        <v>888.90506440000001</v>
      </c>
      <c r="Z760" s="33">
        <v>1216.7444410000001</v>
      </c>
      <c r="AA760" s="33">
        <v>1249.7149879999999</v>
      </c>
      <c r="AB760" s="33">
        <v>1344.4621440000001</v>
      </c>
      <c r="AC760" s="33">
        <v>1808.6510490000001</v>
      </c>
      <c r="AD760" s="33">
        <v>1916.6902299999999</v>
      </c>
      <c r="AE760" s="33">
        <v>1988.515022</v>
      </c>
      <c r="AF760" s="33">
        <v>2097.5379800000001</v>
      </c>
      <c r="AG760" s="33">
        <v>2217.1247109999999</v>
      </c>
      <c r="AH760" s="33">
        <v>2333.8185629999998</v>
      </c>
      <c r="AI760" s="33">
        <v>2450.3392690000001</v>
      </c>
      <c r="AJ760" s="33">
        <v>2566.6355640000002</v>
      </c>
      <c r="AK760" s="33">
        <v>2682.653053</v>
      </c>
      <c r="AL760" s="33">
        <v>2678.3701129999999</v>
      </c>
      <c r="AM760" s="33">
        <v>2687.3678920000002</v>
      </c>
      <c r="AN760" s="33">
        <v>2834.6389770000001</v>
      </c>
      <c r="AO760" s="33">
        <v>2919.97633</v>
      </c>
      <c r="AP760" s="33">
        <v>3191.8066490000001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62313.005369999999</v>
      </c>
      <c r="G761" s="33">
        <v>64275.250970000001</v>
      </c>
      <c r="H761" s="33">
        <v>65882.205780000004</v>
      </c>
      <c r="I761" s="33">
        <v>67080.548850000006</v>
      </c>
      <c r="J761" s="33">
        <v>68156.632289999994</v>
      </c>
      <c r="K761" s="33">
        <v>73155.512359999993</v>
      </c>
      <c r="L761" s="33">
        <v>76830.778340000004</v>
      </c>
      <c r="M761" s="33">
        <v>80602.406789999994</v>
      </c>
      <c r="N761" s="33">
        <v>83898.833599999998</v>
      </c>
      <c r="O761" s="33">
        <v>87331.520699999994</v>
      </c>
      <c r="P761" s="33">
        <v>90801.378460000007</v>
      </c>
      <c r="Q761" s="33">
        <v>94390.812720000002</v>
      </c>
      <c r="R761" s="33">
        <v>97479.493539999996</v>
      </c>
      <c r="S761" s="33">
        <v>100376.1498</v>
      </c>
      <c r="T761" s="33">
        <v>103383.0772</v>
      </c>
      <c r="U761" s="33">
        <v>106477.13250000001</v>
      </c>
      <c r="V761" s="33">
        <v>109672.6329</v>
      </c>
      <c r="W761" s="33">
        <v>113023.07950000001</v>
      </c>
      <c r="X761" s="33">
        <v>116432.65180000001</v>
      </c>
      <c r="Y761" s="33">
        <v>119841.7886</v>
      </c>
      <c r="Z761" s="33">
        <v>123355.4047</v>
      </c>
      <c r="AA761" s="33">
        <v>126990.2663</v>
      </c>
      <c r="AB761" s="33">
        <v>130866.5874</v>
      </c>
      <c r="AC761" s="33">
        <v>134691.0625</v>
      </c>
      <c r="AD761" s="33">
        <v>138544.1925</v>
      </c>
      <c r="AE761" s="33">
        <v>142249.03839999999</v>
      </c>
      <c r="AF761" s="33">
        <v>145923.5068</v>
      </c>
      <c r="AG761" s="33">
        <v>149167.18549999999</v>
      </c>
      <c r="AH761" s="33">
        <v>152419.9627</v>
      </c>
      <c r="AI761" s="33">
        <v>155684.67170000001</v>
      </c>
      <c r="AJ761" s="33">
        <v>159011.8444</v>
      </c>
      <c r="AK761" s="33">
        <v>162404.9375</v>
      </c>
      <c r="AL761" s="33">
        <v>165819.99650000001</v>
      </c>
      <c r="AM761" s="33">
        <v>169202.88209999999</v>
      </c>
      <c r="AN761" s="33">
        <v>172913.72210000001</v>
      </c>
      <c r="AO761" s="33">
        <v>176479.4835</v>
      </c>
      <c r="AP761" s="33">
        <v>180004.15210000001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41986.243979999999</v>
      </c>
      <c r="D4" s="1">
        <f>PLANEL_GerCrit_Resultado!H244+PLANEL_GerCrit_Resultado!H748</f>
        <v>44316.588369999998</v>
      </c>
      <c r="E4" s="1">
        <f>PLANEL_GerCrit_Resultado!I244+PLANEL_GerCrit_Resultado!I748</f>
        <v>44518.376909999999</v>
      </c>
      <c r="F4" s="1">
        <f>PLANEL_GerCrit_Resultado!J244+PLANEL_GerCrit_Resultado!J748</f>
        <v>45660.501080000002</v>
      </c>
      <c r="G4" s="1">
        <f>PLANEL_GerCrit_Resultado!K244+PLANEL_GerCrit_Resultado!K748</f>
        <v>48608.918360000003</v>
      </c>
      <c r="H4" s="1">
        <f>PLANEL_GerCrit_Resultado!L244+PLANEL_GerCrit_Resultado!L748</f>
        <v>51812.270369999998</v>
      </c>
      <c r="I4" s="1">
        <f>PLANEL_GerCrit_Resultado!M244+PLANEL_GerCrit_Resultado!M748</f>
        <v>52918.613279999998</v>
      </c>
      <c r="J4" s="1">
        <f>PLANEL_GerCrit_Resultado!N244+PLANEL_GerCrit_Resultado!N748</f>
        <v>53833.971790000003</v>
      </c>
      <c r="K4" s="1">
        <f>PLANEL_GerCrit_Resultado!O244+PLANEL_GerCrit_Resultado!O748</f>
        <v>53487.800430000003</v>
      </c>
      <c r="L4" s="1">
        <f>PLANEL_GerCrit_Resultado!P244+PLANEL_GerCrit_Resultado!P748</f>
        <v>53879.782010000003</v>
      </c>
      <c r="M4" s="1">
        <f>PLANEL_GerCrit_Resultado!Q244+PLANEL_GerCrit_Resultado!Q748</f>
        <v>54628.464189999999</v>
      </c>
      <c r="N4" s="1">
        <f>PLANEL_GerCrit_Resultado!R244+PLANEL_GerCrit_Resultado!R748</f>
        <v>54824.485769999999</v>
      </c>
      <c r="O4" s="1">
        <f>PLANEL_GerCrit_Resultado!S244+PLANEL_GerCrit_Resultado!S748</f>
        <v>54964.953710000002</v>
      </c>
      <c r="P4" s="1">
        <f>PLANEL_GerCrit_Resultado!T244+PLANEL_GerCrit_Resultado!T748</f>
        <v>57027.03918</v>
      </c>
      <c r="Q4" s="1">
        <f>PLANEL_GerCrit_Resultado!U244+PLANEL_GerCrit_Resultado!U748</f>
        <v>57800.364240000003</v>
      </c>
      <c r="R4" s="1">
        <f>PLANEL_GerCrit_Resultado!V244+PLANEL_GerCrit_Resultado!V748</f>
        <v>60086.918729999998</v>
      </c>
      <c r="S4" s="1">
        <f>PLANEL_GerCrit_Resultado!W244+PLANEL_GerCrit_Resultado!W748</f>
        <v>63769.655189999998</v>
      </c>
      <c r="T4" s="1">
        <f>PLANEL_GerCrit_Resultado!X244+PLANEL_GerCrit_Resultado!X748</f>
        <v>64652.411050000002</v>
      </c>
      <c r="U4" s="1">
        <f>PLANEL_GerCrit_Resultado!Y244+PLANEL_GerCrit_Resultado!Y748</f>
        <v>65383.171040000001</v>
      </c>
      <c r="V4" s="1">
        <f>PLANEL_GerCrit_Resultado!Z244+PLANEL_GerCrit_Resultado!Z748</f>
        <v>66258.385349999997</v>
      </c>
      <c r="W4" s="1">
        <f>PLANEL_GerCrit_Resultado!AA244+PLANEL_GerCrit_Resultado!AA748</f>
        <v>66932.609729999996</v>
      </c>
      <c r="X4" s="1">
        <f>PLANEL_GerCrit_Resultado!AB244+PLANEL_GerCrit_Resultado!AB748</f>
        <v>67626.974660000007</v>
      </c>
      <c r="Y4" s="1">
        <f>PLANEL_GerCrit_Resultado!AC244+PLANEL_GerCrit_Resultado!AC748</f>
        <v>68565.960529999997</v>
      </c>
      <c r="Z4" s="1">
        <f>PLANEL_GerCrit_Resultado!AD244+PLANEL_GerCrit_Resultado!AD748</f>
        <v>69650.299969999993</v>
      </c>
      <c r="AA4" s="1">
        <f>PLANEL_GerCrit_Resultado!AE244+PLANEL_GerCrit_Resultado!AE748</f>
        <v>70962.969129999998</v>
      </c>
      <c r="AB4" s="1">
        <f>PLANEL_GerCrit_Resultado!AF244+PLANEL_GerCrit_Resultado!AF748</f>
        <v>69997.515809999997</v>
      </c>
      <c r="AC4" s="1">
        <f>PLANEL_GerCrit_Resultado!AG244+PLANEL_GerCrit_Resultado!AG748</f>
        <v>70173.555210000006</v>
      </c>
      <c r="AD4" s="1">
        <f>PLANEL_GerCrit_Resultado!AH244+PLANEL_GerCrit_Resultado!AH748</f>
        <v>70288.802020000003</v>
      </c>
      <c r="AE4" s="1">
        <f>PLANEL_GerCrit_Resultado!AI244+PLANEL_GerCrit_Resultado!AI748</f>
        <v>70417.453540000002</v>
      </c>
      <c r="AF4" s="1">
        <f>PLANEL_GerCrit_Resultado!AJ244+PLANEL_GerCrit_Resultado!AJ748</f>
        <v>70549.807279999994</v>
      </c>
      <c r="AG4" s="1">
        <f>PLANEL_GerCrit_Resultado!AK244+PLANEL_GerCrit_Resultado!AK748</f>
        <v>70672.453869999998</v>
      </c>
      <c r="AH4" s="1">
        <f>PLANEL_GerCrit_Resultado!AL244+PLANEL_GerCrit_Resultado!AL748</f>
        <v>70657.380560000005</v>
      </c>
      <c r="AI4" s="1">
        <f>PLANEL_GerCrit_Resultado!AM244+PLANEL_GerCrit_Resultado!AM748</f>
        <v>69934.431079999995</v>
      </c>
      <c r="AJ4" s="1">
        <f>PLANEL_GerCrit_Resultado!AN244+PLANEL_GerCrit_Resultado!AN748</f>
        <v>69241.574240000002</v>
      </c>
      <c r="AK4" s="1">
        <f>PLANEL_GerCrit_Resultado!AO244+PLANEL_GerCrit_Resultado!AO748</f>
        <v>70603.782789999997</v>
      </c>
      <c r="AL4" s="1">
        <f>PLANEL_GerCrit_Resultado!AP244+PLANEL_GerCrit_Resultado!AP748</f>
        <v>72681.937839999999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2993.040227</v>
      </c>
      <c r="E5" s="1">
        <f>PLANEL_GerCrit_Resultado!I256</f>
        <v>3127.1847509999998</v>
      </c>
      <c r="F5" s="1">
        <f>PLANEL_GerCrit_Resultado!J256</f>
        <v>3218.9329509999998</v>
      </c>
      <c r="G5" s="1">
        <f>PLANEL_GerCrit_Resultado!K256</f>
        <v>3275.841226</v>
      </c>
      <c r="H5" s="1">
        <f>PLANEL_GerCrit_Resultado!L256</f>
        <v>3395.829495</v>
      </c>
      <c r="I5" s="1">
        <f>PLANEL_GerCrit_Resultado!M256</f>
        <v>4669.5171710000004</v>
      </c>
      <c r="J5" s="1">
        <f>PLANEL_GerCrit_Resultado!N256</f>
        <v>5028.4716660000004</v>
      </c>
      <c r="K5" s="1">
        <f>PLANEL_GerCrit_Resultado!O256</f>
        <v>5648.005623</v>
      </c>
      <c r="L5" s="1">
        <f>PLANEL_GerCrit_Resultado!P256</f>
        <v>7190.6848849999997</v>
      </c>
      <c r="M5" s="1">
        <f>PLANEL_GerCrit_Resultado!Q256</f>
        <v>6848.0655340000003</v>
      </c>
      <c r="N5" s="1">
        <f>PLANEL_GerCrit_Resultado!R256</f>
        <v>7214.1352619999998</v>
      </c>
      <c r="O5" s="1">
        <f>PLANEL_GerCrit_Resultado!S256</f>
        <v>7200.4734310000003</v>
      </c>
      <c r="P5" s="1">
        <f>PLANEL_GerCrit_Resultado!T256</f>
        <v>7214.1352619999998</v>
      </c>
      <c r="Q5" s="1">
        <f>PLANEL_GerCrit_Resultado!U256</f>
        <v>8221.4443150000006</v>
      </c>
      <c r="R5" s="1">
        <f>PLANEL_GerCrit_Resultado!V256</f>
        <v>8221.2258610000008</v>
      </c>
      <c r="S5" s="1">
        <f>PLANEL_GerCrit_Resultado!W256</f>
        <v>8235.7000200000002</v>
      </c>
      <c r="T5" s="1">
        <f>PLANEL_GerCrit_Resultado!X256</f>
        <v>8221.5453890000008</v>
      </c>
      <c r="U5" s="1">
        <f>PLANEL_GerCrit_Resultado!Y256</f>
        <v>8208.0899850000005</v>
      </c>
      <c r="V5" s="1">
        <f>PLANEL_GerCrit_Resultado!Z256</f>
        <v>8235.7000200000002</v>
      </c>
      <c r="W5" s="1">
        <f>PLANEL_GerCrit_Resultado!AA256</f>
        <v>8221.5453890000008</v>
      </c>
      <c r="X5" s="1">
        <f>PLANEL_GerCrit_Resultado!AB256</f>
        <v>8234.7562749999997</v>
      </c>
      <c r="Y5" s="1">
        <f>PLANEL_GerCrit_Resultado!AC256</f>
        <v>8235.7000200000002</v>
      </c>
      <c r="Z5" s="1">
        <f>PLANEL_GerCrit_Resultado!AD256</f>
        <v>8234.7562749999997</v>
      </c>
      <c r="AA5" s="1">
        <f>PLANEL_GerCrit_Resultado!AE256</f>
        <v>8235.7000200000002</v>
      </c>
      <c r="AB5" s="68">
        <f>PLANEL_GerCrit_Resultado!AF256</f>
        <v>8234.7231200000006</v>
      </c>
      <c r="AC5" s="1">
        <f>PLANEL_GerCrit_Resultado!AG256</f>
        <v>8222.0381890000008</v>
      </c>
      <c r="AD5" s="1">
        <f>PLANEL_GerCrit_Resultado!AH256</f>
        <v>8235.2490749999997</v>
      </c>
      <c r="AE5" s="1">
        <f>PLANEL_GerCrit_Resultado!AI256</f>
        <v>8235.7000200000002</v>
      </c>
      <c r="AF5" s="1">
        <f>PLANEL_GerCrit_Resultado!AJ256</f>
        <v>8234.7231200000006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8222.0381890000008</v>
      </c>
      <c r="AJ5" s="1">
        <f>PLANEL_GerCrit_Resultado!AN256</f>
        <v>8207.5640299999995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6267.0014044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6763.3838821999998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7264.1626351399991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7733.4886880999993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7292.8516671000007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7545.5314636000003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8157.9009397000009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8377.7038642000007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8362.0345930000003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8349.4116336000006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8464.2655439000009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9040.5227371000001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9559.3729063999999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9661.8647619000003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9352.0992489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8980.934616999999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9008.4126097000008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10340.908766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12557.932099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10052.518695000001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9948.3029779999997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10351.305647000001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10756.661348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11170.000198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11512.34445004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11710.589338499998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11949.111013500002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12614.772286500001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13311.890478099998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14241.355680999999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461.54904399999998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641.19136800000001</v>
      </c>
      <c r="M10" s="20">
        <f>PLANEL_GerCrit_Resultado!Q40+PLANEL_GerCrit_Resultado!Q52</f>
        <v>765.86261820000004</v>
      </c>
      <c r="N10" s="20">
        <f>PLANEL_GerCrit_Resultado!R40+PLANEL_GerCrit_Resultado!R52</f>
        <v>780.21161229999996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96.074629759999993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5279.8764659999997</v>
      </c>
      <c r="Q14" s="24">
        <f>PLANEL_GerCrit_Resultado!U16+PLANEL_GerCrit_Resultado!U28+PLANEL_GerCrit_Resultado!U628+PLANEL_GerCrit_Resultado!U712</f>
        <v>7316.2874659999998</v>
      </c>
      <c r="R14" s="24">
        <f>PLANEL_GerCrit_Resultado!V16+PLANEL_GerCrit_Resultado!V28+PLANEL_GerCrit_Resultado!V628+PLANEL_GerCrit_Resultado!V712</f>
        <v>7316.2874659999998</v>
      </c>
      <c r="S14" s="24">
        <f>PLANEL_GerCrit_Resultado!W16+PLANEL_GerCrit_Resultado!W28+PLANEL_GerCrit_Resultado!W628+PLANEL_GerCrit_Resultado!W712</f>
        <v>7361.613762</v>
      </c>
      <c r="T14" s="24">
        <f>PLANEL_GerCrit_Resultado!X16+PLANEL_GerCrit_Resultado!X28+PLANEL_GerCrit_Resultado!X628+PLANEL_GerCrit_Resultado!X712</f>
        <v>7361.613762</v>
      </c>
      <c r="U14" s="24">
        <f>PLANEL_GerCrit_Resultado!Y16+PLANEL_GerCrit_Resultado!Y28+PLANEL_GerCrit_Resultado!Y628+PLANEL_GerCrit_Resultado!Y712</f>
        <v>7361.613762</v>
      </c>
      <c r="V14" s="24">
        <f>PLANEL_GerCrit_Resultado!Z16+PLANEL_GerCrit_Resultado!Z28+PLANEL_GerCrit_Resultado!Z628+PLANEL_GerCrit_Resultado!Z712</f>
        <v>7361.613762</v>
      </c>
      <c r="W14" s="24">
        <f>PLANEL_GerCrit_Resultado!AA16+PLANEL_GerCrit_Resultado!AA28+PLANEL_GerCrit_Resultado!AA628+PLANEL_GerCrit_Resultado!AA712</f>
        <v>7361.613762</v>
      </c>
      <c r="X14" s="24">
        <f>PLANEL_GerCrit_Resultado!AB16+PLANEL_GerCrit_Resultado!AB28+PLANEL_GerCrit_Resultado!AB628+PLANEL_GerCrit_Resultado!AB712</f>
        <v>7348.6659920000002</v>
      </c>
      <c r="Y14" s="24">
        <f>PLANEL_GerCrit_Resultado!AC16+PLANEL_GerCrit_Resultado!AC28+PLANEL_GerCrit_Resultado!AC628+PLANEL_GerCrit_Resultado!AC712</f>
        <v>7348.6659920000002</v>
      </c>
      <c r="Z14" s="24">
        <f>PLANEL_GerCrit_Resultado!AD16+PLANEL_GerCrit_Resultado!AD28+PLANEL_GerCrit_Resultado!AD628+PLANEL_GerCrit_Resultado!AD712</f>
        <v>7348.6659920000002</v>
      </c>
      <c r="AA14" s="24">
        <f>PLANEL_GerCrit_Resultado!AE16+PLANEL_GerCrit_Resultado!AE28+PLANEL_GerCrit_Resultado!AE628+PLANEL_GerCrit_Resultado!AE712</f>
        <v>7348.6659920000002</v>
      </c>
      <c r="AB14" s="24">
        <f>PLANEL_GerCrit_Resultado!AF16+PLANEL_GerCrit_Resultado!AF28+PLANEL_GerCrit_Resultado!AF628+PLANEL_GerCrit_Resultado!AF712</f>
        <v>7348.6659920000002</v>
      </c>
      <c r="AC14" s="24">
        <f>PLANEL_GerCrit_Resultado!AG16+PLANEL_GerCrit_Resultado!AG28+PLANEL_GerCrit_Resultado!AG628+PLANEL_GerCrit_Resultado!AG712</f>
        <v>7348.6659920000002</v>
      </c>
      <c r="AD14" s="24">
        <f>PLANEL_GerCrit_Resultado!AH16+PLANEL_GerCrit_Resultado!AH28+PLANEL_GerCrit_Resultado!AH628+PLANEL_GerCrit_Resultado!AH712</f>
        <v>7348.6659920000002</v>
      </c>
      <c r="AE14" s="24">
        <f>PLANEL_GerCrit_Resultado!AI16+PLANEL_GerCrit_Resultado!AI28+PLANEL_GerCrit_Resultado!AI628+PLANEL_GerCrit_Resultado!AI712</f>
        <v>7348.6659920000002</v>
      </c>
      <c r="AF14" s="24">
        <f>PLANEL_GerCrit_Resultado!AJ16+PLANEL_GerCrit_Resultado!AJ28+PLANEL_GerCrit_Resultado!AJ628+PLANEL_GerCrit_Resultado!AJ712</f>
        <v>7348.6659920000002</v>
      </c>
      <c r="AG14" s="24">
        <f>PLANEL_GerCrit_Resultado!AK16+PLANEL_GerCrit_Resultado!AK28+PLANEL_GerCrit_Resultado!AK628+PLANEL_GerCrit_Resultado!AK712</f>
        <v>7348.6659920000002</v>
      </c>
      <c r="AH14" s="24">
        <f>PLANEL_GerCrit_Resultado!AL16+PLANEL_GerCrit_Resultado!AL28+PLANEL_GerCrit_Resultado!AL628+PLANEL_GerCrit_Resultado!AL712</f>
        <v>7466.7164210000001</v>
      </c>
      <c r="AI14" s="24">
        <f>PLANEL_GerCrit_Resultado!AM16+PLANEL_GerCrit_Resultado!AM28+PLANEL_GerCrit_Resultado!AM628+PLANEL_GerCrit_Resultado!AM712</f>
        <v>7466.7164210000001</v>
      </c>
      <c r="AJ14" s="24">
        <f>PLANEL_GerCrit_Resultado!AN16+PLANEL_GerCrit_Resultado!AN28+PLANEL_GerCrit_Resultado!AN628+PLANEL_GerCrit_Resultado!AN712</f>
        <v>7466.7164210000001</v>
      </c>
      <c r="AK14" s="24">
        <f>PLANEL_GerCrit_Resultado!AO16+PLANEL_GerCrit_Resultado!AO28+PLANEL_GerCrit_Resultado!AO628+PLANEL_GerCrit_Resultado!AO712</f>
        <v>7466.7164210000001</v>
      </c>
      <c r="AL14" s="24">
        <f>PLANEL_GerCrit_Resultado!AP16+PLANEL_GerCrit_Resultado!AP28+PLANEL_GerCrit_Resultado!AP628+PLANEL_GerCrit_Resultado!AP712</f>
        <v>7466.7164210000001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640.93476989999999</v>
      </c>
      <c r="Q15" s="24">
        <f>PLANEL_GerCrit_Resultado!U376</f>
        <v>640.93476989999999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18447.962396299998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19105.605046500001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20027.3923455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20571.155603499999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22539.9933409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24709.105119799999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27217.405026500001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30507.967149700002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34060.385358200001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36888.821437899998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38575.8932909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39010.970654500001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44897.986901420001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46918.935792000004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48470.913830000005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50035.569670000004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51633.749670000005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53644.737999999998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55899.084350000005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58590.665150000001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61022.871280000007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61534.957550000006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62052.005860000005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11919.38264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11919.38264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63888.165715496012</v>
      </c>
      <c r="D24" s="28">
        <f t="shared" si="0"/>
        <v>65880.319718295985</v>
      </c>
      <c r="E24" s="28">
        <f t="shared" si="0"/>
        <v>67055.63729910001</v>
      </c>
      <c r="F24" s="28">
        <f t="shared" si="0"/>
        <v>68156.632283590006</v>
      </c>
      <c r="G24" s="28">
        <f t="shared" si="0"/>
        <v>73155.512352500009</v>
      </c>
      <c r="H24" s="28">
        <f t="shared" si="0"/>
        <v>76830.778332600006</v>
      </c>
      <c r="I24" s="28">
        <f t="shared" si="0"/>
        <v>80600.520722199988</v>
      </c>
      <c r="J24" s="28">
        <f t="shared" si="0"/>
        <v>83873.922048000008</v>
      </c>
      <c r="K24" s="28">
        <f t="shared" si="0"/>
        <v>87308.495206539999</v>
      </c>
      <c r="L24" s="28">
        <f t="shared" si="0"/>
        <v>90801.378461900007</v>
      </c>
      <c r="M24" s="28">
        <f t="shared" si="0"/>
        <v>94387.966756960013</v>
      </c>
      <c r="N24" s="28">
        <f t="shared" si="0"/>
        <v>97476.64758058</v>
      </c>
      <c r="O24" s="28">
        <f t="shared" si="0"/>
        <v>100376.14979509001</v>
      </c>
      <c r="P24" s="28">
        <f t="shared" si="0"/>
        <v>103383.07724410003</v>
      </c>
      <c r="Q24" s="28">
        <f t="shared" si="0"/>
        <v>106477.13254680001</v>
      </c>
      <c r="R24" s="28">
        <f t="shared" si="0"/>
        <v>109672.63292240002</v>
      </c>
      <c r="S24" s="28">
        <f t="shared" si="0"/>
        <v>113023.07955330001</v>
      </c>
      <c r="T24" s="28">
        <f t="shared" si="0"/>
        <v>116432.65178089999</v>
      </c>
      <c r="U24" s="28">
        <f t="shared" si="0"/>
        <v>119841.7886151</v>
      </c>
      <c r="V24" s="28">
        <f t="shared" si="0"/>
        <v>123355.40472229999</v>
      </c>
      <c r="W24" s="28">
        <f t="shared" si="0"/>
        <v>126990.26631950001</v>
      </c>
      <c r="X24" s="28">
        <f t="shared" si="0"/>
        <v>130866.58742319999</v>
      </c>
      <c r="Y24" s="28">
        <f t="shared" si="0"/>
        <v>134691.06254829999</v>
      </c>
      <c r="Z24" s="28">
        <f t="shared" si="0"/>
        <v>138544.19253570001</v>
      </c>
      <c r="AA24" s="28">
        <f t="shared" si="0"/>
        <v>142249.03836929999</v>
      </c>
      <c r="AB24" s="76">
        <f t="shared" si="0"/>
        <v>145923.50676262</v>
      </c>
      <c r="AC24" s="28">
        <f t="shared" si="0"/>
        <v>149167.1855042</v>
      </c>
      <c r="AD24" s="28">
        <f t="shared" si="0"/>
        <v>152419.96268320002</v>
      </c>
      <c r="AE24" s="28">
        <f t="shared" si="0"/>
        <v>155684.6716652</v>
      </c>
      <c r="AF24" s="28">
        <f t="shared" si="0"/>
        <v>159011.84443619999</v>
      </c>
      <c r="AG24" s="28">
        <f t="shared" si="0"/>
        <v>162404.93752984001</v>
      </c>
      <c r="AH24" s="28">
        <f t="shared" si="0"/>
        <v>165819.99649460003</v>
      </c>
      <c r="AI24" s="28">
        <f t="shared" si="0"/>
        <v>169202.88214960002</v>
      </c>
      <c r="AJ24" s="28">
        <f t="shared" si="0"/>
        <v>172913.72213859999</v>
      </c>
      <c r="AK24" s="28">
        <f t="shared" si="0"/>
        <v>176479.48354020002</v>
      </c>
      <c r="AL24" s="28">
        <f t="shared" si="0"/>
        <v>180004.1521031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0.46788372315690702</v>
      </c>
      <c r="D29" s="47">
        <f>IF(PLANEL_Pot_anual!D4&lt;&gt;0,D4/PLANEL_Pot_anual!D4,0)</f>
        <v>0.49385247163439372</v>
      </c>
      <c r="E29" s="47">
        <f>IF(PLANEL_Pot_anual!E4&lt;&gt;0,E4/PLANEL_Pot_anual!E4,0)</f>
        <v>0.496101150354752</v>
      </c>
      <c r="F29" s="47">
        <f>IF(PLANEL_Pot_anual!F4&lt;&gt;0,F4/PLANEL_Pot_anual!F4,0)</f>
        <v>0.45557833677222692</v>
      </c>
      <c r="G29" s="47">
        <f>IF(PLANEL_Pot_anual!G4&lt;&gt;0,G4/PLANEL_Pot_anual!G4,0)</f>
        <v>0.46171551344922024</v>
      </c>
      <c r="H29" s="47">
        <f>IF(PLANEL_Pot_anual!H4&lt;&gt;0,H4/PLANEL_Pot_anual!H4,0)</f>
        <v>0.47482845747604441</v>
      </c>
      <c r="I29" s="47">
        <f>IF(PLANEL_Pot_anual!I4&lt;&gt;0,I4/PLANEL_Pot_anual!I4,0)</f>
        <v>0.48496742829595713</v>
      </c>
      <c r="J29" s="47">
        <f>IF(PLANEL_Pot_anual!J4&lt;&gt;0,J4/PLANEL_Pot_anual!J4,0)</f>
        <v>0.49271540016315801</v>
      </c>
      <c r="K29" s="47">
        <f>IF(PLANEL_Pot_anual!K4&lt;&gt;0,K4/PLANEL_Pot_anual!K4,0)</f>
        <v>0.48901892899243676</v>
      </c>
      <c r="L29" s="47">
        <f>IF(PLANEL_Pot_anual!L4&lt;&gt;0,L4/PLANEL_Pot_anual!L4,0)</f>
        <v>0.49155913023642711</v>
      </c>
      <c r="M29" s="47">
        <f>IF(PLANEL_Pot_anual!M4&lt;&gt;0,M4/PLANEL_Pot_anual!M4,0)</f>
        <v>0.4979938269272477</v>
      </c>
      <c r="N29" s="47">
        <f>IF(PLANEL_Pot_anual!N4&lt;&gt;0,N4/PLANEL_Pot_anual!N4,0)</f>
        <v>0.49557481455136282</v>
      </c>
      <c r="O29" s="47">
        <f>IF(PLANEL_Pot_anual!O4&lt;&gt;0,O4/PLANEL_Pot_anual!O4,0)</f>
        <v>0.49639880995932245</v>
      </c>
      <c r="P29" s="47">
        <f>IF(PLANEL_Pot_anual!P4&lt;&gt;0,P4/PLANEL_Pot_anual!P4,0)</f>
        <v>0.49830911853155962</v>
      </c>
      <c r="Q29" s="47">
        <f>IF(PLANEL_Pot_anual!Q4&lt;&gt;0,Q4/PLANEL_Pot_anual!Q4,0)</f>
        <v>0.4969982252176241</v>
      </c>
      <c r="R29" s="47">
        <f>IF(PLANEL_Pot_anual!R4&lt;&gt;0,R4/PLANEL_Pot_anual!R4,0)</f>
        <v>0.49647095594874435</v>
      </c>
      <c r="S29" s="47">
        <f>IF(PLANEL_Pot_anual!S4&lt;&gt;0,S4/PLANEL_Pot_anual!S4,0)</f>
        <v>0.4942081095686553</v>
      </c>
      <c r="T29" s="47">
        <f>IF(PLANEL_Pot_anual!T4&lt;&gt;0,T4/PLANEL_Pot_anual!T4,0)</f>
        <v>0.49538478699725907</v>
      </c>
      <c r="U29" s="47">
        <f>IF(PLANEL_Pot_anual!U4&lt;&gt;0,U4/PLANEL_Pot_anual!U4,0)</f>
        <v>0.49593025668588303</v>
      </c>
      <c r="V29" s="47">
        <f>IF(PLANEL_Pot_anual!V4&lt;&gt;0,V4/PLANEL_Pot_anual!V4,0)</f>
        <v>0.496292287930027</v>
      </c>
      <c r="W29" s="47">
        <f>IF(PLANEL_Pot_anual!W4&lt;&gt;0,W4/PLANEL_Pot_anual!W4,0)</f>
        <v>0.49539153353043647</v>
      </c>
      <c r="X29" s="47">
        <f>IF(PLANEL_Pot_anual!X4&lt;&gt;0,X4/PLANEL_Pot_anual!X4,0)</f>
        <v>0.49428229374224458</v>
      </c>
      <c r="Y29" s="47">
        <f>IF(PLANEL_Pot_anual!Y4&lt;&gt;0,Y4/PLANEL_Pot_anual!Y4,0)</f>
        <v>0.49426585984077798</v>
      </c>
      <c r="Z29" s="47">
        <f>IF(PLANEL_Pot_anual!Z4&lt;&gt;0,Z4/PLANEL_Pot_anual!Z4,0)</f>
        <v>0.49740476287011709</v>
      </c>
      <c r="AA29" s="47">
        <f>IF(PLANEL_Pot_anual!AA4&lt;&gt;0,AA4/PLANEL_Pot_anual!AA4,0)</f>
        <v>0.50208941420589903</v>
      </c>
      <c r="AB29" s="77">
        <f>IF(PLANEL_Pot_anual!AB4&lt;&gt;0,AB4/PLANEL_Pot_anual!AB4,0)</f>
        <v>0.49525847269055862</v>
      </c>
      <c r="AC29" s="47">
        <f>IF(PLANEL_Pot_anual!AC4&lt;&gt;0,AC4/PLANEL_Pot_anual!AC4,0)</f>
        <v>0.49650401695550106</v>
      </c>
      <c r="AD29" s="47">
        <f>IF(PLANEL_Pot_anual!AD4&lt;&gt;0,AD4/PLANEL_Pot_anual!AD4,0)</f>
        <v>0.49731943102330867</v>
      </c>
      <c r="AE29" s="47">
        <f>IF(PLANEL_Pot_anual!AE4&lt;&gt;0,AE4/PLANEL_Pot_anual!AE4,0)</f>
        <v>0.4982296884026915</v>
      </c>
      <c r="AF29" s="47">
        <f>IF(PLANEL_Pot_anual!AF4&lt;&gt;0,AF4/PLANEL_Pot_anual!AF4,0)</f>
        <v>0.49916614036628981</v>
      </c>
      <c r="AG29" s="47">
        <f>IF(PLANEL_Pot_anual!AG4&lt;&gt;0,AG4/PLANEL_Pot_anual!AG4,0)</f>
        <v>0.50003391063129443</v>
      </c>
      <c r="AH29" s="47">
        <f>IF(PLANEL_Pot_anual!AH4&lt;&gt;0,AH4/PLANEL_Pot_anual!AH4,0)</f>
        <v>0.49813784088961827</v>
      </c>
      <c r="AI29" s="47">
        <f>IF(PLANEL_Pot_anual!AI4&lt;&gt;0,AI4/PLANEL_Pot_anual!AI4,0)</f>
        <v>0.49242344012887979</v>
      </c>
      <c r="AJ29" s="47">
        <f>IF(PLANEL_Pot_anual!AJ4&lt;&gt;0,AJ4/PLANEL_Pot_anual!AJ4,0)</f>
        <v>0.48734277090051148</v>
      </c>
      <c r="AK29" s="47">
        <f>IF(PLANEL_Pot_anual!AK4&lt;&gt;0,AK4/PLANEL_Pot_anual!AK4,0)</f>
        <v>0.48786515604684577</v>
      </c>
      <c r="AL29" s="47">
        <f>IF(PLANEL_Pot_anual!AL4&lt;&gt;0,AL4/PLANEL_Pot_anual!AL4,0)</f>
        <v>0.4895152860374451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0.51647543590941769</v>
      </c>
      <c r="E30" s="47">
        <f>IF(PLANEL_Pot_anual!E5&lt;&gt;0,E5/PLANEL_Pot_anual!E5,0)</f>
        <v>0.51886894761939995</v>
      </c>
      <c r="F30" s="47">
        <f>IF(PLANEL_Pot_anual!F5&lt;&gt;0,F5/PLANEL_Pot_anual!F5,0)</f>
        <v>0.51542297284357685</v>
      </c>
      <c r="G30" s="47">
        <f>IF(PLANEL_Pot_anual!G5&lt;&gt;0,G5/PLANEL_Pot_anual!G5,0)</f>
        <v>0.51439596936463361</v>
      </c>
      <c r="H30" s="47">
        <f>IF(PLANEL_Pot_anual!H5&lt;&gt;0,H5/PLANEL_Pot_anual!H5,0)</f>
        <v>0.51197325167281638</v>
      </c>
      <c r="I30" s="47">
        <f>IF(PLANEL_Pot_anual!I5&lt;&gt;0,I5/PLANEL_Pot_anual!I5,0)</f>
        <v>0.50588005200490216</v>
      </c>
      <c r="J30" s="47">
        <f>IF(PLANEL_Pot_anual!J5&lt;&gt;0,J5/PLANEL_Pot_anual!J5,0)</f>
        <v>0.44891753583459681</v>
      </c>
      <c r="K30" s="47">
        <f>IF(PLANEL_Pot_anual!K5&lt;&gt;0,K5/PLANEL_Pot_anual!K5,0)</f>
        <v>0.50422651952099251</v>
      </c>
      <c r="L30" s="47">
        <f>IF(PLANEL_Pot_anual!L5&lt;&gt;0,L5/PLANEL_Pot_anual!L5,0)</f>
        <v>0.51094424196526111</v>
      </c>
      <c r="M30" s="47">
        <f>IF(PLANEL_Pot_anual!M5&lt;&gt;0,M5/PLANEL_Pot_anual!M5,0)</f>
        <v>0.48659894143005006</v>
      </c>
      <c r="N30" s="47">
        <f>IF(PLANEL_Pot_anual!N5&lt;&gt;0,N5/PLANEL_Pot_anual!N5,0)</f>
        <v>0.51261054153083641</v>
      </c>
      <c r="O30" s="47">
        <f>IF(PLANEL_Pot_anual!O5&lt;&gt;0,O5/PLANEL_Pot_anual!O5,0)</f>
        <v>0.51163978088761686</v>
      </c>
      <c r="P30" s="47">
        <f>IF(PLANEL_Pot_anual!P5&lt;&gt;0,P5/PLANEL_Pot_anual!P5,0)</f>
        <v>0.51261054153083641</v>
      </c>
      <c r="Q30" s="47">
        <f>IF(PLANEL_Pot_anual!Q5&lt;&gt;0,Q5/PLANEL_Pot_anual!Q5,0)</f>
        <v>0.5080665380408862</v>
      </c>
      <c r="R30" s="47">
        <f>IF(PLANEL_Pot_anual!R5&lt;&gt;0,R5/PLANEL_Pot_anual!R5,0)</f>
        <v>0.50805303808111646</v>
      </c>
      <c r="S30" s="47">
        <f>IF(PLANEL_Pot_anual!S5&lt;&gt;0,S5/PLANEL_Pot_anual!S5,0)</f>
        <v>0.50894750814895673</v>
      </c>
      <c r="T30" s="47">
        <f>IF(PLANEL_Pot_anual!T5&lt;&gt;0,T5/PLANEL_Pot_anual!T5,0)</f>
        <v>0.50807278418393576</v>
      </c>
      <c r="U30" s="47">
        <f>IF(PLANEL_Pot_anual!U5&lt;&gt;0,U5/PLANEL_Pot_anual!U5,0)</f>
        <v>0.5072412708553411</v>
      </c>
      <c r="V30" s="47">
        <f>IF(PLANEL_Pot_anual!V5&lt;&gt;0,V5/PLANEL_Pot_anual!V5,0)</f>
        <v>0.50894750814895673</v>
      </c>
      <c r="W30" s="47">
        <f>IF(PLANEL_Pot_anual!W5&lt;&gt;0,W5/PLANEL_Pot_anual!W5,0)</f>
        <v>0.50807278418393576</v>
      </c>
      <c r="X30" s="47">
        <f>IF(PLANEL_Pot_anual!X5&lt;&gt;0,X5/PLANEL_Pot_anual!X5,0)</f>
        <v>0.50888918685690976</v>
      </c>
      <c r="Y30" s="47">
        <f>IF(PLANEL_Pot_anual!Y5&lt;&gt;0,Y5/PLANEL_Pot_anual!Y5,0)</f>
        <v>0.50894750814895673</v>
      </c>
      <c r="Z30" s="47">
        <f>IF(PLANEL_Pot_anual!Z5&lt;&gt;0,Z5/PLANEL_Pot_anual!Z5,0)</f>
        <v>0.50888918685690976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0.50888713795340534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0.50891964077478036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0.50888713795340534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0.40216702466921928</v>
      </c>
      <c r="H32" s="48">
        <f>IF(PLANEL_Pot_anual!H7&lt;&gt;0,H7/PLANEL_Pot_anual!H7,0)</f>
        <v>0.40882836157722441</v>
      </c>
      <c r="I32" s="48">
        <f>IF(PLANEL_Pot_anual!I7&lt;&gt;0,I7/PLANEL_Pot_anual!I7,0)</f>
        <v>0.46102927166660534</v>
      </c>
      <c r="J32" s="48">
        <f>IF(PLANEL_Pot_anual!J7&lt;&gt;0,J7/PLANEL_Pot_anual!J7,0)</f>
        <v>0.49752347578729006</v>
      </c>
      <c r="K32" s="48">
        <f>IF(PLANEL_Pot_anual!K7&lt;&gt;0,K7/PLANEL_Pot_anual!K7,0)</f>
        <v>0.50865758004822181</v>
      </c>
      <c r="L32" s="48">
        <f>IF(PLANEL_Pot_anual!L7&lt;&gt;0,L7/PLANEL_Pot_anual!L7,0)</f>
        <v>0.50117804907044117</v>
      </c>
      <c r="M32" s="48">
        <f>IF(PLANEL_Pot_anual!M7&lt;&gt;0,M7/PLANEL_Pot_anual!M7,0)</f>
        <v>0.46734879375312205</v>
      </c>
      <c r="N32" s="48">
        <f>IF(PLANEL_Pot_anual!N7&lt;&gt;0,N7/PLANEL_Pot_anual!N7,0)</f>
        <v>0.46967961349058723</v>
      </c>
      <c r="O32" s="48">
        <f>IF(PLANEL_Pot_anual!O7&lt;&gt;0,O7/PLANEL_Pot_anual!O7,0)</f>
        <v>0.48585721893971173</v>
      </c>
      <c r="P32" s="48">
        <f>IF(PLANEL_Pot_anual!P7&lt;&gt;0,P7/PLANEL_Pot_anual!P7,0)</f>
        <v>0.49109545291954354</v>
      </c>
      <c r="Q32" s="48">
        <f>IF(PLANEL_Pot_anual!Q7&lt;&gt;0,Q7/PLANEL_Pot_anual!Q7,0)</f>
        <v>0.49017693061777462</v>
      </c>
      <c r="R32" s="48">
        <f>IF(PLANEL_Pot_anual!R7&lt;&gt;0,R7/PLANEL_Pot_anual!R7,0)</f>
        <v>0.48943698109649614</v>
      </c>
      <c r="S32" s="48">
        <f>IF(PLANEL_Pot_anual!S7&lt;&gt;0,S7/PLANEL_Pot_anual!S7,0)</f>
        <v>0.5020437640751334</v>
      </c>
      <c r="T32" s="48">
        <f>IF(PLANEL_Pot_anual!T7&lt;&gt;0,T7/PLANEL_Pot_anual!T7,0)</f>
        <v>0.50833384678408888</v>
      </c>
      <c r="U32" s="48">
        <f>IF(PLANEL_Pot_anual!U7&lt;&gt;0,U7/PLANEL_Pot_anual!U7,0)</f>
        <v>0.51093365207188846</v>
      </c>
      <c r="V32" s="48">
        <f>IF(PLANEL_Pot_anual!V7&lt;&gt;0,V7/PLANEL_Pot_anual!V7,0)</f>
        <v>0.4920781689402835</v>
      </c>
      <c r="W32" s="48">
        <f>IF(PLANEL_Pot_anual!W7&lt;&gt;0,W7/PLANEL_Pot_anual!W7,0)</f>
        <v>0.4548726908024503</v>
      </c>
      <c r="X32" s="48">
        <f>IF(PLANEL_Pot_anual!X7&lt;&gt;0,X7/PLANEL_Pot_anual!X7,0)</f>
        <v>0.4180130855514817</v>
      </c>
      <c r="Y32" s="48">
        <f>IF(PLANEL_Pot_anual!Y7&lt;&gt;0,Y7/PLANEL_Pot_anual!Y7,0)</f>
        <v>0.40198151738308313</v>
      </c>
      <c r="Z32" s="48">
        <f>IF(PLANEL_Pot_anual!Z7&lt;&gt;0,Z7/PLANEL_Pot_anual!Z7,0)</f>
        <v>0.44314982918005319</v>
      </c>
      <c r="AA32" s="48">
        <f>IF(PLANEL_Pot_anual!AA7&lt;&gt;0,AA7/PLANEL_Pot_anual!AA7,0)</f>
        <v>0.51763904929466342</v>
      </c>
      <c r="AB32" s="48">
        <f>IF(PLANEL_Pot_anual!AB7&lt;&gt;0,AB7/PLANEL_Pot_anual!AB7,0)</f>
        <v>0.41097758534588952</v>
      </c>
      <c r="AC32" s="48">
        <f>IF(PLANEL_Pot_anual!AC7&lt;&gt;0,AC7/PLANEL_Pot_anual!AC7,0)</f>
        <v>0.40341342759877552</v>
      </c>
      <c r="AD32" s="48">
        <f>IF(PLANEL_Pot_anual!AD7&lt;&gt;0,AD7/PLANEL_Pot_anual!AD7,0)</f>
        <v>0.41637866792136585</v>
      </c>
      <c r="AE32" s="48">
        <f>IF(PLANEL_Pot_anual!AE7&lt;&gt;0,AE7/PLANEL_Pot_anual!AE7,0)</f>
        <v>0.42923085843149511</v>
      </c>
      <c r="AF32" s="48">
        <f>IF(PLANEL_Pot_anual!AF7&lt;&gt;0,AF7/PLANEL_Pot_anual!AF7,0)</f>
        <v>0.44219556822647493</v>
      </c>
      <c r="AG32" s="48">
        <f>IF(PLANEL_Pot_anual!AG7&lt;&gt;0,AG7/PLANEL_Pot_anual!AG7,0)</f>
        <v>0.45871183063012938</v>
      </c>
      <c r="AH32" s="48">
        <f>IF(PLANEL_Pot_anual!AH7&lt;&gt;0,AH7/PLANEL_Pot_anual!AH7,0)</f>
        <v>0.46661094067614917</v>
      </c>
      <c r="AI32" s="48">
        <f>IF(PLANEL_Pot_anual!AI7&lt;&gt;0,AI7/PLANEL_Pot_anual!AI7,0)</f>
        <v>0.47611488790940248</v>
      </c>
      <c r="AJ32" s="48">
        <f>IF(PLANEL_Pot_anual!AJ7&lt;&gt;0,AJ7/PLANEL_Pot_anual!AJ7,0)</f>
        <v>0.50263830392101694</v>
      </c>
      <c r="AK32" s="48">
        <f>IF(PLANEL_Pot_anual!AK7&lt;&gt;0,AK7/PLANEL_Pot_anual!AK7,0)</f>
        <v>0.53041512759252274</v>
      </c>
      <c r="AL32" s="48">
        <f>IF(PLANEL_Pot_anual!AL7&lt;&gt;0,AL7/PLANEL_Pot_anual!AL7,0)</f>
        <v>0.56744986769950267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0.31932270928462708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0.44360825238688251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0.53978940936764908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3.8810191783478082E-2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0.30945786328610347</v>
      </c>
      <c r="Q39" s="52">
        <f>IF(PLANEL_Pot_anual!Q14&lt;&gt;0,Q14/PLANEL_Pot_anual!Q14,0)</f>
        <v>0.30843950627146199</v>
      </c>
      <c r="R39" s="52">
        <f>IF(PLANEL_Pot_anual!R14&lt;&gt;0,R14/PLANEL_Pot_anual!R14,0)</f>
        <v>0.30843950627146199</v>
      </c>
      <c r="S39" s="52">
        <f>IF(PLANEL_Pot_anual!S14&lt;&gt;0,S14/PLANEL_Pot_anual!S14,0)</f>
        <v>0.30647307364648091</v>
      </c>
      <c r="T39" s="52">
        <f>IF(PLANEL_Pot_anual!T14&lt;&gt;0,T14/PLANEL_Pot_anual!T14,0)</f>
        <v>0.30647307364648091</v>
      </c>
      <c r="U39" s="52">
        <f>IF(PLANEL_Pot_anual!U14&lt;&gt;0,U14/PLANEL_Pot_anual!U14,0)</f>
        <v>0.30647307364648091</v>
      </c>
      <c r="V39" s="52">
        <f>IF(PLANEL_Pot_anual!V14&lt;&gt;0,V14/PLANEL_Pot_anual!V14,0)</f>
        <v>0.30647307364648091</v>
      </c>
      <c r="W39" s="52">
        <f>IF(PLANEL_Pot_anual!W14&lt;&gt;0,W14/PLANEL_Pot_anual!W14,0)</f>
        <v>0.30647307364648091</v>
      </c>
      <c r="X39" s="52">
        <f>IF(PLANEL_Pot_anual!X14&lt;&gt;0,X14/PLANEL_Pot_anual!X14,0)</f>
        <v>0.30583012766876522</v>
      </c>
      <c r="Y39" s="52">
        <f>IF(PLANEL_Pot_anual!Y14&lt;&gt;0,Y14/PLANEL_Pot_anual!Y14,0)</f>
        <v>0.30583012766876522</v>
      </c>
      <c r="Z39" s="52">
        <f>IF(PLANEL_Pot_anual!Z14&lt;&gt;0,Z14/PLANEL_Pot_anual!Z14,0)</f>
        <v>0.30583012766876522</v>
      </c>
      <c r="AA39" s="52">
        <f>IF(PLANEL_Pot_anual!AA14&lt;&gt;0,AA14/PLANEL_Pot_anual!AA14,0)</f>
        <v>0.30583012766876522</v>
      </c>
      <c r="AB39" s="82">
        <f>IF(PLANEL_Pot_anual!AB14&lt;&gt;0,AB14/PLANEL_Pot_anual!AB14,0)</f>
        <v>0.30583012766876522</v>
      </c>
      <c r="AC39" s="52">
        <f>IF(PLANEL_Pot_anual!AC14&lt;&gt;0,AC14/PLANEL_Pot_anual!AC14,0)</f>
        <v>0.30583012766876522</v>
      </c>
      <c r="AD39" s="52">
        <f>IF(PLANEL_Pot_anual!AD14&lt;&gt;0,AD14/PLANEL_Pot_anual!AD14,0)</f>
        <v>0.30583012766876522</v>
      </c>
      <c r="AE39" s="52">
        <f>IF(PLANEL_Pot_anual!AE14&lt;&gt;0,AE14/PLANEL_Pot_anual!AE14,0)</f>
        <v>0.30583012766876522</v>
      </c>
      <c r="AF39" s="52">
        <f>IF(PLANEL_Pot_anual!AF14&lt;&gt;0,AF14/PLANEL_Pot_anual!AF14,0)</f>
        <v>0.30583012766876522</v>
      </c>
      <c r="AG39" s="52">
        <f>IF(PLANEL_Pot_anual!AG14&lt;&gt;0,AG14/PLANEL_Pot_anual!AG14,0)</f>
        <v>0.30583012766876522</v>
      </c>
      <c r="AH39" s="52">
        <f>IF(PLANEL_Pot_anual!AH14&lt;&gt;0,AH14/PLANEL_Pot_anual!AH14,0)</f>
        <v>0.30583012765729078</v>
      </c>
      <c r="AI39" s="52">
        <f>IF(PLANEL_Pot_anual!AI14&lt;&gt;0,AI14/PLANEL_Pot_anual!AI14,0)</f>
        <v>0.30583012765729078</v>
      </c>
      <c r="AJ39" s="52">
        <f>IF(PLANEL_Pot_anual!AJ14&lt;&gt;0,AJ14/PLANEL_Pot_anual!AJ14,0)</f>
        <v>0.30583012765729078</v>
      </c>
      <c r="AK39" s="52">
        <f>IF(PLANEL_Pot_anual!AK14&lt;&gt;0,AK14/PLANEL_Pot_anual!AK14,0)</f>
        <v>0.30583012765729078</v>
      </c>
      <c r="AL39" s="52">
        <f>IF(PLANEL_Pot_anual!AL14&lt;&gt;0,AL14/PLANEL_Pot_anual!AL14,0)</f>
        <v>0.30583012765729078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0.92353713242074931</v>
      </c>
      <c r="Q40" s="52">
        <f>IF(PLANEL_Pot_anual!Q15&lt;&gt;0,Q15/PLANEL_Pot_anual!Q15,0)</f>
        <v>0.92353713242074931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0.45386550806313125</v>
      </c>
      <c r="P42" s="51">
        <f>IF(PLANEL_Pot_anual!P17&lt;&gt;0,P17/PLANEL_Pot_anual!P17,0)</f>
        <v>0.45396198939107341</v>
      </c>
      <c r="Q42" s="51">
        <f>IF(PLANEL_Pot_anual!Q17&lt;&gt;0,Q17/PLANEL_Pot_anual!Q17,0)</f>
        <v>0.45400012405300127</v>
      </c>
      <c r="R42" s="51">
        <f>IF(PLANEL_Pot_anual!R17&lt;&gt;0,R17/PLANEL_Pot_anual!R17,0)</f>
        <v>0.45417221555446657</v>
      </c>
      <c r="S42" s="51">
        <f>IF(PLANEL_Pot_anual!S17&lt;&gt;0,S17/PLANEL_Pot_anual!S17,0)</f>
        <v>0.45432518992750232</v>
      </c>
      <c r="T42" s="51">
        <f>IF(PLANEL_Pot_anual!T17&lt;&gt;0,T17/PLANEL_Pot_anual!T17,0)</f>
        <v>0.45501470598779137</v>
      </c>
      <c r="U42" s="51">
        <f>IF(PLANEL_Pot_anual!U17&lt;&gt;0,U17/PLANEL_Pot_anual!U17,0)</f>
        <v>0.45552786311484922</v>
      </c>
      <c r="V42" s="51">
        <f>IF(PLANEL_Pot_anual!V17&lt;&gt;0,V17/PLANEL_Pot_anual!V17,0)</f>
        <v>0.45602630567388769</v>
      </c>
      <c r="W42" s="51">
        <f>IF(PLANEL_Pot_anual!W17&lt;&gt;0,W17/PLANEL_Pot_anual!W17,0)</f>
        <v>0.45679972757954979</v>
      </c>
      <c r="X42" s="51">
        <f>IF(PLANEL_Pot_anual!X17&lt;&gt;0,X17/PLANEL_Pot_anual!X17,0)</f>
        <v>0.4569323691216578</v>
      </c>
      <c r="Y42" s="51">
        <f>IF(PLANEL_Pot_anual!Y17&lt;&gt;0,Y17/PLANEL_Pot_anual!Y17,0)</f>
        <v>0.45725864052397902</v>
      </c>
      <c r="Z42" s="51">
        <f>IF(PLANEL_Pot_anual!Z17&lt;&gt;0,Z17/PLANEL_Pot_anual!Z17,0)</f>
        <v>0.45727532870536264</v>
      </c>
      <c r="AA42" s="51">
        <f>IF(PLANEL_Pot_anual!AA17&lt;&gt;0,AA17/PLANEL_Pot_anual!AA17,0)</f>
        <v>0.45757701826694636</v>
      </c>
      <c r="AB42" s="81">
        <f>IF(PLANEL_Pot_anual!AB17&lt;&gt;0,AB17/PLANEL_Pot_anual!AB17,0)</f>
        <v>0.45760955017613669</v>
      </c>
      <c r="AC42" s="51">
        <f>IF(PLANEL_Pot_anual!AC17&lt;&gt;0,AC17/PLANEL_Pot_anual!AC17,0)</f>
        <v>0.4576110000800358</v>
      </c>
      <c r="AD42" s="51">
        <f>IF(PLANEL_Pot_anual!AD17&lt;&gt;0,AD17/PLANEL_Pot_anual!AD17,0)</f>
        <v>0.45761100004201605</v>
      </c>
      <c r="AE42" s="51">
        <f>IF(PLANEL_Pot_anual!AE17&lt;&gt;0,AE17/PLANEL_Pot_anual!AE17,0)</f>
        <v>0.45761100009390293</v>
      </c>
      <c r="AF42" s="51">
        <f>IF(PLANEL_Pot_anual!AF17&lt;&gt;0,AF17/PLANEL_Pot_anual!AF17,0)</f>
        <v>0.4576110000538347</v>
      </c>
      <c r="AG42" s="51">
        <f>IF(PLANEL_Pot_anual!AG17&lt;&gt;0,AG17/PLANEL_Pot_anual!AG17,0)</f>
        <v>0.45761100005823491</v>
      </c>
      <c r="AH42" s="51">
        <f>IF(PLANEL_Pot_anual!AH17&lt;&gt;0,AH17/PLANEL_Pot_anual!AH17,0)</f>
        <v>0.45761100006659938</v>
      </c>
      <c r="AI42" s="51">
        <f>IF(PLANEL_Pot_anual!AI17&lt;&gt;0,AI17/PLANEL_Pot_anual!AI17,0)</f>
        <v>0.45761100006102295</v>
      </c>
      <c r="AJ42" s="51">
        <f>IF(PLANEL_Pot_anual!AJ17&lt;&gt;0,AJ17/PLANEL_Pot_anual!AJ17,0)</f>
        <v>0.45761100005511041</v>
      </c>
      <c r="AK42" s="51">
        <f>IF(PLANEL_Pot_anual!AK17&lt;&gt;0,AK17/PLANEL_Pot_anual!AK17,0)</f>
        <v>0.45761100004074351</v>
      </c>
      <c r="AL42" s="51">
        <f>IF(PLANEL_Pot_anual!AL17&lt;&gt;0,AL17/PLANEL_Pot_anual!AL17,0)</f>
        <v>0.45761100008811056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0.28132565992171832</v>
      </c>
      <c r="AL45" s="53">
        <f>IF(PLANEL_Pot_anual!AL20&lt;&gt;0,AL20/PLANEL_Pot_anual!AL20,0)</f>
        <v>0.28132565992171832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3454.8333259999999</v>
      </c>
      <c r="C4" s="58">
        <v>3576.7138880000002</v>
      </c>
      <c r="D4" s="58">
        <v>3926.2940020000001</v>
      </c>
      <c r="E4" s="58">
        <v>4039.8127709999999</v>
      </c>
      <c r="F4" s="58">
        <v>4361.9382910000004</v>
      </c>
      <c r="G4" s="58">
        <v>4443.7569439999997</v>
      </c>
      <c r="H4" s="58">
        <v>4307.9989299999997</v>
      </c>
      <c r="I4" s="58">
        <v>4893.6765820000001</v>
      </c>
      <c r="J4" s="58">
        <v>4875.7819019999997</v>
      </c>
      <c r="K4" s="58">
        <v>4855.0926820000004</v>
      </c>
      <c r="L4" s="58">
        <v>6229.8445570000003</v>
      </c>
      <c r="M4" s="58">
        <v>7960.8140819999999</v>
      </c>
      <c r="N4" s="58">
        <v>8276.2480899999991</v>
      </c>
      <c r="O4" s="58">
        <v>8371.1080899999997</v>
      </c>
      <c r="P4" s="58">
        <v>8508.8080900000004</v>
      </c>
      <c r="Q4" s="58">
        <v>8644.1280900000002</v>
      </c>
      <c r="R4" s="58">
        <v>8784.2080900000001</v>
      </c>
      <c r="S4" s="58">
        <v>8780.7530900000002</v>
      </c>
      <c r="T4" s="58">
        <v>8922.9280899999994</v>
      </c>
      <c r="U4" s="58">
        <v>8754.0295499999993</v>
      </c>
      <c r="V4" s="58">
        <v>9094.3695499999994</v>
      </c>
      <c r="W4" s="58">
        <v>9189.5695500000002</v>
      </c>
      <c r="X4" s="58">
        <v>9294.6295499999997</v>
      </c>
      <c r="Y4" s="58">
        <v>9386.7695500000009</v>
      </c>
      <c r="Z4" s="58">
        <v>9421.0845000000008</v>
      </c>
      <c r="AA4" s="58">
        <v>9450.6645000000008</v>
      </c>
      <c r="AB4" s="58">
        <v>9490.4444999999996</v>
      </c>
      <c r="AC4" s="58">
        <v>9523.4244999999992</v>
      </c>
      <c r="AD4" s="58">
        <v>9573.7445000000007</v>
      </c>
      <c r="AE4" s="58">
        <v>9606.3845000000001</v>
      </c>
      <c r="AF4" s="58">
        <v>9606.3845000000001</v>
      </c>
      <c r="AG4" s="58">
        <v>9606.3845000000001</v>
      </c>
      <c r="AH4" s="58">
        <v>9606.3845000000001</v>
      </c>
      <c r="AI4" s="58">
        <v>9606.3845000000001</v>
      </c>
      <c r="AJ4" s="58">
        <v>9389.44</v>
      </c>
      <c r="AK4" s="58">
        <v>9389.44</v>
      </c>
      <c r="AL4" s="58">
        <v>9389.44</v>
      </c>
      <c r="AM4" s="58">
        <v>9389.44</v>
      </c>
      <c r="AN4" s="58">
        <v>9389.44</v>
      </c>
    </row>
    <row r="5" spans="1:40" x14ac:dyDescent="0.25">
      <c r="A5" s="229" t="s">
        <v>4</v>
      </c>
      <c r="B5" s="58">
        <v>2285.8200000000002</v>
      </c>
      <c r="C5" s="58">
        <v>2380.3200000000002</v>
      </c>
      <c r="D5" s="58">
        <v>2380.3200000000002</v>
      </c>
      <c r="E5" s="58">
        <v>2380.3200000000002</v>
      </c>
      <c r="F5" s="58">
        <v>2305.3200000000002</v>
      </c>
      <c r="G5" s="58">
        <v>1570.02</v>
      </c>
      <c r="H5" s="58">
        <v>1822.6532090000001</v>
      </c>
      <c r="I5" s="58">
        <v>2365.2449999999999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725.20449740000004</v>
      </c>
      <c r="C6" s="58">
        <v>1032.684849</v>
      </c>
      <c r="D6" s="58">
        <v>1224.213925</v>
      </c>
      <c r="E6" s="58">
        <v>1333.8785270000001</v>
      </c>
      <c r="F6" s="58">
        <v>1897.0915239999999</v>
      </c>
      <c r="G6" s="58">
        <v>2197.248126</v>
      </c>
      <c r="H6" s="58">
        <v>2932.4156889999999</v>
      </c>
      <c r="I6" s="58">
        <v>4402.8015930000001</v>
      </c>
      <c r="J6" s="58">
        <v>4138.1386700000003</v>
      </c>
      <c r="K6" s="58">
        <v>4095.375806</v>
      </c>
      <c r="L6" s="58">
        <v>4139.8868060000004</v>
      </c>
      <c r="M6" s="58">
        <v>4439.7968060000003</v>
      </c>
      <c r="N6" s="58">
        <v>4439.7968060000003</v>
      </c>
      <c r="O6" s="58">
        <v>5328.2550879999999</v>
      </c>
      <c r="P6" s="58">
        <v>6140.0295960000003</v>
      </c>
      <c r="Q6" s="58">
        <v>8101.5128999999997</v>
      </c>
      <c r="R6" s="58">
        <v>8130.4088840000004</v>
      </c>
      <c r="S6" s="58">
        <v>9559.7801940000008</v>
      </c>
      <c r="T6" s="58">
        <v>9877.3226940000004</v>
      </c>
      <c r="U6" s="58">
        <v>9793.2847029999994</v>
      </c>
      <c r="V6" s="58">
        <v>9736.8614350000007</v>
      </c>
      <c r="W6" s="58">
        <v>10156.07804</v>
      </c>
      <c r="X6" s="58">
        <v>10460.379660000001</v>
      </c>
      <c r="Y6" s="58">
        <v>10880.67729</v>
      </c>
      <c r="Z6" s="58">
        <v>12684.832780000001</v>
      </c>
      <c r="AA6" s="58">
        <v>13965.783380000001</v>
      </c>
      <c r="AB6" s="58">
        <v>14315.781510000001</v>
      </c>
      <c r="AC6" s="58">
        <v>14524.40187</v>
      </c>
      <c r="AD6" s="58">
        <v>19607.144069999998</v>
      </c>
      <c r="AE6" s="58">
        <v>21905.234209999999</v>
      </c>
      <c r="AF6" s="58">
        <v>23226.831859999998</v>
      </c>
      <c r="AG6" s="58">
        <v>25122.947169999999</v>
      </c>
      <c r="AH6" s="58">
        <v>27135.128359999999</v>
      </c>
      <c r="AI6" s="58">
        <v>30022.12629</v>
      </c>
      <c r="AJ6" s="58">
        <v>33677.839569999996</v>
      </c>
      <c r="AK6" s="58">
        <v>34997.982519999998</v>
      </c>
      <c r="AL6" s="58">
        <v>35337.079210000004</v>
      </c>
      <c r="AM6" s="58">
        <v>35673.323940000002</v>
      </c>
      <c r="AN6" s="58">
        <v>36197.780400000003</v>
      </c>
    </row>
    <row r="7" spans="1:40" x14ac:dyDescent="0.25">
      <c r="A7" s="229" t="s">
        <v>3</v>
      </c>
      <c r="B7" s="58">
        <v>9299.924078</v>
      </c>
      <c r="C7" s="58">
        <v>10146.851919999999</v>
      </c>
      <c r="D7" s="58">
        <v>9626.1215549999997</v>
      </c>
      <c r="E7" s="58">
        <v>9970.7169620000004</v>
      </c>
      <c r="F7" s="58">
        <v>10962.62494</v>
      </c>
      <c r="G7" s="58">
        <v>10173.38113</v>
      </c>
      <c r="H7" s="58">
        <v>10330.549150000001</v>
      </c>
      <c r="I7" s="58">
        <v>9769.6634969999996</v>
      </c>
      <c r="J7" s="58">
        <v>7995.428253</v>
      </c>
      <c r="K7" s="58">
        <v>10027.18627</v>
      </c>
      <c r="L7" s="58">
        <v>11200.06445</v>
      </c>
      <c r="M7" s="58">
        <v>13979.263849999999</v>
      </c>
      <c r="N7" s="58">
        <v>15068.62889</v>
      </c>
      <c r="O7" s="58">
        <v>17530.567879999999</v>
      </c>
      <c r="P7" s="58">
        <v>16820.324089999998</v>
      </c>
      <c r="Q7" s="58">
        <v>17090.277839999999</v>
      </c>
      <c r="R7" s="58">
        <v>16651.72911</v>
      </c>
      <c r="S7" s="58">
        <v>19116.460169999998</v>
      </c>
      <c r="T7" s="58">
        <v>18947.810229999999</v>
      </c>
      <c r="U7" s="58">
        <v>18927.344840000002</v>
      </c>
      <c r="V7" s="58">
        <v>19803.75603</v>
      </c>
      <c r="W7" s="58">
        <v>20680.167229999999</v>
      </c>
      <c r="X7" s="58">
        <v>21556.767919999998</v>
      </c>
      <c r="Y7" s="58">
        <v>22433.179110000001</v>
      </c>
      <c r="Z7" s="58">
        <v>23309.5903</v>
      </c>
      <c r="AA7" s="58">
        <v>24186.190989999999</v>
      </c>
      <c r="AB7" s="58">
        <v>26934.640169999999</v>
      </c>
      <c r="AC7" s="58">
        <v>27811.051370000001</v>
      </c>
      <c r="AD7" s="58">
        <v>28687.46256</v>
      </c>
      <c r="AE7" s="58">
        <v>29564.15799</v>
      </c>
      <c r="AF7" s="58">
        <v>30440.569189999998</v>
      </c>
      <c r="AG7" s="58">
        <v>31316.980380000001</v>
      </c>
      <c r="AH7" s="58">
        <v>32193.39157</v>
      </c>
      <c r="AI7" s="58">
        <v>33069.613270000002</v>
      </c>
      <c r="AJ7" s="58">
        <v>33946.024469999997</v>
      </c>
      <c r="AK7" s="58">
        <v>34822.435660000003</v>
      </c>
      <c r="AL7" s="58">
        <v>34831.910369999998</v>
      </c>
      <c r="AM7" s="58">
        <v>36575.258040000001</v>
      </c>
      <c r="AN7" s="58">
        <v>37262.174930000001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4592.5635670000001</v>
      </c>
      <c r="C10" s="58">
        <v>4177.9500120000002</v>
      </c>
      <c r="D10" s="58">
        <v>4189.69866</v>
      </c>
      <c r="E10" s="58">
        <v>4082.4448790000001</v>
      </c>
      <c r="F10" s="58">
        <v>3923.3644039999999</v>
      </c>
      <c r="G10" s="58">
        <v>4186.5295539999997</v>
      </c>
      <c r="H10" s="58">
        <v>4044.4366869999999</v>
      </c>
      <c r="I10" s="58">
        <v>4555.8964169999999</v>
      </c>
      <c r="J10" s="58">
        <v>4611.2150309999997</v>
      </c>
      <c r="K10" s="58">
        <v>4537.8944579999998</v>
      </c>
      <c r="L10" s="58">
        <v>4593.7429419999999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2384.4913980000001</v>
      </c>
      <c r="P11" s="58">
        <v>3626.759364</v>
      </c>
      <c r="Q11" s="58">
        <v>8345.0781989999996</v>
      </c>
      <c r="R11" s="58">
        <v>8445.2185969999991</v>
      </c>
      <c r="S11" s="58">
        <v>11365.154560000001</v>
      </c>
      <c r="T11" s="58">
        <v>11365.154560000001</v>
      </c>
      <c r="U11" s="58">
        <v>11571.395</v>
      </c>
      <c r="V11" s="58">
        <v>12831.346820000001</v>
      </c>
      <c r="W11" s="58">
        <v>14119.613740000001</v>
      </c>
      <c r="X11" s="58">
        <v>15009.91014</v>
      </c>
      <c r="Y11" s="58">
        <v>16417.17902</v>
      </c>
      <c r="Z11" s="58">
        <v>18418.446950000001</v>
      </c>
      <c r="AA11" s="58">
        <v>20629.615239999999</v>
      </c>
      <c r="AB11" s="58">
        <v>22364.45277</v>
      </c>
      <c r="AC11" s="58">
        <v>24584.818200000002</v>
      </c>
      <c r="AD11" s="58">
        <v>24584.818200000002</v>
      </c>
      <c r="AE11" s="58">
        <v>26335.897110000002</v>
      </c>
      <c r="AF11" s="58">
        <v>28959.104299999999</v>
      </c>
      <c r="AG11" s="58">
        <v>31155.623360000001</v>
      </c>
      <c r="AH11" s="58">
        <v>33380.788529999998</v>
      </c>
      <c r="AI11" s="58">
        <v>35091.70607</v>
      </c>
      <c r="AJ11" s="58">
        <v>36240.77923</v>
      </c>
      <c r="AK11" s="58">
        <v>38540.222840000002</v>
      </c>
      <c r="AL11" s="58">
        <v>42106.168039999997</v>
      </c>
      <c r="AM11" s="58">
        <v>46394.522230000002</v>
      </c>
      <c r="AN11" s="58">
        <v>49818.430699999997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4809.1847260000004</v>
      </c>
      <c r="G12" s="58">
        <v>4877.5449879999996</v>
      </c>
      <c r="H12" s="58">
        <v>5112.6919260000004</v>
      </c>
      <c r="I12" s="58">
        <v>5179.5154629999997</v>
      </c>
      <c r="J12" s="58">
        <v>5299.5144570000002</v>
      </c>
      <c r="K12" s="58">
        <v>7569.563435</v>
      </c>
      <c r="L12" s="58">
        <v>9258.5731820000001</v>
      </c>
      <c r="M12" s="58">
        <v>9255.9666259999995</v>
      </c>
      <c r="N12" s="58">
        <v>11833.92369</v>
      </c>
      <c r="O12" s="58">
        <v>12676.953949999999</v>
      </c>
      <c r="P12" s="58">
        <v>13642.107739999999</v>
      </c>
      <c r="Q12" s="58">
        <v>13639.55696</v>
      </c>
      <c r="R12" s="58">
        <v>12910.870709999999</v>
      </c>
      <c r="S12" s="58">
        <v>13557.110930000001</v>
      </c>
      <c r="T12" s="58">
        <v>13482.13674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13556.03976</v>
      </c>
      <c r="AE12" s="58">
        <v>13642.13673</v>
      </c>
      <c r="AF12" s="58">
        <v>13642.13673</v>
      </c>
      <c r="AG12" s="58">
        <v>13642.13673</v>
      </c>
      <c r="AH12" s="58">
        <v>13642.13673</v>
      </c>
      <c r="AI12" s="58">
        <v>13642.13673</v>
      </c>
      <c r="AJ12" s="58">
        <v>12632.41113</v>
      </c>
      <c r="AK12" s="58">
        <v>13642.13673</v>
      </c>
      <c r="AL12" s="58">
        <v>13642.13673</v>
      </c>
      <c r="AM12" s="58">
        <v>13642.13673</v>
      </c>
      <c r="AN12" s="58">
        <v>13636.13164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157.30760000000001</v>
      </c>
      <c r="H13" s="58">
        <v>314.03500000000003</v>
      </c>
      <c r="I13" s="58">
        <v>434.26900000000001</v>
      </c>
      <c r="J13" s="58">
        <v>428.66899999999998</v>
      </c>
      <c r="K13" s="58">
        <v>411.46899999999999</v>
      </c>
      <c r="L13" s="58">
        <v>428.66899999999998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417.25259999999997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7063.0986140000005</v>
      </c>
      <c r="AA13" s="58">
        <v>7063.0986140000005</v>
      </c>
      <c r="AB13" s="58">
        <v>7304.0462639999996</v>
      </c>
      <c r="AC13" s="58">
        <v>8200.7899369999996</v>
      </c>
      <c r="AD13" s="58">
        <v>8149.4899370000003</v>
      </c>
      <c r="AE13" s="58">
        <v>8149.4899370000003</v>
      </c>
      <c r="AF13" s="58">
        <v>8149.4899370000003</v>
      </c>
      <c r="AG13" s="58">
        <v>8149.4899370000003</v>
      </c>
      <c r="AH13" s="58">
        <v>8149.4899370000003</v>
      </c>
      <c r="AI13" s="58">
        <v>8149.4899370000003</v>
      </c>
      <c r="AJ13" s="58">
        <v>8149.4899370000003</v>
      </c>
      <c r="AK13" s="58">
        <v>8149.4899370000003</v>
      </c>
      <c r="AL13" s="58">
        <v>8149.4899370000003</v>
      </c>
      <c r="AM13" s="58">
        <v>8149.4899370000003</v>
      </c>
      <c r="AN13" s="58">
        <v>8149.4899370000003</v>
      </c>
    </row>
    <row r="14" spans="1:40" x14ac:dyDescent="0.25">
      <c r="A14" s="229" t="s">
        <v>1</v>
      </c>
      <c r="B14" s="58">
        <v>53863.006020000001</v>
      </c>
      <c r="C14" s="58">
        <v>54532.76079</v>
      </c>
      <c r="D14" s="58">
        <v>59200.824359999999</v>
      </c>
      <c r="E14" s="58">
        <v>58789.768649999998</v>
      </c>
      <c r="F14" s="58">
        <v>56437.146460000004</v>
      </c>
      <c r="G14" s="58">
        <v>61001.06914</v>
      </c>
      <c r="H14" s="58">
        <v>61867.76309</v>
      </c>
      <c r="I14" s="58">
        <v>64173.926489999998</v>
      </c>
      <c r="J14" s="58">
        <v>70881.364390000002</v>
      </c>
      <c r="K14" s="58">
        <v>71786.686969999995</v>
      </c>
      <c r="L14" s="58">
        <v>71913.971269999995</v>
      </c>
      <c r="M14" s="58">
        <v>71742.027549999999</v>
      </c>
      <c r="N14" s="58">
        <v>73563.889370000004</v>
      </c>
      <c r="O14" s="58">
        <v>73864.725869999995</v>
      </c>
      <c r="P14" s="58">
        <v>74647.376170000003</v>
      </c>
      <c r="Q14" s="58">
        <v>73716.511259999999</v>
      </c>
      <c r="R14" s="58">
        <v>79163.99957</v>
      </c>
      <c r="S14" s="58">
        <v>77128.098970000006</v>
      </c>
      <c r="T14" s="58">
        <v>80536.710359999997</v>
      </c>
      <c r="U14" s="58">
        <v>85676.484849999993</v>
      </c>
      <c r="V14" s="58">
        <v>87090.843129999994</v>
      </c>
      <c r="W14" s="58">
        <v>88218.560110000006</v>
      </c>
      <c r="X14" s="58">
        <v>89997.786550000004</v>
      </c>
      <c r="Y14" s="58">
        <v>91275.163270000005</v>
      </c>
      <c r="Z14" s="58">
        <v>91360.434770000007</v>
      </c>
      <c r="AA14" s="58">
        <v>92363.395839999997</v>
      </c>
      <c r="AB14" s="58">
        <v>92795.836739999999</v>
      </c>
      <c r="AC14" s="58">
        <v>93941.7978</v>
      </c>
      <c r="AD14" s="58">
        <v>93439.138550000003</v>
      </c>
      <c r="AE14" s="58">
        <v>93155.531499999997</v>
      </c>
      <c r="AF14" s="58">
        <v>93118.379620000007</v>
      </c>
      <c r="AG14" s="58">
        <v>92986.399839999998</v>
      </c>
      <c r="AH14" s="58">
        <v>92838.684479999996</v>
      </c>
      <c r="AI14" s="58">
        <v>92672.359939999995</v>
      </c>
      <c r="AJ14" s="58">
        <v>93340.731060000006</v>
      </c>
      <c r="AK14" s="58">
        <v>92951.438980000006</v>
      </c>
      <c r="AL14" s="58">
        <v>94671.437690000006</v>
      </c>
      <c r="AM14" s="58">
        <v>93742.80704</v>
      </c>
      <c r="AN14" s="58">
        <v>93869.103090000004</v>
      </c>
    </row>
    <row r="15" spans="1:40" x14ac:dyDescent="0.25">
      <c r="A15" s="229" t="s">
        <v>645</v>
      </c>
      <c r="B15" s="58">
        <v>80887.378358400005</v>
      </c>
      <c r="C15" s="58">
        <v>82513.308328999992</v>
      </c>
      <c r="D15" s="58">
        <v>87215.223571999988</v>
      </c>
      <c r="E15" s="58">
        <v>87267.589859</v>
      </c>
      <c r="F15" s="58">
        <v>86804.341989000008</v>
      </c>
      <c r="G15" s="58">
        <v>90710.388525999995</v>
      </c>
      <c r="H15" s="58">
        <v>92836.074724999999</v>
      </c>
      <c r="I15" s="58">
        <v>97878.525085999994</v>
      </c>
      <c r="J15" s="58">
        <v>102968.96274700001</v>
      </c>
      <c r="K15" s="58">
        <v>108022.11966499999</v>
      </c>
      <c r="L15" s="58">
        <v>112503.60325099999</v>
      </c>
      <c r="M15" s="58">
        <v>117242.169731</v>
      </c>
      <c r="N15" s="58">
        <v>122114.85463700001</v>
      </c>
      <c r="O15" s="58">
        <v>127184.84015399999</v>
      </c>
      <c r="P15" s="58">
        <v>131587.90585700001</v>
      </c>
      <c r="Q15" s="58">
        <v>135780.10012319998</v>
      </c>
      <c r="R15" s="58">
        <v>140139.217546</v>
      </c>
      <c r="S15" s="58">
        <v>144596.35409900002</v>
      </c>
      <c r="T15" s="58">
        <v>149189.31156999999</v>
      </c>
      <c r="U15" s="58">
        <v>153972.83472899999</v>
      </c>
      <c r="V15" s="58">
        <v>158797.18111</v>
      </c>
      <c r="W15" s="58">
        <v>163593.454271</v>
      </c>
      <c r="X15" s="58">
        <v>168566.02790600003</v>
      </c>
      <c r="Y15" s="58">
        <v>173689.86770599999</v>
      </c>
      <c r="Z15" s="58">
        <v>179137.81822900003</v>
      </c>
      <c r="AA15" s="58">
        <v>184539.07887899998</v>
      </c>
      <c r="AB15" s="58">
        <v>190085.53226900002</v>
      </c>
      <c r="AC15" s="58">
        <v>195466.613992</v>
      </c>
      <c r="AD15" s="58">
        <v>200836.03116200003</v>
      </c>
      <c r="AE15" s="58">
        <v>205597.025562</v>
      </c>
      <c r="AF15" s="58">
        <v>210381.089722</v>
      </c>
      <c r="AG15" s="58">
        <v>215218.15550200001</v>
      </c>
      <c r="AH15" s="58">
        <v>220184.19769199999</v>
      </c>
      <c r="AI15" s="58">
        <v>225237.01032199999</v>
      </c>
      <c r="AJ15" s="58">
        <v>230359.90898200002</v>
      </c>
      <c r="AK15" s="58">
        <v>235476.34025200002</v>
      </c>
      <c r="AL15" s="58">
        <v>241110.85556200001</v>
      </c>
      <c r="AM15" s="58">
        <v>246550.17150200001</v>
      </c>
      <c r="AN15" s="58">
        <v>251305.744282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3454.8333259999999</v>
      </c>
      <c r="C19" s="58">
        <f t="shared" si="2"/>
        <v>3576.7138880000002</v>
      </c>
      <c r="D19" s="58">
        <f t="shared" si="2"/>
        <v>3926.2940020000001</v>
      </c>
      <c r="E19" s="58">
        <f t="shared" si="2"/>
        <v>4039.8127709999999</v>
      </c>
      <c r="F19" s="58">
        <f t="shared" si="2"/>
        <v>4361.9382910000004</v>
      </c>
      <c r="G19" s="58">
        <f t="shared" si="2"/>
        <v>4443.7569439999997</v>
      </c>
      <c r="H19" s="58">
        <f t="shared" si="2"/>
        <v>4307.9989299999997</v>
      </c>
      <c r="I19" s="58">
        <f t="shared" si="2"/>
        <v>4893.6765820000001</v>
      </c>
      <c r="J19" s="58">
        <f t="shared" si="2"/>
        <v>4875.7819019999997</v>
      </c>
      <c r="K19" s="58">
        <f t="shared" si="2"/>
        <v>4855.0926820000004</v>
      </c>
      <c r="L19" s="58">
        <f t="shared" si="2"/>
        <v>6229.8445570000003</v>
      </c>
      <c r="M19" s="58">
        <f t="shared" si="2"/>
        <v>7960.8140819999999</v>
      </c>
      <c r="N19" s="58">
        <f t="shared" si="2"/>
        <v>8276.2480899999991</v>
      </c>
      <c r="O19" s="58">
        <f t="shared" si="2"/>
        <v>8371.1080899999997</v>
      </c>
      <c r="P19" s="58">
        <f t="shared" si="2"/>
        <v>8508.8080900000004</v>
      </c>
      <c r="Q19" s="58">
        <f t="shared" si="2"/>
        <v>8644.1280900000002</v>
      </c>
      <c r="R19" s="58">
        <f t="shared" si="2"/>
        <v>8784.2080900000001</v>
      </c>
      <c r="S19" s="58">
        <f t="shared" si="2"/>
        <v>8780.7530900000002</v>
      </c>
      <c r="T19" s="58">
        <f t="shared" si="2"/>
        <v>8922.9280899999994</v>
      </c>
      <c r="U19" s="58">
        <f t="shared" si="2"/>
        <v>8754.0295499999993</v>
      </c>
      <c r="V19" s="58">
        <f t="shared" si="2"/>
        <v>9094.3695499999994</v>
      </c>
      <c r="W19" s="58">
        <f t="shared" si="2"/>
        <v>9189.5695500000002</v>
      </c>
      <c r="X19" s="58">
        <f t="shared" si="2"/>
        <v>9294.6295499999997</v>
      </c>
      <c r="Y19" s="58">
        <f t="shared" si="2"/>
        <v>9386.7695500000009</v>
      </c>
      <c r="Z19" s="58">
        <f t="shared" si="2"/>
        <v>9421.0845000000008</v>
      </c>
      <c r="AA19" s="58">
        <f t="shared" si="2"/>
        <v>9450.6645000000008</v>
      </c>
      <c r="AB19" s="58">
        <f t="shared" si="2"/>
        <v>9490.4444999999996</v>
      </c>
      <c r="AC19" s="58">
        <f t="shared" si="2"/>
        <v>9523.4244999999992</v>
      </c>
      <c r="AD19" s="58">
        <f t="shared" si="2"/>
        <v>9573.7445000000007</v>
      </c>
      <c r="AE19" s="58">
        <f t="shared" si="2"/>
        <v>9606.3845000000001</v>
      </c>
      <c r="AF19" s="58">
        <f t="shared" si="2"/>
        <v>9606.3845000000001</v>
      </c>
      <c r="AG19" s="58">
        <f t="shared" si="2"/>
        <v>9606.3845000000001</v>
      </c>
      <c r="AH19" s="58">
        <f t="shared" si="2"/>
        <v>9606.3845000000001</v>
      </c>
      <c r="AI19" s="58">
        <f t="shared" si="2"/>
        <v>9606.3845000000001</v>
      </c>
      <c r="AJ19" s="58">
        <f t="shared" si="2"/>
        <v>9389.44</v>
      </c>
      <c r="AK19" s="58">
        <f t="shared" si="2"/>
        <v>9389.44</v>
      </c>
      <c r="AL19" s="58">
        <f t="shared" si="2"/>
        <v>9389.44</v>
      </c>
      <c r="AM19" s="58">
        <f t="shared" si="2"/>
        <v>9389.44</v>
      </c>
      <c r="AN19" s="58">
        <f t="shared" si="2"/>
        <v>9389.44</v>
      </c>
    </row>
    <row r="20" spans="1:40" x14ac:dyDescent="0.25">
      <c r="A20" t="str">
        <f t="shared" ref="A20:AN20" si="3">A5</f>
        <v>Carvão</v>
      </c>
      <c r="B20" s="58">
        <f t="shared" si="3"/>
        <v>2285.8200000000002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2305.3200000000002</v>
      </c>
      <c r="G20" s="58">
        <f t="shared" si="3"/>
        <v>1570.02</v>
      </c>
      <c r="H20" s="58">
        <f t="shared" si="3"/>
        <v>1822.6532090000001</v>
      </c>
      <c r="I20" s="58">
        <f t="shared" si="3"/>
        <v>2365.2449999999999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725.20449740000004</v>
      </c>
      <c r="C21" s="58">
        <f t="shared" si="4"/>
        <v>1032.684849</v>
      </c>
      <c r="D21" s="58">
        <f t="shared" si="4"/>
        <v>1224.213925</v>
      </c>
      <c r="E21" s="58">
        <f t="shared" si="4"/>
        <v>1333.8785270000001</v>
      </c>
      <c r="F21" s="58">
        <f t="shared" si="4"/>
        <v>1897.0915239999999</v>
      </c>
      <c r="G21" s="58">
        <f t="shared" si="4"/>
        <v>2197.248126</v>
      </c>
      <c r="H21" s="58">
        <f t="shared" si="4"/>
        <v>2932.4156889999999</v>
      </c>
      <c r="I21" s="58">
        <f t="shared" si="4"/>
        <v>4402.8015930000001</v>
      </c>
      <c r="J21" s="58">
        <f t="shared" si="4"/>
        <v>4138.1386700000003</v>
      </c>
      <c r="K21" s="58">
        <f t="shared" si="4"/>
        <v>4095.375806</v>
      </c>
      <c r="L21" s="58">
        <f t="shared" si="4"/>
        <v>4139.8868060000004</v>
      </c>
      <c r="M21" s="58">
        <f t="shared" si="4"/>
        <v>4439.7968060000003</v>
      </c>
      <c r="N21" s="58">
        <f t="shared" si="4"/>
        <v>4439.7968060000003</v>
      </c>
      <c r="O21" s="58">
        <f t="shared" si="4"/>
        <v>5328.2550879999999</v>
      </c>
      <c r="P21" s="58">
        <f t="shared" si="4"/>
        <v>6140.0295960000003</v>
      </c>
      <c r="Q21" s="58">
        <f t="shared" si="4"/>
        <v>8101.5128999999997</v>
      </c>
      <c r="R21" s="58">
        <f t="shared" si="4"/>
        <v>8130.4088840000004</v>
      </c>
      <c r="S21" s="58">
        <f t="shared" si="4"/>
        <v>9559.7801940000008</v>
      </c>
      <c r="T21" s="58">
        <f t="shared" si="4"/>
        <v>9877.3226940000004</v>
      </c>
      <c r="U21" s="58">
        <f t="shared" si="4"/>
        <v>9793.2847029999994</v>
      </c>
      <c r="V21" s="58">
        <f t="shared" si="4"/>
        <v>9736.8614350000007</v>
      </c>
      <c r="W21" s="58">
        <f t="shared" si="4"/>
        <v>10156.07804</v>
      </c>
      <c r="X21" s="58">
        <f t="shared" si="4"/>
        <v>10460.379660000001</v>
      </c>
      <c r="Y21" s="58">
        <f t="shared" si="4"/>
        <v>10880.67729</v>
      </c>
      <c r="Z21" s="58">
        <f t="shared" si="4"/>
        <v>12684.832780000001</v>
      </c>
      <c r="AA21" s="58">
        <f t="shared" si="4"/>
        <v>13965.783380000001</v>
      </c>
      <c r="AB21" s="58">
        <f t="shared" si="4"/>
        <v>14315.781510000001</v>
      </c>
      <c r="AC21" s="58">
        <f t="shared" si="4"/>
        <v>14524.40187</v>
      </c>
      <c r="AD21" s="58">
        <f t="shared" si="4"/>
        <v>19607.144069999998</v>
      </c>
      <c r="AE21" s="58">
        <f t="shared" si="4"/>
        <v>21905.234209999999</v>
      </c>
      <c r="AF21" s="58">
        <f t="shared" si="4"/>
        <v>23226.831859999998</v>
      </c>
      <c r="AG21" s="58">
        <f t="shared" si="4"/>
        <v>25122.947169999999</v>
      </c>
      <c r="AH21" s="58">
        <f t="shared" si="4"/>
        <v>27135.128359999999</v>
      </c>
      <c r="AI21" s="58">
        <f t="shared" si="4"/>
        <v>30022.12629</v>
      </c>
      <c r="AJ21" s="58">
        <f t="shared" si="4"/>
        <v>33677.839569999996</v>
      </c>
      <c r="AK21" s="58">
        <f t="shared" si="4"/>
        <v>34997.982519999998</v>
      </c>
      <c r="AL21" s="58">
        <f t="shared" si="4"/>
        <v>35337.079210000004</v>
      </c>
      <c r="AM21" s="58">
        <f t="shared" si="4"/>
        <v>35673.323940000002</v>
      </c>
      <c r="AN21" s="58">
        <f t="shared" si="4"/>
        <v>36197.780400000003</v>
      </c>
    </row>
    <row r="22" spans="1:40" x14ac:dyDescent="0.25">
      <c r="A22" t="str">
        <f t="shared" ref="A22:AN22" si="5">A7</f>
        <v>Gás Natural</v>
      </c>
      <c r="B22" s="58">
        <f t="shared" si="5"/>
        <v>9299.924078</v>
      </c>
      <c r="C22" s="58">
        <f t="shared" si="5"/>
        <v>10146.851919999999</v>
      </c>
      <c r="D22" s="58">
        <f t="shared" si="5"/>
        <v>9626.1215549999997</v>
      </c>
      <c r="E22" s="58">
        <f t="shared" si="5"/>
        <v>9970.7169620000004</v>
      </c>
      <c r="F22" s="58">
        <f t="shared" si="5"/>
        <v>10962.62494</v>
      </c>
      <c r="G22" s="58">
        <f t="shared" si="5"/>
        <v>10173.38113</v>
      </c>
      <c r="H22" s="58">
        <f t="shared" si="5"/>
        <v>10330.549150000001</v>
      </c>
      <c r="I22" s="58">
        <f t="shared" si="5"/>
        <v>9769.6634969999996</v>
      </c>
      <c r="J22" s="58">
        <f t="shared" si="5"/>
        <v>7995.428253</v>
      </c>
      <c r="K22" s="58">
        <f t="shared" si="5"/>
        <v>10027.18627</v>
      </c>
      <c r="L22" s="58">
        <f t="shared" si="5"/>
        <v>11200.06445</v>
      </c>
      <c r="M22" s="58">
        <f t="shared" si="5"/>
        <v>13979.263849999999</v>
      </c>
      <c r="N22" s="58">
        <f t="shared" si="5"/>
        <v>15068.62889</v>
      </c>
      <c r="O22" s="58">
        <f t="shared" si="5"/>
        <v>17530.567879999999</v>
      </c>
      <c r="P22" s="58">
        <f t="shared" si="5"/>
        <v>16820.324089999998</v>
      </c>
      <c r="Q22" s="58">
        <f t="shared" si="5"/>
        <v>17090.277839999999</v>
      </c>
      <c r="R22" s="58">
        <f t="shared" si="5"/>
        <v>16651.72911</v>
      </c>
      <c r="S22" s="58">
        <f t="shared" si="5"/>
        <v>19116.460169999998</v>
      </c>
      <c r="T22" s="58">
        <f t="shared" si="5"/>
        <v>18947.810229999999</v>
      </c>
      <c r="U22" s="58">
        <f t="shared" si="5"/>
        <v>18927.344840000002</v>
      </c>
      <c r="V22" s="58">
        <f t="shared" si="5"/>
        <v>19803.75603</v>
      </c>
      <c r="W22" s="58">
        <f t="shared" si="5"/>
        <v>20680.167229999999</v>
      </c>
      <c r="X22" s="58">
        <f t="shared" si="5"/>
        <v>21556.767919999998</v>
      </c>
      <c r="Y22" s="58">
        <f t="shared" si="5"/>
        <v>22433.179110000001</v>
      </c>
      <c r="Z22" s="58">
        <f t="shared" si="5"/>
        <v>23309.5903</v>
      </c>
      <c r="AA22" s="58">
        <f t="shared" si="5"/>
        <v>24186.190989999999</v>
      </c>
      <c r="AB22" s="58">
        <f t="shared" si="5"/>
        <v>26934.640169999999</v>
      </c>
      <c r="AC22" s="58">
        <f t="shared" si="5"/>
        <v>27811.051370000001</v>
      </c>
      <c r="AD22" s="58">
        <f t="shared" si="5"/>
        <v>28687.46256</v>
      </c>
      <c r="AE22" s="58">
        <f t="shared" si="5"/>
        <v>29564.15799</v>
      </c>
      <c r="AF22" s="58">
        <f t="shared" si="5"/>
        <v>30440.569189999998</v>
      </c>
      <c r="AG22" s="58">
        <f t="shared" si="5"/>
        <v>31316.980380000001</v>
      </c>
      <c r="AH22" s="58">
        <f t="shared" si="5"/>
        <v>32193.39157</v>
      </c>
      <c r="AI22" s="58">
        <f t="shared" si="5"/>
        <v>33069.613270000002</v>
      </c>
      <c r="AJ22" s="58">
        <f t="shared" si="5"/>
        <v>33946.024469999997</v>
      </c>
      <c r="AK22" s="58">
        <f t="shared" si="5"/>
        <v>34822.435660000003</v>
      </c>
      <c r="AL22" s="58">
        <f t="shared" si="5"/>
        <v>34831.910369999998</v>
      </c>
      <c r="AM22" s="58">
        <f t="shared" si="5"/>
        <v>36575.258040000001</v>
      </c>
      <c r="AN22" s="58">
        <f t="shared" si="5"/>
        <v>37262.174930000001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4592.5635670000001</v>
      </c>
      <c r="C25" s="58">
        <f t="shared" si="8"/>
        <v>4177.9500120000002</v>
      </c>
      <c r="D25" s="58">
        <f t="shared" si="8"/>
        <v>4189.69866</v>
      </c>
      <c r="E25" s="58">
        <f t="shared" si="8"/>
        <v>4082.4448790000001</v>
      </c>
      <c r="F25" s="58">
        <f t="shared" si="8"/>
        <v>3923.3644039999999</v>
      </c>
      <c r="G25" s="58">
        <f t="shared" si="8"/>
        <v>4186.5295539999997</v>
      </c>
      <c r="H25" s="58">
        <f t="shared" si="8"/>
        <v>4044.4366869999999</v>
      </c>
      <c r="I25" s="58">
        <f t="shared" si="8"/>
        <v>4555.8964169999999</v>
      </c>
      <c r="J25" s="58">
        <f t="shared" si="8"/>
        <v>4611.2150309999997</v>
      </c>
      <c r="K25" s="58">
        <f t="shared" si="8"/>
        <v>4537.8944579999998</v>
      </c>
      <c r="L25" s="58">
        <f t="shared" si="8"/>
        <v>4593.7429419999999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2384.4913980000001</v>
      </c>
      <c r="P26" s="58">
        <f t="shared" si="9"/>
        <v>3626.759364</v>
      </c>
      <c r="Q26" s="58">
        <f t="shared" si="9"/>
        <v>8345.0781989999996</v>
      </c>
      <c r="R26" s="58">
        <f t="shared" si="9"/>
        <v>8445.2185969999991</v>
      </c>
      <c r="S26" s="58">
        <f t="shared" si="9"/>
        <v>11365.154560000001</v>
      </c>
      <c r="T26" s="58">
        <f t="shared" si="9"/>
        <v>11365.154560000001</v>
      </c>
      <c r="U26" s="58">
        <f t="shared" si="9"/>
        <v>11571.395</v>
      </c>
      <c r="V26" s="58">
        <f t="shared" si="9"/>
        <v>12831.346820000001</v>
      </c>
      <c r="W26" s="58">
        <f t="shared" si="9"/>
        <v>14119.613740000001</v>
      </c>
      <c r="X26" s="58">
        <f t="shared" si="9"/>
        <v>15009.91014</v>
      </c>
      <c r="Y26" s="58">
        <f t="shared" si="9"/>
        <v>16417.17902</v>
      </c>
      <c r="Z26" s="58">
        <f t="shared" si="9"/>
        <v>18418.446950000001</v>
      </c>
      <c r="AA26" s="58">
        <f t="shared" si="9"/>
        <v>20629.615239999999</v>
      </c>
      <c r="AB26" s="58">
        <f t="shared" si="9"/>
        <v>22364.45277</v>
      </c>
      <c r="AC26" s="58">
        <f t="shared" si="9"/>
        <v>24584.818200000002</v>
      </c>
      <c r="AD26" s="58">
        <f t="shared" si="9"/>
        <v>24584.818200000002</v>
      </c>
      <c r="AE26" s="58">
        <f t="shared" si="9"/>
        <v>26335.897110000002</v>
      </c>
      <c r="AF26" s="58">
        <f t="shared" si="9"/>
        <v>28959.104299999999</v>
      </c>
      <c r="AG26" s="58">
        <f t="shared" si="9"/>
        <v>31155.623360000001</v>
      </c>
      <c r="AH26" s="58">
        <f t="shared" si="9"/>
        <v>33380.788529999998</v>
      </c>
      <c r="AI26" s="58">
        <f t="shared" si="9"/>
        <v>35091.70607</v>
      </c>
      <c r="AJ26" s="58">
        <f t="shared" si="9"/>
        <v>36240.77923</v>
      </c>
      <c r="AK26" s="58">
        <f t="shared" si="9"/>
        <v>38540.222840000002</v>
      </c>
      <c r="AL26" s="58">
        <f t="shared" si="9"/>
        <v>42106.168039999997</v>
      </c>
      <c r="AM26" s="58">
        <f t="shared" si="9"/>
        <v>46394.522230000002</v>
      </c>
      <c r="AN26" s="58">
        <f t="shared" si="9"/>
        <v>49818.430699999997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4877.5449879999996</v>
      </c>
      <c r="H27" s="58">
        <f t="shared" si="10"/>
        <v>5112.6919260000004</v>
      </c>
      <c r="I27" s="58">
        <f t="shared" si="10"/>
        <v>5179.5154629999997</v>
      </c>
      <c r="J27" s="58">
        <f t="shared" si="10"/>
        <v>5299.5144570000002</v>
      </c>
      <c r="K27" s="58">
        <f t="shared" si="10"/>
        <v>7569.563435</v>
      </c>
      <c r="L27" s="58">
        <f t="shared" si="10"/>
        <v>9258.5731820000001</v>
      </c>
      <c r="M27" s="58">
        <f t="shared" si="10"/>
        <v>9255.9666259999995</v>
      </c>
      <c r="N27" s="58">
        <f t="shared" si="10"/>
        <v>11833.92369</v>
      </c>
      <c r="O27" s="58">
        <f t="shared" si="10"/>
        <v>12676.953949999999</v>
      </c>
      <c r="P27" s="58">
        <f t="shared" si="10"/>
        <v>13642.107739999999</v>
      </c>
      <c r="Q27" s="58">
        <f t="shared" si="10"/>
        <v>13639.55696</v>
      </c>
      <c r="R27" s="58">
        <f t="shared" si="10"/>
        <v>12910.870709999999</v>
      </c>
      <c r="S27" s="58">
        <f t="shared" si="10"/>
        <v>13557.110930000001</v>
      </c>
      <c r="T27" s="58">
        <f t="shared" si="10"/>
        <v>13482.13674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13556.03976</v>
      </c>
      <c r="AE27" s="58">
        <f t="shared" si="10"/>
        <v>13642.13673</v>
      </c>
      <c r="AF27" s="58">
        <f t="shared" si="10"/>
        <v>13642.13673</v>
      </c>
      <c r="AG27" s="58">
        <f t="shared" si="10"/>
        <v>13642.13673</v>
      </c>
      <c r="AH27" s="58">
        <f t="shared" si="10"/>
        <v>13642.13673</v>
      </c>
      <c r="AI27" s="58">
        <f t="shared" si="10"/>
        <v>13642.13673</v>
      </c>
      <c r="AJ27" s="58">
        <f t="shared" si="10"/>
        <v>12632.41113</v>
      </c>
      <c r="AK27" s="58">
        <f t="shared" si="10"/>
        <v>13642.13673</v>
      </c>
      <c r="AL27" s="58">
        <f t="shared" si="10"/>
        <v>13642.13673</v>
      </c>
      <c r="AM27" s="58">
        <f t="shared" si="10"/>
        <v>13642.13673</v>
      </c>
      <c r="AN27" s="58">
        <f t="shared" si="10"/>
        <v>13636.13164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157.30760000000001</v>
      </c>
      <c r="H28" s="58">
        <f t="shared" si="11"/>
        <v>314.03500000000003</v>
      </c>
      <c r="I28" s="58">
        <f t="shared" si="11"/>
        <v>434.26900000000001</v>
      </c>
      <c r="J28" s="58">
        <f t="shared" si="11"/>
        <v>428.66899999999998</v>
      </c>
      <c r="K28" s="58">
        <f t="shared" si="11"/>
        <v>411.46899999999999</v>
      </c>
      <c r="L28" s="58">
        <f t="shared" si="11"/>
        <v>428.66899999999998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417.25259999999997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7063.0986140000005</v>
      </c>
      <c r="AA28" s="58">
        <f t="shared" si="11"/>
        <v>7063.0986140000005</v>
      </c>
      <c r="AB28" s="58">
        <f t="shared" si="11"/>
        <v>7304.0462639999996</v>
      </c>
      <c r="AC28" s="58">
        <f t="shared" si="11"/>
        <v>8200.7899369999996</v>
      </c>
      <c r="AD28" s="58">
        <f t="shared" si="11"/>
        <v>8149.4899370000003</v>
      </c>
      <c r="AE28" s="58">
        <f t="shared" si="11"/>
        <v>8149.4899370000003</v>
      </c>
      <c r="AF28" s="58">
        <f t="shared" si="11"/>
        <v>8149.4899370000003</v>
      </c>
      <c r="AG28" s="58">
        <f t="shared" si="11"/>
        <v>8149.4899370000003</v>
      </c>
      <c r="AH28" s="58">
        <f t="shared" si="11"/>
        <v>8149.4899370000003</v>
      </c>
      <c r="AI28" s="58">
        <f t="shared" si="11"/>
        <v>8149.4899370000003</v>
      </c>
      <c r="AJ28" s="58">
        <f t="shared" si="11"/>
        <v>8149.4899370000003</v>
      </c>
      <c r="AK28" s="58">
        <f t="shared" si="11"/>
        <v>8149.4899370000003</v>
      </c>
      <c r="AL28" s="58">
        <f t="shared" si="11"/>
        <v>8149.4899370000003</v>
      </c>
      <c r="AM28" s="58">
        <f t="shared" si="11"/>
        <v>8149.4899370000003</v>
      </c>
      <c r="AN28" s="58">
        <f t="shared" si="11"/>
        <v>8149.4899370000003</v>
      </c>
    </row>
    <row r="29" spans="1:40" x14ac:dyDescent="0.25">
      <c r="A29" t="str">
        <f t="shared" ref="A29:AN29" si="12">A14</f>
        <v>UHE</v>
      </c>
      <c r="B29" s="58">
        <f t="shared" si="12"/>
        <v>53863.006020000001</v>
      </c>
      <c r="C29" s="58">
        <f t="shared" si="12"/>
        <v>54532.76079</v>
      </c>
      <c r="D29" s="58">
        <f t="shared" si="12"/>
        <v>59200.824359999999</v>
      </c>
      <c r="E29" s="58">
        <f t="shared" si="12"/>
        <v>58789.768649999998</v>
      </c>
      <c r="F29" s="58">
        <f t="shared" si="12"/>
        <v>56437.146460000004</v>
      </c>
      <c r="G29" s="58">
        <f t="shared" si="12"/>
        <v>61001.06914</v>
      </c>
      <c r="H29" s="58">
        <f t="shared" si="12"/>
        <v>61867.76309</v>
      </c>
      <c r="I29" s="58">
        <f t="shared" si="12"/>
        <v>64173.926489999998</v>
      </c>
      <c r="J29" s="58">
        <f t="shared" si="12"/>
        <v>70881.364390000002</v>
      </c>
      <c r="K29" s="58">
        <f t="shared" si="12"/>
        <v>71786.686969999995</v>
      </c>
      <c r="L29" s="58">
        <f t="shared" si="12"/>
        <v>71913.971269999995</v>
      </c>
      <c r="M29" s="58">
        <f t="shared" si="12"/>
        <v>71742.027549999999</v>
      </c>
      <c r="N29" s="58">
        <f t="shared" si="12"/>
        <v>73563.889370000004</v>
      </c>
      <c r="O29" s="58">
        <f t="shared" si="12"/>
        <v>73864.725869999995</v>
      </c>
      <c r="P29" s="58">
        <f t="shared" si="12"/>
        <v>74647.376170000003</v>
      </c>
      <c r="Q29" s="58">
        <f t="shared" si="12"/>
        <v>73716.511259999999</v>
      </c>
      <c r="R29" s="58">
        <f t="shared" si="12"/>
        <v>79163.99957</v>
      </c>
      <c r="S29" s="58">
        <f t="shared" si="12"/>
        <v>77128.098970000006</v>
      </c>
      <c r="T29" s="58">
        <f t="shared" si="12"/>
        <v>80536.710359999997</v>
      </c>
      <c r="U29" s="58">
        <f t="shared" si="12"/>
        <v>85676.484849999993</v>
      </c>
      <c r="V29" s="58">
        <f t="shared" si="12"/>
        <v>87090.843129999994</v>
      </c>
      <c r="W29" s="58">
        <f t="shared" si="12"/>
        <v>88218.560110000006</v>
      </c>
      <c r="X29" s="58">
        <f t="shared" si="12"/>
        <v>89997.786550000004</v>
      </c>
      <c r="Y29" s="58">
        <f t="shared" si="12"/>
        <v>91275.163270000005</v>
      </c>
      <c r="Z29" s="58">
        <f t="shared" si="12"/>
        <v>91360.434770000007</v>
      </c>
      <c r="AA29" s="58">
        <f t="shared" si="12"/>
        <v>92363.395839999997</v>
      </c>
      <c r="AB29" s="58">
        <f t="shared" si="12"/>
        <v>92795.836739999999</v>
      </c>
      <c r="AC29" s="58">
        <f t="shared" si="12"/>
        <v>93941.7978</v>
      </c>
      <c r="AD29" s="58">
        <f t="shared" si="12"/>
        <v>93439.138550000003</v>
      </c>
      <c r="AE29" s="58">
        <f t="shared" si="12"/>
        <v>93155.531499999997</v>
      </c>
      <c r="AF29" s="58">
        <f t="shared" si="12"/>
        <v>93118.379620000007</v>
      </c>
      <c r="AG29" s="58">
        <f t="shared" si="12"/>
        <v>92986.399839999998</v>
      </c>
      <c r="AH29" s="58">
        <f t="shared" si="12"/>
        <v>92838.684479999996</v>
      </c>
      <c r="AI29" s="58">
        <f t="shared" si="12"/>
        <v>92672.359939999995</v>
      </c>
      <c r="AJ29" s="58">
        <f t="shared" si="12"/>
        <v>93340.731060000006</v>
      </c>
      <c r="AK29" s="58">
        <f t="shared" si="12"/>
        <v>92951.438980000006</v>
      </c>
      <c r="AL29" s="58">
        <f t="shared" si="12"/>
        <v>94671.437690000006</v>
      </c>
      <c r="AM29" s="58">
        <f t="shared" si="12"/>
        <v>93742.80704</v>
      </c>
      <c r="AN29" s="58">
        <f t="shared" si="12"/>
        <v>93869.103090000004</v>
      </c>
    </row>
    <row r="30" spans="1:40" x14ac:dyDescent="0.25">
      <c r="A30" t="str">
        <f t="shared" ref="A30:AN30" si="13">A15</f>
        <v>Total Geral</v>
      </c>
      <c r="B30" s="58">
        <f t="shared" si="13"/>
        <v>80887.378358400005</v>
      </c>
      <c r="C30" s="58">
        <f t="shared" si="13"/>
        <v>82513.308328999992</v>
      </c>
      <c r="D30" s="58">
        <f t="shared" si="13"/>
        <v>87215.223571999988</v>
      </c>
      <c r="E30" s="58">
        <f t="shared" si="13"/>
        <v>87267.589859</v>
      </c>
      <c r="F30" s="58">
        <f t="shared" si="13"/>
        <v>86804.341989000008</v>
      </c>
      <c r="G30" s="58">
        <f t="shared" si="13"/>
        <v>90710.388525999995</v>
      </c>
      <c r="H30" s="58">
        <f t="shared" si="13"/>
        <v>92836.074724999999</v>
      </c>
      <c r="I30" s="58">
        <f t="shared" si="13"/>
        <v>97878.525085999994</v>
      </c>
      <c r="J30" s="58">
        <f t="shared" si="13"/>
        <v>102968.96274700001</v>
      </c>
      <c r="K30" s="58">
        <f t="shared" si="13"/>
        <v>108022.11966499999</v>
      </c>
      <c r="L30" s="58">
        <f t="shared" si="13"/>
        <v>112503.60325099999</v>
      </c>
      <c r="M30" s="58">
        <f t="shared" si="13"/>
        <v>117242.169731</v>
      </c>
      <c r="N30" s="58">
        <f t="shared" si="13"/>
        <v>122114.85463700001</v>
      </c>
      <c r="O30" s="58">
        <f t="shared" si="13"/>
        <v>127184.84015399999</v>
      </c>
      <c r="P30" s="58">
        <f t="shared" si="13"/>
        <v>131587.90585700001</v>
      </c>
      <c r="Q30" s="58">
        <f t="shared" si="13"/>
        <v>135780.10012319998</v>
      </c>
      <c r="R30" s="58">
        <f t="shared" si="13"/>
        <v>140139.217546</v>
      </c>
      <c r="S30" s="58">
        <f t="shared" si="13"/>
        <v>144596.35409900002</v>
      </c>
      <c r="T30" s="58">
        <f t="shared" si="13"/>
        <v>149189.31156999999</v>
      </c>
      <c r="U30" s="58">
        <f t="shared" si="13"/>
        <v>153972.83472899999</v>
      </c>
      <c r="V30" s="58">
        <f t="shared" si="13"/>
        <v>158797.18111</v>
      </c>
      <c r="W30" s="58">
        <f t="shared" si="13"/>
        <v>163593.454271</v>
      </c>
      <c r="X30" s="58">
        <f t="shared" si="13"/>
        <v>168566.02790600003</v>
      </c>
      <c r="Y30" s="58">
        <f t="shared" si="13"/>
        <v>173689.86770599999</v>
      </c>
      <c r="Z30" s="58">
        <f t="shared" si="13"/>
        <v>179137.81822900003</v>
      </c>
      <c r="AA30" s="58">
        <f t="shared" si="13"/>
        <v>184539.07887899998</v>
      </c>
      <c r="AB30" s="58">
        <f t="shared" si="13"/>
        <v>190085.53226900002</v>
      </c>
      <c r="AC30" s="58">
        <f t="shared" si="13"/>
        <v>195466.613992</v>
      </c>
      <c r="AD30" s="58">
        <f t="shared" si="13"/>
        <v>200836.03116200003</v>
      </c>
      <c r="AE30" s="58">
        <f t="shared" si="13"/>
        <v>205597.025562</v>
      </c>
      <c r="AF30" s="58">
        <f t="shared" si="13"/>
        <v>210381.089722</v>
      </c>
      <c r="AG30" s="58">
        <f t="shared" si="13"/>
        <v>215218.15550200001</v>
      </c>
      <c r="AH30" s="58">
        <f t="shared" si="13"/>
        <v>220184.19769199999</v>
      </c>
      <c r="AI30" s="58">
        <f t="shared" si="13"/>
        <v>225237.01032199999</v>
      </c>
      <c r="AJ30" s="58">
        <f t="shared" si="13"/>
        <v>230359.90898200002</v>
      </c>
      <c r="AK30" s="58">
        <f t="shared" si="13"/>
        <v>235476.34025200002</v>
      </c>
      <c r="AL30" s="58">
        <f t="shared" si="13"/>
        <v>241110.85556200001</v>
      </c>
      <c r="AM30" s="58">
        <f t="shared" si="13"/>
        <v>246550.17150200001</v>
      </c>
      <c r="AN30" s="58">
        <f t="shared" si="13"/>
        <v>251305.744282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53847.807999999997</v>
      </c>
      <c r="G6" s="58">
        <v>59452.21286</v>
      </c>
      <c r="H6" s="58">
        <v>54754.23805</v>
      </c>
      <c r="I6" s="58">
        <v>51958.98732</v>
      </c>
      <c r="J6" s="58">
        <v>54640.045149999998</v>
      </c>
      <c r="K6" s="58">
        <v>63826.573450000004</v>
      </c>
      <c r="L6" s="58">
        <v>57291.137349999997</v>
      </c>
      <c r="M6" s="58">
        <v>52174.643640000002</v>
      </c>
      <c r="N6" s="58">
        <v>59200.8246</v>
      </c>
      <c r="O6" s="58">
        <v>63708.974779999997</v>
      </c>
      <c r="P6" s="58">
        <v>56170.545570000002</v>
      </c>
      <c r="Q6" s="58">
        <v>53605.059079999999</v>
      </c>
      <c r="R6" s="58">
        <v>58789.768649999998</v>
      </c>
      <c r="S6" s="58">
        <v>60539.498749999999</v>
      </c>
      <c r="T6" s="58">
        <v>57087.286999999997</v>
      </c>
      <c r="U6" s="58">
        <v>52495.974269999999</v>
      </c>
      <c r="V6" s="58">
        <v>56414.4018</v>
      </c>
      <c r="W6" s="58">
        <v>64237.014320000002</v>
      </c>
      <c r="X6" s="58">
        <v>57539.501880000003</v>
      </c>
      <c r="Y6" s="58">
        <v>54166.589890000003</v>
      </c>
      <c r="Z6" s="58">
        <v>58583.554470000003</v>
      </c>
      <c r="AA6" s="58">
        <v>67685.350560000006</v>
      </c>
      <c r="AB6" s="58">
        <v>63409.06654</v>
      </c>
      <c r="AC6" s="58">
        <v>53679.723230000003</v>
      </c>
      <c r="AD6" s="58">
        <v>62338.069969999997</v>
      </c>
      <c r="AE6" s="58">
        <v>68879.439910000001</v>
      </c>
      <c r="AF6" s="58">
        <v>66948.63665</v>
      </c>
      <c r="AG6" s="58">
        <v>60754.910239999997</v>
      </c>
      <c r="AH6" s="58">
        <v>68302.86361</v>
      </c>
      <c r="AI6" s="58">
        <v>72023.850059999997</v>
      </c>
      <c r="AJ6" s="58">
        <v>70611.089980000004</v>
      </c>
      <c r="AK6" s="58">
        <v>66364.116670000003</v>
      </c>
      <c r="AL6" s="58">
        <v>71076.088130000004</v>
      </c>
      <c r="AM6" s="58">
        <v>77606.760840000003</v>
      </c>
      <c r="AN6" s="58">
        <v>70416.827290000001</v>
      </c>
      <c r="AO6" s="58">
        <v>70113.094729999997</v>
      </c>
      <c r="AP6" s="58">
        <v>71439.477249999996</v>
      </c>
      <c r="AQ6" s="58">
        <v>77719.905100000004</v>
      </c>
      <c r="AR6" s="58">
        <v>72476.253419999994</v>
      </c>
      <c r="AS6" s="58">
        <v>70290.160489999995</v>
      </c>
      <c r="AT6" s="58">
        <v>71791.281780000005</v>
      </c>
      <c r="AU6" s="58">
        <v>79134.579230000003</v>
      </c>
      <c r="AV6" s="58">
        <v>73364.48487</v>
      </c>
      <c r="AW6" s="58">
        <v>71782.423370000004</v>
      </c>
      <c r="AX6" s="58">
        <v>72833.641329999999</v>
      </c>
      <c r="AY6" s="58">
        <v>80428.420169999998</v>
      </c>
      <c r="AZ6" s="58">
        <v>74284.08064</v>
      </c>
      <c r="BA6" s="58">
        <v>71087.021120000005</v>
      </c>
      <c r="BB6" s="58">
        <v>73485.760670000003</v>
      </c>
      <c r="BC6" s="58">
        <v>80505.416570000001</v>
      </c>
      <c r="BD6" s="58">
        <v>76371.177060000002</v>
      </c>
      <c r="BE6" s="58">
        <v>69785.914619999996</v>
      </c>
      <c r="BF6" s="58">
        <v>72971.680259999994</v>
      </c>
      <c r="BG6" s="58">
        <v>81323.064570000002</v>
      </c>
      <c r="BH6" s="58">
        <v>78182.424530000004</v>
      </c>
      <c r="BI6" s="58">
        <v>72619.708459999994</v>
      </c>
      <c r="BJ6" s="58">
        <v>73773.586779999998</v>
      </c>
      <c r="BK6" s="58">
        <v>81410.978059999994</v>
      </c>
      <c r="BL6" s="58">
        <v>76830.354000000007</v>
      </c>
      <c r="BM6" s="58">
        <v>71365.802160000007</v>
      </c>
      <c r="BN6" s="58">
        <v>74479.166549999994</v>
      </c>
      <c r="BO6" s="58">
        <v>84658.840649999998</v>
      </c>
      <c r="BP6" s="58">
        <v>81094.554369999998</v>
      </c>
      <c r="BQ6" s="58">
        <v>74161.393169999996</v>
      </c>
      <c r="BR6" s="58">
        <v>77351.060110000006</v>
      </c>
      <c r="BS6" s="58">
        <v>86273.735440000004</v>
      </c>
      <c r="BT6" s="58">
        <v>78117.467980000001</v>
      </c>
      <c r="BU6" s="58">
        <v>71292.202699999994</v>
      </c>
      <c r="BV6" s="58">
        <v>78469.295559999999</v>
      </c>
      <c r="BW6" s="58">
        <v>90446.037859999997</v>
      </c>
      <c r="BX6" s="58">
        <v>81926.026870000002</v>
      </c>
      <c r="BY6" s="58">
        <v>77593.419070000004</v>
      </c>
      <c r="BZ6" s="58">
        <v>81946.528510000004</v>
      </c>
      <c r="CA6" s="58">
        <v>96870.212969999993</v>
      </c>
      <c r="CB6" s="58">
        <v>84069.174129999999</v>
      </c>
      <c r="CC6" s="58">
        <v>75228.321110000004</v>
      </c>
      <c r="CD6" s="58">
        <v>85819.666280000005</v>
      </c>
      <c r="CE6" s="58">
        <v>98170.138869999995</v>
      </c>
      <c r="CF6" s="58">
        <v>82796.678599999999</v>
      </c>
      <c r="CG6" s="58">
        <v>77145.265809999997</v>
      </c>
      <c r="CH6" s="58">
        <v>86737.246530000004</v>
      </c>
      <c r="CI6" s="58">
        <v>99107.664950000006</v>
      </c>
      <c r="CJ6" s="58">
        <v>86014.685459999993</v>
      </c>
      <c r="CK6" s="58">
        <v>74773.276039999997</v>
      </c>
      <c r="CL6" s="58">
        <v>87264.255860000005</v>
      </c>
      <c r="CM6" s="58">
        <v>100246.1743</v>
      </c>
      <c r="CN6" s="58">
        <v>83793.390910000002</v>
      </c>
      <c r="CO6" s="58">
        <v>79388.387480000005</v>
      </c>
      <c r="CP6" s="58">
        <v>87927.749160000007</v>
      </c>
      <c r="CQ6" s="58">
        <v>101681.6792</v>
      </c>
      <c r="CR6" s="58">
        <v>88100.679560000004</v>
      </c>
      <c r="CS6" s="58">
        <v>81681.045759999994</v>
      </c>
      <c r="CT6" s="58">
        <v>88734.20177</v>
      </c>
      <c r="CU6" s="58">
        <v>103210.0477</v>
      </c>
      <c r="CV6" s="58">
        <v>87710.524470000004</v>
      </c>
      <c r="CW6" s="58">
        <v>79165.600690000007</v>
      </c>
      <c r="CX6" s="58">
        <v>89611.830669999996</v>
      </c>
      <c r="CY6" s="58">
        <v>104907.9742</v>
      </c>
      <c r="CZ6" s="58">
        <v>89735.465979999994</v>
      </c>
      <c r="DA6" s="58">
        <v>76261.429959999994</v>
      </c>
      <c r="DB6" s="58">
        <v>90777.934129999994</v>
      </c>
      <c r="DC6" s="58">
        <v>106061.1027</v>
      </c>
      <c r="DD6" s="58">
        <v>89903.579960000003</v>
      </c>
      <c r="DE6" s="58">
        <v>75643.136249999996</v>
      </c>
      <c r="DF6" s="58">
        <v>91550.808600000004</v>
      </c>
      <c r="DG6" s="58">
        <v>107218.6364</v>
      </c>
      <c r="DH6" s="58">
        <v>89442.3226</v>
      </c>
      <c r="DI6" s="58">
        <v>76565.039969999998</v>
      </c>
      <c r="DJ6" s="58">
        <v>92536.422279999999</v>
      </c>
      <c r="DK6" s="58">
        <v>107218.6364</v>
      </c>
      <c r="DL6" s="58">
        <v>89058.646170000007</v>
      </c>
      <c r="DM6" s="58">
        <v>80584.264379999993</v>
      </c>
      <c r="DN6" s="58">
        <v>91747.029089999996</v>
      </c>
      <c r="DO6" s="58">
        <v>107218.6364</v>
      </c>
      <c r="DP6" s="58">
        <v>90376.19154</v>
      </c>
      <c r="DQ6" s="58">
        <v>81712.980190000002</v>
      </c>
      <c r="DR6" s="58">
        <v>91620.549729999999</v>
      </c>
      <c r="DS6" s="58">
        <v>107218.6364</v>
      </c>
      <c r="DT6" s="58">
        <v>90304.725680000003</v>
      </c>
      <c r="DU6" s="58">
        <v>76965.783469999995</v>
      </c>
      <c r="DV6" s="58">
        <v>91576.987269999998</v>
      </c>
      <c r="DW6" s="58">
        <v>107218.6364</v>
      </c>
      <c r="DX6" s="58">
        <v>91073.201050000003</v>
      </c>
      <c r="DY6" s="58">
        <v>79464.626770000003</v>
      </c>
      <c r="DZ6" s="58">
        <v>92270.618709999995</v>
      </c>
      <c r="EA6" s="58">
        <v>107218.6364</v>
      </c>
      <c r="EB6" s="58">
        <v>91882.456489999997</v>
      </c>
      <c r="EC6" s="58">
        <v>81401.971189999997</v>
      </c>
      <c r="ED6" s="58">
        <v>91738.629860000001</v>
      </c>
      <c r="EE6" s="58">
        <v>107218.6364</v>
      </c>
      <c r="EF6" s="58">
        <v>92615.165800000002</v>
      </c>
      <c r="EG6" s="58">
        <v>80247.908049999998</v>
      </c>
      <c r="EH6" s="58">
        <v>91363.427549999993</v>
      </c>
      <c r="EI6" s="58">
        <v>107481.5396</v>
      </c>
      <c r="EJ6" s="58">
        <v>93256.999830000001</v>
      </c>
      <c r="EK6" s="58">
        <v>83822.635410000003</v>
      </c>
      <c r="EL6" s="58">
        <v>91118.193830000004</v>
      </c>
      <c r="EM6" s="58">
        <v>106716.1384</v>
      </c>
      <c r="EN6" s="58">
        <v>93415.857799999998</v>
      </c>
      <c r="EO6" s="58">
        <v>76392.815000000002</v>
      </c>
      <c r="EP6" s="58">
        <v>90592.872810000001</v>
      </c>
      <c r="EQ6" s="58">
        <v>105944.0347</v>
      </c>
      <c r="ER6" s="58">
        <v>93468.926699999996</v>
      </c>
      <c r="ES6" s="58">
        <v>81615.038369999995</v>
      </c>
      <c r="ET6" s="58">
        <v>89819.1875</v>
      </c>
      <c r="EU6" s="58">
        <v>106262.25019999999</v>
      </c>
      <c r="EV6" s="58">
        <v>94436.834579999995</v>
      </c>
      <c r="EW6" s="58">
        <v>82829.751489999995</v>
      </c>
      <c r="EX6" s="58">
        <v>91822.319140000007</v>
      </c>
      <c r="EY6" s="58">
        <v>107996.1502</v>
      </c>
      <c r="EZ6" s="58">
        <v>95897.48792</v>
      </c>
      <c r="FA6" s="58">
        <v>82016.122159999999</v>
      </c>
      <c r="FB6" s="58">
        <v>92853.056530000002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4815.2895239999998</v>
      </c>
      <c r="V7" s="58">
        <v>4831.910226</v>
      </c>
      <c r="W7" s="58">
        <v>5040.3185380000004</v>
      </c>
      <c r="X7" s="58">
        <v>4962.4549319999996</v>
      </c>
      <c r="Y7" s="58">
        <v>4867.5879240000004</v>
      </c>
      <c r="Z7" s="58">
        <v>4920.132826</v>
      </c>
      <c r="AA7" s="58">
        <v>4910.4867880000002</v>
      </c>
      <c r="AB7" s="58">
        <v>5155.5242319999998</v>
      </c>
      <c r="AC7" s="58">
        <v>5020.8841380000003</v>
      </c>
      <c r="AD7" s="58">
        <v>5059.8664259999996</v>
      </c>
      <c r="AE7" s="58">
        <v>5163.942129</v>
      </c>
      <c r="AF7" s="58">
        <v>5023.1369409999998</v>
      </c>
      <c r="AG7" s="58">
        <v>5215.4791439999999</v>
      </c>
      <c r="AH7" s="58">
        <v>5170.365726</v>
      </c>
      <c r="AI7" s="58">
        <v>5255.227108</v>
      </c>
      <c r="AJ7" s="58">
        <v>5428.8729190000004</v>
      </c>
      <c r="AK7" s="58">
        <v>3803.8001640000002</v>
      </c>
      <c r="AL7" s="58">
        <v>5219.1932880000004</v>
      </c>
      <c r="AM7" s="58">
        <v>7402.5967300000002</v>
      </c>
      <c r="AN7" s="58">
        <v>7762.7003610000002</v>
      </c>
      <c r="AO7" s="58">
        <v>5478.0988180000004</v>
      </c>
      <c r="AP7" s="58">
        <v>7568.548691</v>
      </c>
      <c r="AQ7" s="58">
        <v>9178.9197289999993</v>
      </c>
      <c r="AR7" s="58">
        <v>9433.1404320000001</v>
      </c>
      <c r="AS7" s="58">
        <v>6051.8407779999998</v>
      </c>
      <c r="AT7" s="58">
        <v>9176.9856259999997</v>
      </c>
      <c r="AU7" s="58">
        <v>9179.2827080000006</v>
      </c>
      <c r="AV7" s="58">
        <v>9395.4274310000001</v>
      </c>
      <c r="AW7" s="58">
        <v>9343.3378379999995</v>
      </c>
      <c r="AX7" s="58">
        <v>9177.0972569999994</v>
      </c>
      <c r="AY7" s="58">
        <v>12071.490180000001</v>
      </c>
      <c r="AZ7" s="58">
        <v>12125.440909999999</v>
      </c>
      <c r="BA7" s="58">
        <v>11843.136920000001</v>
      </c>
      <c r="BB7" s="58">
        <v>11835.15223</v>
      </c>
      <c r="BC7" s="58">
        <v>12072.83035</v>
      </c>
      <c r="BD7" s="58">
        <v>10849.990400000001</v>
      </c>
      <c r="BE7" s="58">
        <v>11573.699269999999</v>
      </c>
      <c r="BF7" s="58">
        <v>11754.764230000001</v>
      </c>
      <c r="BG7" s="58">
        <v>12072.83035</v>
      </c>
      <c r="BH7" s="58">
        <v>5800.0563220000004</v>
      </c>
      <c r="BI7" s="58">
        <v>9276.0873179999999</v>
      </c>
      <c r="BJ7" s="58">
        <v>11835.15223</v>
      </c>
      <c r="BK7" s="58">
        <v>12072.83035</v>
      </c>
      <c r="BL7" s="58">
        <v>8599.8218319999996</v>
      </c>
      <c r="BM7" s="58">
        <v>7936.3108380000003</v>
      </c>
      <c r="BN7" s="58">
        <v>10543.021129999999</v>
      </c>
      <c r="BO7" s="58">
        <v>12072.83035</v>
      </c>
      <c r="BP7" s="58">
        <v>10290.90691</v>
      </c>
      <c r="BQ7" s="58">
        <v>9343.3702379999995</v>
      </c>
      <c r="BR7" s="58">
        <v>10538.11823</v>
      </c>
      <c r="BS7" s="58">
        <v>13881.923349999999</v>
      </c>
      <c r="BT7" s="58">
        <v>13822.313389999999</v>
      </c>
      <c r="BU7" s="58">
        <v>12167.66603</v>
      </c>
      <c r="BV7" s="58">
        <v>11296.966829999999</v>
      </c>
      <c r="BW7" s="58">
        <v>13881.923349999999</v>
      </c>
      <c r="BX7" s="58">
        <v>8609.4320349999998</v>
      </c>
      <c r="BY7" s="58">
        <v>8049.0946720000002</v>
      </c>
      <c r="BZ7" s="58">
        <v>11303.41418</v>
      </c>
      <c r="CA7" s="58">
        <v>13881.923349999999</v>
      </c>
      <c r="CB7" s="58">
        <v>11417.391970000001</v>
      </c>
      <c r="CC7" s="58">
        <v>11910.938239999999</v>
      </c>
      <c r="CD7" s="58">
        <v>13642.13673</v>
      </c>
      <c r="CE7" s="58">
        <v>13881.923349999999</v>
      </c>
      <c r="CF7" s="58">
        <v>13797.06344</v>
      </c>
      <c r="CG7" s="58">
        <v>11911.18124</v>
      </c>
      <c r="CH7" s="58">
        <v>13642.13673</v>
      </c>
      <c r="CI7" s="58">
        <v>13881.923349999999</v>
      </c>
      <c r="CJ7" s="58">
        <v>14037.49611</v>
      </c>
      <c r="CK7" s="58">
        <v>13507.407440000001</v>
      </c>
      <c r="CL7" s="58">
        <v>13642.13673</v>
      </c>
      <c r="CM7" s="58">
        <v>13881.923349999999</v>
      </c>
      <c r="CN7" s="58">
        <v>13963.17611</v>
      </c>
      <c r="CO7" s="58">
        <v>11055.37664</v>
      </c>
      <c r="CP7" s="58">
        <v>13642.13673</v>
      </c>
      <c r="CQ7" s="58">
        <v>13881.923349999999</v>
      </c>
      <c r="CR7" s="58">
        <v>11507.918110000001</v>
      </c>
      <c r="CS7" s="58">
        <v>13745.57624</v>
      </c>
      <c r="CT7" s="58">
        <v>13642.13673</v>
      </c>
      <c r="CU7" s="58">
        <v>13881.923349999999</v>
      </c>
      <c r="CV7" s="58">
        <v>12576.80478</v>
      </c>
      <c r="CW7" s="58">
        <v>9184.8910369999994</v>
      </c>
      <c r="CX7" s="58">
        <v>13642.13673</v>
      </c>
      <c r="CY7" s="58">
        <v>13881.923349999999</v>
      </c>
      <c r="CZ7" s="58">
        <v>11508.659309999999</v>
      </c>
      <c r="DA7" s="58">
        <v>13642.07624</v>
      </c>
      <c r="DB7" s="58">
        <v>13642.13673</v>
      </c>
      <c r="DC7" s="58">
        <v>13881.923349999999</v>
      </c>
      <c r="DD7" s="58">
        <v>12225.51866</v>
      </c>
      <c r="DE7" s="58">
        <v>13503.295040000001</v>
      </c>
      <c r="DF7" s="58">
        <v>13642.13673</v>
      </c>
      <c r="DG7" s="58">
        <v>13881.923349999999</v>
      </c>
      <c r="DH7" s="58">
        <v>13892.159299999999</v>
      </c>
      <c r="DI7" s="58">
        <v>13518.238579999999</v>
      </c>
      <c r="DJ7" s="58">
        <v>13640.54213</v>
      </c>
      <c r="DK7" s="58">
        <v>13881.923349999999</v>
      </c>
      <c r="DL7" s="58">
        <v>14023.84986</v>
      </c>
      <c r="DM7" s="58">
        <v>7936.5862379999999</v>
      </c>
      <c r="DN7" s="58">
        <v>13642.13673</v>
      </c>
      <c r="DO7" s="58">
        <v>13881.923349999999</v>
      </c>
      <c r="DP7" s="58">
        <v>13812.714</v>
      </c>
      <c r="DQ7" s="58">
        <v>12477.38896</v>
      </c>
      <c r="DR7" s="58">
        <v>13642.13673</v>
      </c>
      <c r="DS7" s="58">
        <v>13881.923349999999</v>
      </c>
      <c r="DT7" s="58">
        <v>14038.01031</v>
      </c>
      <c r="DU7" s="58">
        <v>13745.57624</v>
      </c>
      <c r="DV7" s="58">
        <v>13642.13673</v>
      </c>
      <c r="DW7" s="58">
        <v>13881.923349999999</v>
      </c>
      <c r="DX7" s="58">
        <v>14038.891310000001</v>
      </c>
      <c r="DY7" s="58">
        <v>11094.38924</v>
      </c>
      <c r="DZ7" s="58">
        <v>12902.290499999999</v>
      </c>
      <c r="EA7" s="58">
        <v>13881.923349999999</v>
      </c>
      <c r="EB7" s="58">
        <v>14008.837589999999</v>
      </c>
      <c r="EC7" s="58">
        <v>11587.01136</v>
      </c>
      <c r="ED7" s="58">
        <v>13574.4295</v>
      </c>
      <c r="EE7" s="58">
        <v>13881.923349999999</v>
      </c>
      <c r="EF7" s="58">
        <v>14038.891310000001</v>
      </c>
      <c r="EG7" s="58">
        <v>13745.57624</v>
      </c>
      <c r="EH7" s="58">
        <v>13642.13673</v>
      </c>
      <c r="EI7" s="58">
        <v>13649.085359999999</v>
      </c>
      <c r="EJ7" s="58">
        <v>14038.891310000001</v>
      </c>
      <c r="EK7" s="58">
        <v>11178.008239999999</v>
      </c>
      <c r="EL7" s="58">
        <v>13642.13673</v>
      </c>
      <c r="EM7" s="58">
        <v>13868.15192</v>
      </c>
      <c r="EN7" s="58">
        <v>14038.891310000001</v>
      </c>
      <c r="EO7" s="58">
        <v>13610.045840000001</v>
      </c>
      <c r="EP7" s="58">
        <v>13561.748729999999</v>
      </c>
      <c r="EQ7" s="58">
        <v>13881.923349999999</v>
      </c>
      <c r="ER7" s="58">
        <v>14038.891310000001</v>
      </c>
      <c r="ES7" s="58">
        <v>13064.046909999999</v>
      </c>
      <c r="ET7" s="58">
        <v>13642.13673</v>
      </c>
      <c r="EU7" s="58">
        <v>13881.923349999999</v>
      </c>
      <c r="EV7" s="58">
        <v>14038.891310000001</v>
      </c>
      <c r="EW7" s="58">
        <v>7936.5862379999999</v>
      </c>
      <c r="EX7" s="58">
        <v>12016.624239999999</v>
      </c>
      <c r="EY7" s="58">
        <v>13881.923349999999</v>
      </c>
      <c r="EZ7" s="58">
        <v>14038.891310000001</v>
      </c>
      <c r="FA7" s="58">
        <v>11110.482319999999</v>
      </c>
      <c r="FB7" s="58">
        <v>13637.90481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10468.8719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10349.516089999999</v>
      </c>
      <c r="T8" s="58">
        <v>10059.13618</v>
      </c>
      <c r="U8" s="58">
        <v>9248.5274869999994</v>
      </c>
      <c r="V8" s="58">
        <v>10962.62494</v>
      </c>
      <c r="W8" s="58">
        <v>11702.97921</v>
      </c>
      <c r="X8" s="58">
        <v>10139.62925</v>
      </c>
      <c r="Y8" s="58">
        <v>9655.0194379999994</v>
      </c>
      <c r="Z8" s="58">
        <v>11526.84425</v>
      </c>
      <c r="AA8" s="58">
        <v>8315.5141530000001</v>
      </c>
      <c r="AB8" s="58">
        <v>7725.3041119999998</v>
      </c>
      <c r="AC8" s="58">
        <v>11123.126619999999</v>
      </c>
      <c r="AD8" s="58">
        <v>10591.78457</v>
      </c>
      <c r="AE8" s="58">
        <v>11105.41516</v>
      </c>
      <c r="AF8" s="58">
        <v>7018.5874990000002</v>
      </c>
      <c r="AG8" s="58">
        <v>8062.1302509999996</v>
      </c>
      <c r="AH8" s="58">
        <v>6195.8352949999999</v>
      </c>
      <c r="AI8" s="58">
        <v>12879.45465</v>
      </c>
      <c r="AJ8" s="58">
        <v>7717.5348450000001</v>
      </c>
      <c r="AK8" s="58">
        <v>9206.2021600000007</v>
      </c>
      <c r="AL8" s="58">
        <v>7995.428253</v>
      </c>
      <c r="AM8" s="58">
        <v>11507.89482</v>
      </c>
      <c r="AN8" s="58">
        <v>7870.3533189999998</v>
      </c>
      <c r="AO8" s="58">
        <v>9164.0744439999999</v>
      </c>
      <c r="AP8" s="58">
        <v>9946.2721949999996</v>
      </c>
      <c r="AQ8" s="58">
        <v>11280.2855</v>
      </c>
      <c r="AR8" s="58">
        <v>9568.0415489999996</v>
      </c>
      <c r="AS8" s="58">
        <v>9791.6448369999998</v>
      </c>
      <c r="AT8" s="58">
        <v>11282.464620000001</v>
      </c>
      <c r="AU8" s="58">
        <v>13530.885560000001</v>
      </c>
      <c r="AV8" s="58">
        <v>10349.465550000001</v>
      </c>
      <c r="AW8" s="58">
        <v>11568.93576</v>
      </c>
      <c r="AX8" s="58">
        <v>12909.17267</v>
      </c>
      <c r="AY8" s="58">
        <v>14620.074850000001</v>
      </c>
      <c r="AZ8" s="58">
        <v>11109.455330000001</v>
      </c>
      <c r="BA8" s="58">
        <v>13783.206700000001</v>
      </c>
      <c r="BB8" s="58">
        <v>14620.074850000001</v>
      </c>
      <c r="BC8" s="58">
        <v>14785.03772</v>
      </c>
      <c r="BD8" s="58">
        <v>14785.03772</v>
      </c>
      <c r="BE8" s="58">
        <v>12360.960129999999</v>
      </c>
      <c r="BF8" s="58">
        <v>14785.03772</v>
      </c>
      <c r="BG8" s="58">
        <v>15221.38978</v>
      </c>
      <c r="BH8" s="58">
        <v>13534.511409999999</v>
      </c>
      <c r="BI8" s="58">
        <v>10178.444240000001</v>
      </c>
      <c r="BJ8" s="58">
        <v>15221.38978</v>
      </c>
      <c r="BK8" s="58">
        <v>15908.746080000001</v>
      </c>
      <c r="BL8" s="58">
        <v>12635.04235</v>
      </c>
      <c r="BM8" s="58">
        <v>11536.66756</v>
      </c>
      <c r="BN8" s="58">
        <v>15908.746080000001</v>
      </c>
      <c r="BO8" s="58">
        <v>16163.122880000001</v>
      </c>
      <c r="BP8" s="58">
        <v>15638.22363</v>
      </c>
      <c r="BQ8" s="58">
        <v>13988.486150000001</v>
      </c>
      <c r="BR8" s="58">
        <v>16163.122880000001</v>
      </c>
      <c r="BS8" s="58">
        <v>16163.122880000001</v>
      </c>
      <c r="BT8" s="58">
        <v>11323.43815</v>
      </c>
      <c r="BU8" s="58">
        <v>13793.496499999999</v>
      </c>
      <c r="BV8" s="58">
        <v>15658.12053</v>
      </c>
      <c r="BW8" s="58">
        <v>16163.122880000001</v>
      </c>
      <c r="BX8" s="58">
        <v>14964.57135</v>
      </c>
      <c r="BY8" s="58">
        <v>14551.28426</v>
      </c>
      <c r="BZ8" s="58">
        <v>16163.122880000001</v>
      </c>
      <c r="CA8" s="58">
        <v>15974.00755</v>
      </c>
      <c r="CB8" s="58">
        <v>15974.00755</v>
      </c>
      <c r="CC8" s="58">
        <v>15891.57753</v>
      </c>
      <c r="CD8" s="58">
        <v>15974.00755</v>
      </c>
      <c r="CE8" s="58">
        <v>16850.418750000001</v>
      </c>
      <c r="CF8" s="58">
        <v>16644.44483</v>
      </c>
      <c r="CG8" s="58">
        <v>15080.669669999999</v>
      </c>
      <c r="CH8" s="58">
        <v>16850.418750000001</v>
      </c>
      <c r="CI8" s="58">
        <v>17726.82994</v>
      </c>
      <c r="CJ8" s="58">
        <v>17726.82994</v>
      </c>
      <c r="CK8" s="58">
        <v>17106.236069999999</v>
      </c>
      <c r="CL8" s="58">
        <v>17726.82994</v>
      </c>
      <c r="CM8" s="58">
        <v>18603.430629999999</v>
      </c>
      <c r="CN8" s="58">
        <v>18603.430629999999</v>
      </c>
      <c r="CO8" s="58">
        <v>17222.017090000001</v>
      </c>
      <c r="CP8" s="58">
        <v>18603.430629999999</v>
      </c>
      <c r="CQ8" s="58">
        <v>19479.841820000001</v>
      </c>
      <c r="CR8" s="58">
        <v>18596.798330000001</v>
      </c>
      <c r="CS8" s="58">
        <v>18581.638780000001</v>
      </c>
      <c r="CT8" s="58">
        <v>19479.841820000001</v>
      </c>
      <c r="CU8" s="58">
        <v>20356.25301</v>
      </c>
      <c r="CV8" s="58">
        <v>19864.51527</v>
      </c>
      <c r="CW8" s="58">
        <v>20006.920249999999</v>
      </c>
      <c r="CX8" s="58">
        <v>20356.25301</v>
      </c>
      <c r="CY8" s="58">
        <v>21232.8537</v>
      </c>
      <c r="CZ8" s="58">
        <v>21064.20376</v>
      </c>
      <c r="DA8" s="58">
        <v>19950.08541</v>
      </c>
      <c r="DB8" s="58">
        <v>21232.8537</v>
      </c>
      <c r="DC8" s="58">
        <v>22109.264889999999</v>
      </c>
      <c r="DD8" s="58">
        <v>21617.527150000002</v>
      </c>
      <c r="DE8" s="58">
        <v>21749.225699999999</v>
      </c>
      <c r="DF8" s="58">
        <v>22109.264889999999</v>
      </c>
      <c r="DG8" s="58">
        <v>22985.676090000001</v>
      </c>
      <c r="DH8" s="58">
        <v>21930.29449</v>
      </c>
      <c r="DI8" s="58">
        <v>22805.656490000001</v>
      </c>
      <c r="DJ8" s="58">
        <v>22985.676090000001</v>
      </c>
      <c r="DK8" s="58">
        <v>23175.170399999999</v>
      </c>
      <c r="DL8" s="58">
        <v>23175.170399999999</v>
      </c>
      <c r="DM8" s="58">
        <v>23175.170399999999</v>
      </c>
      <c r="DN8" s="58">
        <v>23175.170399999999</v>
      </c>
      <c r="DO8" s="58">
        <v>23364.948950000002</v>
      </c>
      <c r="DP8" s="58">
        <v>22744.355080000001</v>
      </c>
      <c r="DQ8" s="58">
        <v>18556.530780000001</v>
      </c>
      <c r="DR8" s="58">
        <v>23364.948950000002</v>
      </c>
      <c r="DS8" s="58">
        <v>23554.44326</v>
      </c>
      <c r="DT8" s="58">
        <v>23554.44326</v>
      </c>
      <c r="DU8" s="58">
        <v>22270.619299999998</v>
      </c>
      <c r="DV8" s="58">
        <v>23554.44326</v>
      </c>
      <c r="DW8" s="58">
        <v>23743.937569999998</v>
      </c>
      <c r="DX8" s="58">
        <v>23743.937569999998</v>
      </c>
      <c r="DY8" s="58">
        <v>22945.21905</v>
      </c>
      <c r="DZ8" s="58">
        <v>23743.937569999998</v>
      </c>
      <c r="EA8" s="58">
        <v>23933.43189</v>
      </c>
      <c r="EB8" s="58">
        <v>23933.43189</v>
      </c>
      <c r="EC8" s="58">
        <v>20959.318660000001</v>
      </c>
      <c r="ED8" s="58">
        <v>23743.937569999998</v>
      </c>
      <c r="EE8" s="58">
        <v>23778.804530000001</v>
      </c>
      <c r="EF8" s="58">
        <v>23778.804530000001</v>
      </c>
      <c r="EG8" s="58">
        <v>20747.843010000001</v>
      </c>
      <c r="EH8" s="58">
        <v>23778.804530000001</v>
      </c>
      <c r="EI8" s="58">
        <v>23778.804530000001</v>
      </c>
      <c r="EJ8" s="58">
        <v>23778.804530000001</v>
      </c>
      <c r="EK8" s="58">
        <v>20395.693299999999</v>
      </c>
      <c r="EL8" s="58">
        <v>23778.804530000001</v>
      </c>
      <c r="EM8" s="58">
        <v>23778.804530000001</v>
      </c>
      <c r="EN8" s="58">
        <v>23778.804530000001</v>
      </c>
      <c r="EO8" s="58">
        <v>23778.804530000001</v>
      </c>
      <c r="EP8" s="58">
        <v>23598.784930000002</v>
      </c>
      <c r="EQ8" s="58">
        <v>23778.804530000001</v>
      </c>
      <c r="ER8" s="58">
        <v>23778.804530000001</v>
      </c>
      <c r="ES8" s="58">
        <v>22906.183219999999</v>
      </c>
      <c r="ET8" s="58">
        <v>23362.864509999999</v>
      </c>
      <c r="EU8" s="58">
        <v>23778.804530000001</v>
      </c>
      <c r="EV8" s="58">
        <v>23778.804530000001</v>
      </c>
      <c r="EW8" s="58">
        <v>23253.905279999999</v>
      </c>
      <c r="EX8" s="58">
        <v>23399.815900000001</v>
      </c>
      <c r="EY8" s="58">
        <v>23778.804530000001</v>
      </c>
      <c r="EZ8" s="58">
        <v>23778.804530000001</v>
      </c>
      <c r="FA8" s="58">
        <v>23238.745739999998</v>
      </c>
      <c r="FB8" s="58">
        <v>23387.498769999998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2275.3635899999999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2110.2449999999999</v>
      </c>
      <c r="T9" s="58">
        <v>1290.4949999999999</v>
      </c>
      <c r="U9" s="58">
        <v>2011.2449999999999</v>
      </c>
      <c r="V9" s="58">
        <v>2305.3200000000002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1296.075</v>
      </c>
      <c r="AE9" s="58">
        <v>2635.32</v>
      </c>
      <c r="AF9" s="58">
        <v>2074.2449999999999</v>
      </c>
      <c r="AG9" s="58">
        <v>2290.2449999999999</v>
      </c>
      <c r="AH9" s="58">
        <v>2635.32</v>
      </c>
      <c r="AI9" s="58">
        <v>2635.32</v>
      </c>
      <c r="AJ9" s="58">
        <v>2635.32</v>
      </c>
      <c r="AK9" s="58">
        <v>2611.2642799999999</v>
      </c>
      <c r="AL9" s="58">
        <v>2536.3200000000002</v>
      </c>
      <c r="AM9" s="58">
        <v>2361.5700000000002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2000.0074219999999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2361.5700000000002</v>
      </c>
      <c r="BE9" s="58">
        <v>2361.5700000000002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2290.2449999999999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1308.9749999999999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0</v>
      </c>
      <c r="CL9" s="58">
        <v>255</v>
      </c>
      <c r="CM9" s="58">
        <v>255</v>
      </c>
      <c r="CN9" s="58">
        <v>255</v>
      </c>
      <c r="CO9" s="58">
        <v>0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0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1302.556885</v>
      </c>
      <c r="AI10" s="58">
        <v>1813.1387500000001</v>
      </c>
      <c r="AJ10" s="58">
        <v>0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4094.8088459999999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4558.4066810000004</v>
      </c>
      <c r="T11" s="58">
        <v>2850.6259519999999</v>
      </c>
      <c r="U11" s="58">
        <v>4142.7988169999999</v>
      </c>
      <c r="V11" s="58">
        <v>3923.3644039999999</v>
      </c>
      <c r="W11" s="58">
        <v>4349.9483550000004</v>
      </c>
      <c r="X11" s="58">
        <v>4160.8007770000004</v>
      </c>
      <c r="Y11" s="58">
        <v>4499.9529350000003</v>
      </c>
      <c r="Z11" s="58">
        <v>4667.603314</v>
      </c>
      <c r="AA11" s="58">
        <v>4396.1048030000002</v>
      </c>
      <c r="AB11" s="58">
        <v>3631.6379109999998</v>
      </c>
      <c r="AC11" s="58">
        <v>4737.7162099999996</v>
      </c>
      <c r="AD11" s="58">
        <v>3995.6119319999998</v>
      </c>
      <c r="AE11" s="58">
        <v>4341.3263639999996</v>
      </c>
      <c r="AF11" s="58">
        <v>3810.0468049999999</v>
      </c>
      <c r="AG11" s="58">
        <v>4365.6441279999999</v>
      </c>
      <c r="AH11" s="58">
        <v>4728.1467469999998</v>
      </c>
      <c r="AI11" s="58">
        <v>4477.6821040000004</v>
      </c>
      <c r="AJ11" s="58">
        <v>4180.3573969999998</v>
      </c>
      <c r="AK11" s="58">
        <v>4680.0151919999998</v>
      </c>
      <c r="AL11" s="58">
        <v>4611.2150309999997</v>
      </c>
      <c r="AM11" s="58">
        <v>4641.205473</v>
      </c>
      <c r="AN11" s="58">
        <v>4555.8964169999999</v>
      </c>
      <c r="AO11" s="58">
        <v>4198.2113209999998</v>
      </c>
      <c r="AP11" s="58">
        <v>4727.8089890000001</v>
      </c>
      <c r="AQ11" s="58">
        <v>4872.777744</v>
      </c>
      <c r="AR11" s="58">
        <v>4211.1115170000003</v>
      </c>
      <c r="AS11" s="58">
        <v>4870.2674809999999</v>
      </c>
      <c r="AT11" s="58">
        <v>4715.7348700000002</v>
      </c>
      <c r="AU11" s="58">
        <v>4693.6910369999996</v>
      </c>
      <c r="AV11" s="58">
        <v>4137.2888999999996</v>
      </c>
      <c r="AW11" s="58">
        <v>4030.2246129999999</v>
      </c>
      <c r="AX11" s="58">
        <v>4691.180773</v>
      </c>
      <c r="AY11" s="58">
        <v>3761.75801</v>
      </c>
      <c r="AZ11" s="58">
        <v>3521.906121</v>
      </c>
      <c r="BA11" s="58">
        <v>3474.6501870000002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1886.0895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3468.4333259999999</v>
      </c>
      <c r="G12" s="58">
        <v>453.32159639999998</v>
      </c>
      <c r="H12" s="58">
        <v>3890.6981350000001</v>
      </c>
      <c r="I12" s="58">
        <v>5287.9719969999996</v>
      </c>
      <c r="J12" s="58">
        <v>3574.6738879999998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797.22951669999998</v>
      </c>
      <c r="T12" s="58">
        <v>4518.479472</v>
      </c>
      <c r="U12" s="58">
        <v>6676.6633279999996</v>
      </c>
      <c r="V12" s="58">
        <v>4361.9382910000004</v>
      </c>
      <c r="W12" s="58">
        <v>736.6630801</v>
      </c>
      <c r="X12" s="58">
        <v>4949.2944829999997</v>
      </c>
      <c r="Y12" s="58">
        <v>6877.2731540000004</v>
      </c>
      <c r="Z12" s="58">
        <v>4497.5455620000002</v>
      </c>
      <c r="AA12" s="58">
        <v>781.94274510000002</v>
      </c>
      <c r="AB12" s="58">
        <v>4620.48261</v>
      </c>
      <c r="AC12" s="58">
        <v>6809.364251</v>
      </c>
      <c r="AD12" s="58">
        <v>4117.6441020000002</v>
      </c>
      <c r="AE12" s="58">
        <v>957.19121789999997</v>
      </c>
      <c r="AF12" s="58">
        <v>4868.1820889999999</v>
      </c>
      <c r="AG12" s="58">
        <v>6905.1980910000002</v>
      </c>
      <c r="AH12" s="58">
        <v>4599.1349749999999</v>
      </c>
      <c r="AI12" s="58">
        <v>987.92901789999996</v>
      </c>
      <c r="AJ12" s="58">
        <v>5126.1098069999998</v>
      </c>
      <c r="AK12" s="58">
        <v>7195.5873190000002</v>
      </c>
      <c r="AL12" s="58">
        <v>4871.7019019999998</v>
      </c>
      <c r="AM12" s="58">
        <v>953.97796119999998</v>
      </c>
      <c r="AN12" s="58">
        <v>5509.7730490000004</v>
      </c>
      <c r="AO12" s="58">
        <v>6948.6322760000003</v>
      </c>
      <c r="AP12" s="58">
        <v>4888.5468819999996</v>
      </c>
      <c r="AQ12" s="58">
        <v>1297.6538640000001</v>
      </c>
      <c r="AR12" s="58">
        <v>5393.8670359999996</v>
      </c>
      <c r="AS12" s="58">
        <v>7490.5300500000003</v>
      </c>
      <c r="AT12" s="58">
        <v>6043.1194400000004</v>
      </c>
      <c r="AU12" s="58">
        <v>1297.6538640000001</v>
      </c>
      <c r="AV12" s="58">
        <v>6663.9656690000002</v>
      </c>
      <c r="AW12" s="58">
        <v>7274.7581140000002</v>
      </c>
      <c r="AX12" s="58">
        <v>6129.4828399999997</v>
      </c>
      <c r="AY12" s="58">
        <v>1271.7940410000001</v>
      </c>
      <c r="AZ12" s="58">
        <v>6674.9856490000002</v>
      </c>
      <c r="BA12" s="58">
        <v>9186.6343190000007</v>
      </c>
      <c r="BB12" s="58">
        <v>6112.7368479999996</v>
      </c>
      <c r="BC12" s="58">
        <v>1271.7940410000001</v>
      </c>
      <c r="BD12" s="58">
        <v>4001.3120730000001</v>
      </c>
      <c r="BE12" s="58">
        <v>9006.5473189999993</v>
      </c>
      <c r="BF12" s="58">
        <v>6112.7368479999996</v>
      </c>
      <c r="BG12" s="58">
        <v>1271.7940410000001</v>
      </c>
      <c r="BH12" s="58">
        <v>6919.560649</v>
      </c>
      <c r="BI12" s="58">
        <v>8141.19409</v>
      </c>
      <c r="BJ12" s="58">
        <v>6112.7368479999996</v>
      </c>
      <c r="BK12" s="58">
        <v>1271.7940410000001</v>
      </c>
      <c r="BL12" s="58">
        <v>6907.8606490000002</v>
      </c>
      <c r="BM12" s="58">
        <v>9313.0320520000005</v>
      </c>
      <c r="BN12" s="58">
        <v>6112.7368479999996</v>
      </c>
      <c r="BO12" s="58">
        <v>1308.8029019999999</v>
      </c>
      <c r="BP12" s="58">
        <v>7280.3970419999996</v>
      </c>
      <c r="BQ12" s="58">
        <v>7816.9642329999997</v>
      </c>
      <c r="BR12" s="58">
        <v>6427.3121650000003</v>
      </c>
      <c r="BS12" s="58">
        <v>1575.148277</v>
      </c>
      <c r="BT12" s="58">
        <v>9632.4833589999998</v>
      </c>
      <c r="BU12" s="58">
        <v>12459.229499999999</v>
      </c>
      <c r="BV12" s="58">
        <v>8691.2478510000001</v>
      </c>
      <c r="BW12" s="58">
        <v>1575.148277</v>
      </c>
      <c r="BX12" s="58">
        <v>9877.2644469999996</v>
      </c>
      <c r="BY12" s="58">
        <v>13100.43223</v>
      </c>
      <c r="BZ12" s="58">
        <v>8691.2478510000001</v>
      </c>
      <c r="CA12" s="58">
        <v>1316.2215369999999</v>
      </c>
      <c r="CB12" s="58">
        <v>9723.3706079999993</v>
      </c>
      <c r="CC12" s="58">
        <v>13326.434499999999</v>
      </c>
      <c r="CD12" s="58">
        <v>8522.3493120000003</v>
      </c>
      <c r="CE12" s="58">
        <v>1316.2215369999999</v>
      </c>
      <c r="CF12" s="58">
        <v>9723.3706079999993</v>
      </c>
      <c r="CG12" s="58">
        <v>13326.434499999999</v>
      </c>
      <c r="CH12" s="58">
        <v>8522.3493120000003</v>
      </c>
      <c r="CI12" s="58">
        <v>1316.2215369999999</v>
      </c>
      <c r="CJ12" s="58">
        <v>6659.530608</v>
      </c>
      <c r="CK12" s="58">
        <v>13319.2145</v>
      </c>
      <c r="CL12" s="58">
        <v>8522.3493120000003</v>
      </c>
      <c r="CM12" s="58">
        <v>1316.2215369999999</v>
      </c>
      <c r="CN12" s="58">
        <v>9717.0455880000009</v>
      </c>
      <c r="CO12" s="58">
        <v>13325.7865</v>
      </c>
      <c r="CP12" s="58">
        <v>8522.3493120000003</v>
      </c>
      <c r="CQ12" s="58">
        <v>1316.2215369999999</v>
      </c>
      <c r="CR12" s="58">
        <v>9723.3706079999993</v>
      </c>
      <c r="CS12" s="58">
        <v>12845.834500000001</v>
      </c>
      <c r="CT12" s="58">
        <v>8522.3493120000003</v>
      </c>
      <c r="CU12" s="58">
        <v>1309.3280010000001</v>
      </c>
      <c r="CV12" s="58">
        <v>9719.3336390000004</v>
      </c>
      <c r="CW12" s="58">
        <v>13323.62177</v>
      </c>
      <c r="CX12" s="58">
        <v>8517.904262</v>
      </c>
      <c r="CY12" s="58">
        <v>1309.3280010000001</v>
      </c>
      <c r="CZ12" s="58">
        <v>9719.3336390000004</v>
      </c>
      <c r="DA12" s="58">
        <v>13323.62177</v>
      </c>
      <c r="DB12" s="58">
        <v>8517.904262</v>
      </c>
      <c r="DC12" s="58">
        <v>1309.3280010000001</v>
      </c>
      <c r="DD12" s="58">
        <v>9719.3336390000004</v>
      </c>
      <c r="DE12" s="58">
        <v>13323.62177</v>
      </c>
      <c r="DF12" s="58">
        <v>8517.904262</v>
      </c>
      <c r="DG12" s="58">
        <v>1309.3280010000001</v>
      </c>
      <c r="DH12" s="58">
        <v>9719.3336390000004</v>
      </c>
      <c r="DI12" s="58">
        <v>13173.084769999999</v>
      </c>
      <c r="DJ12" s="58">
        <v>8517.904262</v>
      </c>
      <c r="DK12" s="58">
        <v>1309.3280010000001</v>
      </c>
      <c r="DL12" s="58">
        <v>9719.3336390000004</v>
      </c>
      <c r="DM12" s="58">
        <v>13323.62177</v>
      </c>
      <c r="DN12" s="58">
        <v>8517.904262</v>
      </c>
      <c r="DO12" s="58">
        <v>1309.3280010000001</v>
      </c>
      <c r="DP12" s="58">
        <v>9719.3336390000004</v>
      </c>
      <c r="DQ12" s="58">
        <v>12737.72177</v>
      </c>
      <c r="DR12" s="58">
        <v>8517.904262</v>
      </c>
      <c r="DS12" s="58">
        <v>1309.3280010000001</v>
      </c>
      <c r="DT12" s="58">
        <v>9719.3336390000004</v>
      </c>
      <c r="DU12" s="58">
        <v>13102.761769999999</v>
      </c>
      <c r="DV12" s="58">
        <v>8517.904262</v>
      </c>
      <c r="DW12" s="58">
        <v>1309.3280010000001</v>
      </c>
      <c r="DX12" s="58">
        <v>9719.3336390000004</v>
      </c>
      <c r="DY12" s="58">
        <v>13173.084769999999</v>
      </c>
      <c r="DZ12" s="58">
        <v>8517.904262</v>
      </c>
      <c r="EA12" s="58">
        <v>1309.3280010000001</v>
      </c>
      <c r="EB12" s="58">
        <v>9719.3336390000004</v>
      </c>
      <c r="EC12" s="58">
        <v>13323.62177</v>
      </c>
      <c r="ED12" s="58">
        <v>8517.904262</v>
      </c>
      <c r="EE12" s="58">
        <v>1309.3280010000001</v>
      </c>
      <c r="EF12" s="58">
        <v>9719.3336390000004</v>
      </c>
      <c r="EG12" s="58">
        <v>13323.62177</v>
      </c>
      <c r="EH12" s="58">
        <v>8517.904262</v>
      </c>
      <c r="EI12" s="58">
        <v>976.58350140000005</v>
      </c>
      <c r="EJ12" s="58">
        <v>9521.6891390000001</v>
      </c>
      <c r="EK12" s="58">
        <v>13183.877270000001</v>
      </c>
      <c r="EL12" s="58">
        <v>8300.9597620000004</v>
      </c>
      <c r="EM12" s="58">
        <v>976.58350140000005</v>
      </c>
      <c r="EN12" s="58">
        <v>9521.6891390000001</v>
      </c>
      <c r="EO12" s="58">
        <v>13183.877270000001</v>
      </c>
      <c r="EP12" s="58">
        <v>8300.9597620000004</v>
      </c>
      <c r="EQ12" s="58">
        <v>976.58350140000005</v>
      </c>
      <c r="ER12" s="58">
        <v>9521.6891390000001</v>
      </c>
      <c r="ES12" s="58">
        <v>13183.877270000001</v>
      </c>
      <c r="ET12" s="58">
        <v>8300.9597620000004</v>
      </c>
      <c r="EU12" s="58">
        <v>976.58350140000005</v>
      </c>
      <c r="EV12" s="58">
        <v>9521.6891390000001</v>
      </c>
      <c r="EW12" s="58">
        <v>13183.877270000001</v>
      </c>
      <c r="EX12" s="58">
        <v>8300.9597620000004</v>
      </c>
      <c r="EY12" s="58">
        <v>976.58350140000005</v>
      </c>
      <c r="EZ12" s="58">
        <v>9521.6891390000001</v>
      </c>
      <c r="FA12" s="58">
        <v>13183.877270000001</v>
      </c>
      <c r="FB12" s="58">
        <v>8300.9597620000004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726.81114860000002</v>
      </c>
      <c r="G13" s="58">
        <v>808.21639619999996</v>
      </c>
      <c r="H13" s="58">
        <v>782.10247340000001</v>
      </c>
      <c r="I13" s="58">
        <v>886.39772579999999</v>
      </c>
      <c r="J13" s="58">
        <v>1032.4054309999999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1865.363904</v>
      </c>
      <c r="T13" s="58">
        <v>945.99126590000003</v>
      </c>
      <c r="U13" s="58">
        <v>2911.7203490000002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2392.6613360000001</v>
      </c>
      <c r="AC13" s="58">
        <v>3262.1815609999999</v>
      </c>
      <c r="AD13" s="58">
        <v>3002.868919</v>
      </c>
      <c r="AE13" s="58">
        <v>2639.7695979999999</v>
      </c>
      <c r="AF13" s="58">
        <v>2513.1531319999999</v>
      </c>
      <c r="AG13" s="58">
        <v>4238.6958420000001</v>
      </c>
      <c r="AH13" s="58">
        <v>4075.292336</v>
      </c>
      <c r="AI13" s="58">
        <v>2567.970037</v>
      </c>
      <c r="AJ13" s="58">
        <v>3139.567274</v>
      </c>
      <c r="AK13" s="58">
        <v>4537.3404970000001</v>
      </c>
      <c r="AL13" s="58">
        <v>4126.8176000000003</v>
      </c>
      <c r="AM13" s="58">
        <v>1503.9701769999999</v>
      </c>
      <c r="AN13" s="58">
        <v>3596.7356530000002</v>
      </c>
      <c r="AO13" s="58">
        <v>3081.7580290000001</v>
      </c>
      <c r="AP13" s="58">
        <v>4278.353306</v>
      </c>
      <c r="AQ13" s="58">
        <v>3353.6888250000002</v>
      </c>
      <c r="AR13" s="58">
        <v>3311.2376770000001</v>
      </c>
      <c r="AS13" s="58">
        <v>4784.269037</v>
      </c>
      <c r="AT13" s="58">
        <v>4326.5000170000003</v>
      </c>
      <c r="AU13" s="58">
        <v>4632.7118339999997</v>
      </c>
      <c r="AV13" s="58">
        <v>4683.1243990000003</v>
      </c>
      <c r="AW13" s="58">
        <v>3822.7161369999999</v>
      </c>
      <c r="AX13" s="58">
        <v>6328.4858009999998</v>
      </c>
      <c r="AY13" s="58">
        <v>5212.4028870000002</v>
      </c>
      <c r="AZ13" s="58">
        <v>5303.3658519999999</v>
      </c>
      <c r="BA13" s="58">
        <v>3120.7074870000001</v>
      </c>
      <c r="BB13" s="58">
        <v>7128.7653200000004</v>
      </c>
      <c r="BC13" s="58">
        <v>7018.2673800000002</v>
      </c>
      <c r="BD13" s="58">
        <v>5882.8516950000003</v>
      </c>
      <c r="BE13" s="58">
        <v>8096.8656609999998</v>
      </c>
      <c r="BF13" s="58">
        <v>9581.4906900000005</v>
      </c>
      <c r="BG13" s="58">
        <v>7496.8954610000001</v>
      </c>
      <c r="BH13" s="58">
        <v>8487.6754920000003</v>
      </c>
      <c r="BI13" s="58">
        <v>11878.66613</v>
      </c>
      <c r="BJ13" s="58">
        <v>9977.9203460000008</v>
      </c>
      <c r="BK13" s="58">
        <v>8590.0555710000008</v>
      </c>
      <c r="BL13" s="58">
        <v>9729.2383730000001</v>
      </c>
      <c r="BM13" s="58">
        <v>13619.684310000001</v>
      </c>
      <c r="BN13" s="58">
        <v>11723.996789999999</v>
      </c>
      <c r="BO13" s="58">
        <v>8817.0352120000007</v>
      </c>
      <c r="BP13" s="58">
        <v>3638.1757469999998</v>
      </c>
      <c r="BQ13" s="58">
        <v>12025.224679999999</v>
      </c>
      <c r="BR13" s="58">
        <v>12033.50338</v>
      </c>
      <c r="BS13" s="58">
        <v>8906.4658089999994</v>
      </c>
      <c r="BT13" s="58">
        <v>9022.1650229999996</v>
      </c>
      <c r="BU13" s="58">
        <v>11198.080679999999</v>
      </c>
      <c r="BV13" s="58">
        <v>12155.45419</v>
      </c>
      <c r="BW13" s="58">
        <v>9349.4694500000005</v>
      </c>
      <c r="BX13" s="58">
        <v>10595.28872</v>
      </c>
      <c r="BY13" s="58">
        <v>12031.3442</v>
      </c>
      <c r="BZ13" s="58">
        <v>12759.550069999999</v>
      </c>
      <c r="CA13" s="58">
        <v>9616.1200659999995</v>
      </c>
      <c r="CB13" s="58">
        <v>10835.857180000001</v>
      </c>
      <c r="CC13" s="58">
        <v>15249.19817</v>
      </c>
      <c r="CD13" s="58">
        <v>13122.97154</v>
      </c>
      <c r="CE13" s="58">
        <v>10605.324269999999</v>
      </c>
      <c r="CF13" s="58">
        <v>12027.27657</v>
      </c>
      <c r="CG13" s="58">
        <v>16835.051780000002</v>
      </c>
      <c r="CH13" s="58">
        <v>14470.35698</v>
      </c>
      <c r="CI13" s="58">
        <v>11676.34633</v>
      </c>
      <c r="CJ13" s="58">
        <v>13242.62537</v>
      </c>
      <c r="CK13" s="58">
        <v>18517.889340000002</v>
      </c>
      <c r="CL13" s="58">
        <v>15929.798559999999</v>
      </c>
      <c r="CM13" s="58">
        <v>12917.788</v>
      </c>
      <c r="CN13" s="58">
        <v>14649.029350000001</v>
      </c>
      <c r="CO13" s="58">
        <v>19251.660889999999</v>
      </c>
      <c r="CP13" s="58">
        <v>17621.376489999999</v>
      </c>
      <c r="CQ13" s="58">
        <v>14583.169029999999</v>
      </c>
      <c r="CR13" s="58">
        <v>16562.69527</v>
      </c>
      <c r="CS13" s="58">
        <v>23186.597330000001</v>
      </c>
      <c r="CT13" s="58">
        <v>19889.347010000001</v>
      </c>
      <c r="CU13" s="58">
        <v>16297.10202</v>
      </c>
      <c r="CV13" s="58">
        <v>18510.99264</v>
      </c>
      <c r="CW13" s="58">
        <v>25914.297269999999</v>
      </c>
      <c r="CX13" s="58">
        <v>22226.300279999999</v>
      </c>
      <c r="CY13" s="58">
        <v>17694.05558</v>
      </c>
      <c r="CZ13" s="58">
        <v>20102.396639999999</v>
      </c>
      <c r="DA13" s="58">
        <v>28139.7673</v>
      </c>
      <c r="DB13" s="58">
        <v>24129.84045</v>
      </c>
      <c r="DC13" s="58">
        <v>18505.075990000001</v>
      </c>
      <c r="DD13" s="58">
        <v>21024.010730000002</v>
      </c>
      <c r="DE13" s="58">
        <v>29430.783790000001</v>
      </c>
      <c r="DF13" s="58">
        <v>25235.77736</v>
      </c>
      <c r="DG13" s="58">
        <v>18752.954880000001</v>
      </c>
      <c r="DH13" s="58">
        <v>21309.90611</v>
      </c>
      <c r="DI13" s="58">
        <v>29366.583620000001</v>
      </c>
      <c r="DJ13" s="58">
        <v>25572.30645</v>
      </c>
      <c r="DK13" s="58">
        <v>21585.120139999999</v>
      </c>
      <c r="DL13" s="58">
        <v>24528.545610000001</v>
      </c>
      <c r="DM13" s="58">
        <v>34339.963860000003</v>
      </c>
      <c r="DN13" s="58">
        <v>29434.25474</v>
      </c>
      <c r="DO13" s="58">
        <v>22556.638439999999</v>
      </c>
      <c r="DP13" s="58">
        <v>25632.543679999999</v>
      </c>
      <c r="DQ13" s="58">
        <v>35885.561150000001</v>
      </c>
      <c r="DR13" s="58">
        <v>30759.05242</v>
      </c>
      <c r="DS13" s="58">
        <v>23302.763790000001</v>
      </c>
      <c r="DT13" s="58">
        <v>26480.413400000001</v>
      </c>
      <c r="DU13" s="58">
        <v>37072.578759999997</v>
      </c>
      <c r="DV13" s="58">
        <v>31776.496080000001</v>
      </c>
      <c r="DW13" s="58">
        <v>24054.984090000002</v>
      </c>
      <c r="DX13" s="58">
        <v>27335.209200000001</v>
      </c>
      <c r="DY13" s="58">
        <v>38269.292869999997</v>
      </c>
      <c r="DZ13" s="58">
        <v>32802.251029999999</v>
      </c>
      <c r="EA13" s="58">
        <v>24823.321390000001</v>
      </c>
      <c r="EB13" s="58">
        <v>28208.319769999998</v>
      </c>
      <c r="EC13" s="58">
        <v>39491.647669999998</v>
      </c>
      <c r="ED13" s="58">
        <v>33849.983719999997</v>
      </c>
      <c r="EE13" s="58">
        <v>25790.119460000002</v>
      </c>
      <c r="EF13" s="58">
        <v>29306.953939999999</v>
      </c>
      <c r="EG13" s="58">
        <v>41029.735509999999</v>
      </c>
      <c r="EH13" s="58">
        <v>35168.344720000001</v>
      </c>
      <c r="EI13" s="58">
        <v>26873.913769999999</v>
      </c>
      <c r="EJ13" s="58">
        <v>30538.538380000002</v>
      </c>
      <c r="EK13" s="58">
        <v>41514.126759999999</v>
      </c>
      <c r="EL13" s="58">
        <v>36646.246050000002</v>
      </c>
      <c r="EM13" s="58">
        <v>28167.911899999999</v>
      </c>
      <c r="EN13" s="58">
        <v>32008.99079</v>
      </c>
      <c r="EO13" s="58">
        <v>44812.58711</v>
      </c>
      <c r="EP13" s="58">
        <v>38410.788950000002</v>
      </c>
      <c r="EQ13" s="58">
        <v>29337.213660000001</v>
      </c>
      <c r="ER13" s="58">
        <v>33337.7428</v>
      </c>
      <c r="ES13" s="58">
        <v>42279.653180000001</v>
      </c>
      <c r="ET13" s="58">
        <v>40005.29135</v>
      </c>
      <c r="EU13" s="58">
        <v>29583.403060000001</v>
      </c>
      <c r="EV13" s="58">
        <v>33617.503479999999</v>
      </c>
      <c r="EW13" s="58">
        <v>47064.50488</v>
      </c>
      <c r="EX13" s="58">
        <v>40341.004180000004</v>
      </c>
      <c r="EY13" s="58">
        <v>29831.977999999999</v>
      </c>
      <c r="EZ13" s="58">
        <v>33899.974999999999</v>
      </c>
      <c r="FA13" s="58">
        <v>47459.96501</v>
      </c>
      <c r="FB13" s="58">
        <v>40679.970009999997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330.62139999999999</v>
      </c>
      <c r="AE14" s="58">
        <v>488.97550000000001</v>
      </c>
      <c r="AF14" s="58">
        <v>0</v>
      </c>
      <c r="AG14" s="58">
        <v>0</v>
      </c>
      <c r="AH14" s="58">
        <v>417.46899999999999</v>
      </c>
      <c r="AI14" s="58">
        <v>495.99549999999999</v>
      </c>
      <c r="AJ14" s="58">
        <v>0</v>
      </c>
      <c r="AK14" s="58">
        <v>0</v>
      </c>
      <c r="AL14" s="58">
        <v>428.66899999999998</v>
      </c>
      <c r="AM14" s="58">
        <v>419.58981999999997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11015.84366</v>
      </c>
      <c r="EV14" s="58">
        <v>0</v>
      </c>
      <c r="EW14" s="58">
        <v>0</v>
      </c>
      <c r="EX14" s="58">
        <v>8473.7258899999997</v>
      </c>
      <c r="EY14" s="58">
        <v>11015.84366</v>
      </c>
      <c r="EZ14" s="58">
        <v>0</v>
      </c>
      <c r="FA14" s="58">
        <v>0</v>
      </c>
      <c r="FB14" s="58">
        <v>8473.7258899999997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4950.2723749999996</v>
      </c>
      <c r="BD15" s="58">
        <v>4950.2723749999996</v>
      </c>
      <c r="BE15" s="58">
        <v>4950.2723749999996</v>
      </c>
      <c r="BF15" s="58">
        <v>4950.2723749999996</v>
      </c>
      <c r="BG15" s="58">
        <v>6464.5924109999996</v>
      </c>
      <c r="BH15" s="58">
        <v>6464.5924109999996</v>
      </c>
      <c r="BI15" s="58">
        <v>6464.5924109999996</v>
      </c>
      <c r="BJ15" s="58">
        <v>6464.5924109999996</v>
      </c>
      <c r="BK15" s="58">
        <v>10769.44454</v>
      </c>
      <c r="BL15" s="58">
        <v>10769.44454</v>
      </c>
      <c r="BM15" s="58">
        <v>10769.44454</v>
      </c>
      <c r="BN15" s="58">
        <v>10769.44454</v>
      </c>
      <c r="BO15" s="58">
        <v>11573.39266</v>
      </c>
      <c r="BP15" s="58">
        <v>11573.39266</v>
      </c>
      <c r="BQ15" s="58">
        <v>11573.39266</v>
      </c>
      <c r="BR15" s="58">
        <v>11573.39266</v>
      </c>
      <c r="BS15" s="58">
        <v>13219.50194</v>
      </c>
      <c r="BT15" s="58">
        <v>13219.50194</v>
      </c>
      <c r="BU15" s="58">
        <v>13219.50194</v>
      </c>
      <c r="BV15" s="58">
        <v>13219.50194</v>
      </c>
      <c r="BW15" s="58">
        <v>13219.50194</v>
      </c>
      <c r="BX15" s="58">
        <v>13219.50194</v>
      </c>
      <c r="BY15" s="58">
        <v>13219.50194</v>
      </c>
      <c r="BZ15" s="58">
        <v>13219.50194</v>
      </c>
      <c r="CA15" s="58">
        <v>13219.50194</v>
      </c>
      <c r="CB15" s="58">
        <v>13219.50194</v>
      </c>
      <c r="CC15" s="58">
        <v>13219.50194</v>
      </c>
      <c r="CD15" s="58">
        <v>13219.50194</v>
      </c>
      <c r="CE15" s="58">
        <v>14902.64443</v>
      </c>
      <c r="CF15" s="58">
        <v>14902.64443</v>
      </c>
      <c r="CG15" s="58">
        <v>14902.64443</v>
      </c>
      <c r="CH15" s="58">
        <v>14902.64443</v>
      </c>
      <c r="CI15" s="58">
        <v>16836.047709999999</v>
      </c>
      <c r="CJ15" s="58">
        <v>16836.047709999999</v>
      </c>
      <c r="CK15" s="58">
        <v>16836.047709999999</v>
      </c>
      <c r="CL15" s="58">
        <v>16836.047709999999</v>
      </c>
      <c r="CM15" s="58">
        <v>18576.947209999998</v>
      </c>
      <c r="CN15" s="58">
        <v>18576.947209999998</v>
      </c>
      <c r="CO15" s="58">
        <v>18576.947209999998</v>
      </c>
      <c r="CP15" s="58">
        <v>18576.947209999998</v>
      </c>
      <c r="CQ15" s="58">
        <v>19751.674060000001</v>
      </c>
      <c r="CR15" s="58">
        <v>19751.674060000001</v>
      </c>
      <c r="CS15" s="58">
        <v>13441.25892</v>
      </c>
      <c r="CT15" s="58">
        <v>19751.674060000001</v>
      </c>
      <c r="CU15" s="58">
        <v>21115.067630000001</v>
      </c>
      <c r="CV15" s="58">
        <v>21115.067630000001</v>
      </c>
      <c r="CW15" s="58">
        <v>21115.067630000001</v>
      </c>
      <c r="CX15" s="58">
        <v>21115.067630000001</v>
      </c>
      <c r="CY15" s="58">
        <v>22570.0798</v>
      </c>
      <c r="CZ15" s="58">
        <v>22570.0798</v>
      </c>
      <c r="DA15" s="58">
        <v>22570.0798</v>
      </c>
      <c r="DB15" s="58">
        <v>22570.0798</v>
      </c>
      <c r="DC15" s="58">
        <v>25549.24495</v>
      </c>
      <c r="DD15" s="58">
        <v>25549.24495</v>
      </c>
      <c r="DE15" s="58">
        <v>25549.24495</v>
      </c>
      <c r="DF15" s="58">
        <v>25549.24495</v>
      </c>
      <c r="DG15" s="58">
        <v>28924.035940000002</v>
      </c>
      <c r="DH15" s="58">
        <v>28924.035940000002</v>
      </c>
      <c r="DI15" s="58">
        <v>28924.035940000002</v>
      </c>
      <c r="DJ15" s="58">
        <v>28924.035940000002</v>
      </c>
      <c r="DK15" s="58">
        <v>30137.542870000001</v>
      </c>
      <c r="DL15" s="58">
        <v>30137.542870000001</v>
      </c>
      <c r="DM15" s="58">
        <v>30137.542870000001</v>
      </c>
      <c r="DN15" s="58">
        <v>30137.542870000001</v>
      </c>
      <c r="DO15" s="58">
        <v>32683.29567</v>
      </c>
      <c r="DP15" s="58">
        <v>32683.29567</v>
      </c>
      <c r="DQ15" s="58">
        <v>32683.29567</v>
      </c>
      <c r="DR15" s="58">
        <v>32683.29567</v>
      </c>
      <c r="DS15" s="58">
        <v>35472.671750000001</v>
      </c>
      <c r="DT15" s="58">
        <v>35472.671750000001</v>
      </c>
      <c r="DU15" s="58">
        <v>35472.671750000001</v>
      </c>
      <c r="DV15" s="58">
        <v>35472.671750000001</v>
      </c>
      <c r="DW15" s="58">
        <v>38311.860919999999</v>
      </c>
      <c r="DX15" s="58">
        <v>38311.860919999999</v>
      </c>
      <c r="DY15" s="58">
        <v>38311.860919999999</v>
      </c>
      <c r="DZ15" s="58">
        <v>38311.860919999999</v>
      </c>
      <c r="EA15" s="58">
        <v>41248.398990000002</v>
      </c>
      <c r="EB15" s="58">
        <v>41248.398990000002</v>
      </c>
      <c r="EC15" s="58">
        <v>41248.398990000002</v>
      </c>
      <c r="ED15" s="58">
        <v>41248.398990000002</v>
      </c>
      <c r="EE15" s="58">
        <v>44656.289989999997</v>
      </c>
      <c r="EF15" s="58">
        <v>44656.289989999997</v>
      </c>
      <c r="EG15" s="58">
        <v>44006.18694</v>
      </c>
      <c r="EH15" s="58">
        <v>44656.289989999997</v>
      </c>
      <c r="EI15" s="58">
        <v>47907.899899999997</v>
      </c>
      <c r="EJ15" s="58">
        <v>47907.899899999997</v>
      </c>
      <c r="EK15" s="58">
        <v>47907.899899999997</v>
      </c>
      <c r="EL15" s="58">
        <v>47907.899899999997</v>
      </c>
      <c r="EM15" s="58">
        <v>51199.777699999999</v>
      </c>
      <c r="EN15" s="58">
        <v>51199.777699999999</v>
      </c>
      <c r="EO15" s="58">
        <v>51119.109040000003</v>
      </c>
      <c r="EP15" s="58">
        <v>51199.777699999999</v>
      </c>
      <c r="EQ15" s="58">
        <v>55230.498809999997</v>
      </c>
      <c r="ER15" s="58">
        <v>55230.498809999997</v>
      </c>
      <c r="ES15" s="58">
        <v>55230.498809999997</v>
      </c>
      <c r="ET15" s="58">
        <v>55230.498809999997</v>
      </c>
      <c r="EU15" s="58">
        <v>59212.47507</v>
      </c>
      <c r="EV15" s="58">
        <v>59212.47507</v>
      </c>
      <c r="EW15" s="58">
        <v>59212.47507</v>
      </c>
      <c r="EX15" s="58">
        <v>59212.47507</v>
      </c>
      <c r="EY15" s="58">
        <v>62017.22941</v>
      </c>
      <c r="EZ15" s="58">
        <v>62017.22941</v>
      </c>
      <c r="FA15" s="58">
        <v>60989.583209999997</v>
      </c>
      <c r="FB15" s="58">
        <v>60989.583209999997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80887.386979999996</v>
      </c>
      <c r="G17" s="58">
        <v>83911.314570000002</v>
      </c>
      <c r="H17" s="58">
        <v>80421.152059999993</v>
      </c>
      <c r="I17" s="58">
        <v>78849.169710000002</v>
      </c>
      <c r="J17" s="58">
        <v>82513.316869999995</v>
      </c>
      <c r="K17" s="58">
        <v>88663.133059999993</v>
      </c>
      <c r="L17" s="58">
        <v>84926.551590000003</v>
      </c>
      <c r="M17" s="58">
        <v>83239.273149999994</v>
      </c>
      <c r="N17" s="58">
        <v>87215.223809999996</v>
      </c>
      <c r="O17" s="58">
        <v>88575.225409999999</v>
      </c>
      <c r="P17" s="58">
        <v>84766.327470000004</v>
      </c>
      <c r="Q17" s="58">
        <v>83382.816409999999</v>
      </c>
      <c r="R17" s="58">
        <v>87267.589859999993</v>
      </c>
      <c r="S17" s="58">
        <v>87345.795010000002</v>
      </c>
      <c r="T17" s="58">
        <v>83663.337549999997</v>
      </c>
      <c r="U17" s="58">
        <v>83285.048980000007</v>
      </c>
      <c r="V17" s="58">
        <v>86804.322830000005</v>
      </c>
      <c r="W17" s="58">
        <v>91283.222980000006</v>
      </c>
      <c r="X17" s="58">
        <v>87387.690640000001</v>
      </c>
      <c r="Y17" s="58">
        <v>86981.450729999997</v>
      </c>
      <c r="Z17" s="58">
        <v>90710.312189999997</v>
      </c>
      <c r="AA17" s="58">
        <v>93429.295429999998</v>
      </c>
      <c r="AB17" s="58">
        <v>89500.501950000005</v>
      </c>
      <c r="AC17" s="58">
        <v>89101.847049999997</v>
      </c>
      <c r="AD17" s="58">
        <v>92836.073359999995</v>
      </c>
      <c r="AE17" s="58">
        <v>98476.053629999995</v>
      </c>
      <c r="AF17" s="58">
        <v>94359.519159999996</v>
      </c>
      <c r="AG17" s="58">
        <v>93935.833740000002</v>
      </c>
      <c r="AH17" s="58">
        <v>97878.519579999993</v>
      </c>
      <c r="AI17" s="58">
        <v>103588.10219999999</v>
      </c>
      <c r="AJ17" s="58">
        <v>99290.387220000004</v>
      </c>
      <c r="AK17" s="58">
        <v>98849.861279999997</v>
      </c>
      <c r="AL17" s="58">
        <v>102968.96430000001</v>
      </c>
      <c r="AM17" s="58">
        <v>108662.2396</v>
      </c>
      <c r="AN17" s="58">
        <v>104181.0621</v>
      </c>
      <c r="AO17" s="58">
        <v>103722.72070000001</v>
      </c>
      <c r="AP17" s="58">
        <v>108022.1274</v>
      </c>
      <c r="AQ17" s="58">
        <v>113167.7742</v>
      </c>
      <c r="AR17" s="58">
        <v>108497.19010000001</v>
      </c>
      <c r="AS17" s="58">
        <v>108017.5637</v>
      </c>
      <c r="AT17" s="58">
        <v>112503.6064</v>
      </c>
      <c r="AU17" s="58">
        <v>117933.3477</v>
      </c>
      <c r="AV17" s="58">
        <v>113062.53290000001</v>
      </c>
      <c r="AW17" s="58">
        <v>112561.2469</v>
      </c>
      <c r="AX17" s="58">
        <v>117242.1807</v>
      </c>
      <c r="AY17" s="58">
        <v>122830.48360000001</v>
      </c>
      <c r="AZ17" s="58">
        <v>117758.0855</v>
      </c>
      <c r="BA17" s="58">
        <v>117234.2078</v>
      </c>
      <c r="BB17" s="58">
        <v>122114.85769999999</v>
      </c>
      <c r="BC17" s="58">
        <v>127926.29</v>
      </c>
      <c r="BD17" s="58">
        <v>122642.5248</v>
      </c>
      <c r="BE17" s="58">
        <v>122094.9783</v>
      </c>
      <c r="BF17" s="58">
        <v>127184.72</v>
      </c>
      <c r="BG17" s="58">
        <v>132344.4908</v>
      </c>
      <c r="BH17" s="58">
        <v>126893.42389999999</v>
      </c>
      <c r="BI17" s="58">
        <v>126326.92449999999</v>
      </c>
      <c r="BJ17" s="58">
        <v>131587.8792</v>
      </c>
      <c r="BK17" s="58">
        <v>136558.3069</v>
      </c>
      <c r="BL17" s="58">
        <v>130935.4526</v>
      </c>
      <c r="BM17" s="58">
        <v>130349.70729999999</v>
      </c>
      <c r="BN17" s="58">
        <v>135780.14679999999</v>
      </c>
      <c r="BO17" s="58">
        <v>140938.23060000001</v>
      </c>
      <c r="BP17" s="58">
        <v>135134.16399999999</v>
      </c>
      <c r="BQ17" s="58">
        <v>134527.34469999999</v>
      </c>
      <c r="BR17" s="58">
        <v>140139.29199999999</v>
      </c>
      <c r="BS17" s="58">
        <v>145417.05239999999</v>
      </c>
      <c r="BT17" s="58">
        <v>139429.53839999999</v>
      </c>
      <c r="BU17" s="58">
        <v>138801.9209</v>
      </c>
      <c r="BV17" s="58">
        <v>144596.38310000001</v>
      </c>
      <c r="BW17" s="58">
        <v>150032.3584</v>
      </c>
      <c r="BX17" s="58">
        <v>143863.829</v>
      </c>
      <c r="BY17" s="58">
        <v>143216.82</v>
      </c>
      <c r="BZ17" s="58">
        <v>149189.16159999999</v>
      </c>
      <c r="CA17" s="58">
        <v>154841.59210000001</v>
      </c>
      <c r="CB17" s="58">
        <v>148477.497</v>
      </c>
      <c r="CC17" s="58">
        <v>147809.16510000001</v>
      </c>
      <c r="CD17" s="58">
        <v>153972.87950000001</v>
      </c>
      <c r="CE17" s="58">
        <v>159690.0159</v>
      </c>
      <c r="CF17" s="58">
        <v>153129.6721</v>
      </c>
      <c r="CG17" s="58">
        <v>152439.44099999999</v>
      </c>
      <c r="CH17" s="58">
        <v>158797.19889999999</v>
      </c>
      <c r="CI17" s="58">
        <v>164508.37849999999</v>
      </c>
      <c r="CJ17" s="58">
        <v>157755.4088</v>
      </c>
      <c r="CK17" s="58">
        <v>157043.2647</v>
      </c>
      <c r="CL17" s="58">
        <v>163593.46429999999</v>
      </c>
      <c r="CM17" s="58">
        <v>169505.8297</v>
      </c>
      <c r="CN17" s="58">
        <v>162541.21340000001</v>
      </c>
      <c r="CO17" s="58">
        <v>161803.3694</v>
      </c>
      <c r="CP17" s="58">
        <v>168566.03570000001</v>
      </c>
      <c r="CQ17" s="58">
        <v>174655.6122</v>
      </c>
      <c r="CR17" s="58">
        <v>167481.32949999999</v>
      </c>
      <c r="CS17" s="58">
        <v>166720.14509999999</v>
      </c>
      <c r="CT17" s="58">
        <v>173689.87270000001</v>
      </c>
      <c r="CU17" s="58">
        <v>180128.2249</v>
      </c>
      <c r="CV17" s="58">
        <v>172735.432</v>
      </c>
      <c r="CW17" s="58">
        <v>171948.59220000001</v>
      </c>
      <c r="CX17" s="58">
        <v>179137.81460000001</v>
      </c>
      <c r="CY17" s="58">
        <v>185554.71789999999</v>
      </c>
      <c r="CZ17" s="58">
        <v>177938.3327</v>
      </c>
      <c r="DA17" s="58">
        <v>177125.25409999999</v>
      </c>
      <c r="DB17" s="58">
        <v>184539.0711</v>
      </c>
      <c r="DC17" s="58">
        <v>191130.12890000001</v>
      </c>
      <c r="DD17" s="58">
        <v>183277.4087</v>
      </c>
      <c r="DE17" s="58">
        <v>182437.50109999999</v>
      </c>
      <c r="DF17" s="58">
        <v>190085.52480000001</v>
      </c>
      <c r="DG17" s="58">
        <v>196538.5809</v>
      </c>
      <c r="DH17" s="58">
        <v>188456.2457</v>
      </c>
      <c r="DI17" s="58">
        <v>187590.83290000001</v>
      </c>
      <c r="DJ17" s="58">
        <v>195466.38070000001</v>
      </c>
      <c r="DK17" s="58">
        <v>201933.8988</v>
      </c>
      <c r="DL17" s="58">
        <v>193626.28210000001</v>
      </c>
      <c r="DM17" s="58">
        <v>192735.3431</v>
      </c>
      <c r="DN17" s="58">
        <v>200835.9558</v>
      </c>
      <c r="DO17" s="58">
        <v>206716.3345</v>
      </c>
      <c r="DP17" s="58">
        <v>198206.62719999999</v>
      </c>
      <c r="DQ17" s="58">
        <v>197291.6721</v>
      </c>
      <c r="DR17" s="58">
        <v>205597.02549999999</v>
      </c>
      <c r="DS17" s="58">
        <v>211522.02830000001</v>
      </c>
      <c r="DT17" s="58">
        <v>202807.7916</v>
      </c>
      <c r="DU17" s="58">
        <v>201868.18489999999</v>
      </c>
      <c r="DV17" s="58">
        <v>210381.0833</v>
      </c>
      <c r="DW17" s="58">
        <v>216380.17</v>
      </c>
      <c r="DX17" s="58">
        <v>207460.62729999999</v>
      </c>
      <c r="DY17" s="58">
        <v>206496.6672</v>
      </c>
      <c r="DZ17" s="58">
        <v>215217.9515</v>
      </c>
      <c r="EA17" s="58">
        <v>221369.04370000001</v>
      </c>
      <c r="EB17" s="58">
        <v>212238.9719</v>
      </c>
      <c r="EC17" s="58">
        <v>211250.16320000001</v>
      </c>
      <c r="ED17" s="58">
        <v>220184.2985</v>
      </c>
      <c r="EE17" s="58">
        <v>226444.519</v>
      </c>
      <c r="EF17" s="58">
        <v>217098.63279999999</v>
      </c>
      <c r="EG17" s="58">
        <v>216084.06510000001</v>
      </c>
      <c r="EH17" s="58">
        <v>225237.08670000001</v>
      </c>
      <c r="EI17" s="58">
        <v>231589.5815</v>
      </c>
      <c r="EJ17" s="58">
        <v>222026.01670000001</v>
      </c>
      <c r="EK17" s="58">
        <v>220985.4345</v>
      </c>
      <c r="EL17" s="58">
        <v>230360.06400000001</v>
      </c>
      <c r="EM17" s="58">
        <v>236728.35620000001</v>
      </c>
      <c r="EN17" s="58">
        <v>226947.20490000001</v>
      </c>
      <c r="EO17" s="58">
        <v>225880.43239999999</v>
      </c>
      <c r="EP17" s="58">
        <v>235476.32029999999</v>
      </c>
      <c r="EQ17" s="58">
        <v>242390.2659</v>
      </c>
      <c r="ER17" s="58">
        <v>232359.7469</v>
      </c>
      <c r="ES17" s="58">
        <v>231262.49129999999</v>
      </c>
      <c r="ET17" s="58">
        <v>241110.95610000001</v>
      </c>
      <c r="EU17" s="58">
        <v>247855.61970000001</v>
      </c>
      <c r="EV17" s="58">
        <v>237589.39170000001</v>
      </c>
      <c r="EW17" s="58">
        <v>236464.29380000001</v>
      </c>
      <c r="EX17" s="58">
        <v>246550.11780000001</v>
      </c>
      <c r="EY17" s="58">
        <v>252642.84890000001</v>
      </c>
      <c r="EZ17" s="58">
        <v>242137.2709</v>
      </c>
      <c r="FA17" s="58">
        <v>240981.9693</v>
      </c>
      <c r="FB17" s="58">
        <v>251305.89259999999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58789.768649999998</v>
      </c>
      <c r="D4" s="1">
        <f>'Ponta - 4 trim - cat'!F29</f>
        <v>56437.146460000004</v>
      </c>
      <c r="E4" s="1">
        <f>'Ponta - 4 trim - cat'!G29</f>
        <v>61001.06914</v>
      </c>
      <c r="F4" s="1">
        <f>'Ponta - 4 trim - cat'!H29</f>
        <v>61867.76309</v>
      </c>
      <c r="G4" s="1">
        <f>'Ponta - 4 trim - cat'!I29</f>
        <v>64173.926489999998</v>
      </c>
      <c r="H4" s="1">
        <f>'Ponta - 4 trim - cat'!J29</f>
        <v>70881.364390000002</v>
      </c>
      <c r="I4" s="1">
        <f>'Ponta - 4 trim - cat'!K29</f>
        <v>71786.686969999995</v>
      </c>
      <c r="J4" s="1">
        <f>'Ponta - 4 trim - cat'!L29</f>
        <v>71913.971269999995</v>
      </c>
      <c r="K4" s="1">
        <f>'Ponta - 4 trim - cat'!M29</f>
        <v>71742.027549999999</v>
      </c>
      <c r="L4" s="1">
        <f>'Ponta - 4 trim - cat'!N29</f>
        <v>73563.889370000004</v>
      </c>
      <c r="M4" s="1">
        <f>'Ponta - 4 trim - cat'!O29</f>
        <v>73864.725869999995</v>
      </c>
      <c r="N4" s="1">
        <f>'Ponta - 4 trim - cat'!P29</f>
        <v>74647.376170000003</v>
      </c>
      <c r="O4" s="1">
        <f>'Ponta - 4 trim - cat'!Q29</f>
        <v>73716.511259999999</v>
      </c>
      <c r="P4" s="1">
        <f>'Ponta - 4 trim - cat'!R29</f>
        <v>79163.99957</v>
      </c>
      <c r="Q4" s="1">
        <f>'Ponta - 4 trim - cat'!S29</f>
        <v>77128.098970000006</v>
      </c>
      <c r="R4" s="1">
        <f>'Ponta - 4 trim - cat'!T29</f>
        <v>80536.710359999997</v>
      </c>
      <c r="S4" s="1">
        <f>'Ponta - 4 trim - cat'!U29</f>
        <v>85676.484849999993</v>
      </c>
      <c r="T4" s="1">
        <f>'Ponta - 4 trim - cat'!V29</f>
        <v>87090.843129999994</v>
      </c>
      <c r="U4" s="1">
        <f>'Ponta - 4 trim - cat'!W29</f>
        <v>88218.560110000006</v>
      </c>
      <c r="V4" s="1">
        <f>'Ponta - 4 trim - cat'!X29</f>
        <v>89997.786550000004</v>
      </c>
      <c r="W4" s="1">
        <f>'Ponta - 4 trim - cat'!Y29</f>
        <v>91275.163270000005</v>
      </c>
      <c r="X4" s="1">
        <f>'Ponta - 4 trim - cat'!Z29</f>
        <v>91360.434770000007</v>
      </c>
      <c r="Y4" s="1">
        <f>'Ponta - 4 trim - cat'!AA29</f>
        <v>92363.395839999997</v>
      </c>
      <c r="Z4" s="1">
        <f>'Ponta - 4 trim - cat'!AB29</f>
        <v>92795.836739999999</v>
      </c>
      <c r="AA4" s="1">
        <f>'Ponta - 4 trim - cat'!AC29</f>
        <v>93941.7978</v>
      </c>
      <c r="AB4" s="1">
        <f>'Ponta - 4 trim - cat'!AD29</f>
        <v>93439.138550000003</v>
      </c>
      <c r="AC4" s="1">
        <f>'Ponta - 4 trim - cat'!AE29</f>
        <v>93155.531499999997</v>
      </c>
      <c r="AD4" s="1">
        <f>'Ponta - 4 trim - cat'!AF29</f>
        <v>93118.379620000007</v>
      </c>
      <c r="AE4" s="1">
        <f>'Ponta - 4 trim - cat'!AG29</f>
        <v>92986.399839999998</v>
      </c>
      <c r="AF4" s="1">
        <f>'Ponta - 4 trim - cat'!AH29</f>
        <v>92838.684479999996</v>
      </c>
      <c r="AG4" s="1">
        <f>'Ponta - 4 trim - cat'!AI29</f>
        <v>92672.359939999995</v>
      </c>
      <c r="AH4" s="1">
        <f>'Ponta - 4 trim - cat'!AJ29</f>
        <v>93340.731060000006</v>
      </c>
      <c r="AI4" s="1">
        <f>'Ponta - 4 trim - cat'!AK29</f>
        <v>92951.438980000006</v>
      </c>
      <c r="AJ4" s="1">
        <f>'Ponta - 4 trim - cat'!AL29</f>
        <v>94671.437690000006</v>
      </c>
      <c r="AK4" s="1">
        <f>'Ponta - 4 trim - cat'!AM29</f>
        <v>93742.80704</v>
      </c>
      <c r="AL4" s="1">
        <f>'Ponta - 4 trim - cat'!AN29</f>
        <v>93869.103090000004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4877.5449879999996</v>
      </c>
      <c r="F5" s="1">
        <f>'Ponta - 4 trim - cat'!H27</f>
        <v>5112.6919260000004</v>
      </c>
      <c r="G5" s="1">
        <f>'Ponta - 4 trim - cat'!I27</f>
        <v>5179.5154629999997</v>
      </c>
      <c r="H5" s="1">
        <f>'Ponta - 4 trim - cat'!J27</f>
        <v>5299.5144570000002</v>
      </c>
      <c r="I5" s="1">
        <f>'Ponta - 4 trim - cat'!K27</f>
        <v>7569.563435</v>
      </c>
      <c r="J5" s="1">
        <f>'Ponta - 4 trim - cat'!L27</f>
        <v>9258.5731820000001</v>
      </c>
      <c r="K5" s="1">
        <f>'Ponta - 4 trim - cat'!M27</f>
        <v>9255.9666259999995</v>
      </c>
      <c r="L5" s="1">
        <f>'Ponta - 4 trim - cat'!N27</f>
        <v>11833.92369</v>
      </c>
      <c r="M5" s="1">
        <f>'Ponta - 4 trim - cat'!O27</f>
        <v>12676.953949999999</v>
      </c>
      <c r="N5" s="1">
        <f>'Ponta - 4 trim - cat'!P27</f>
        <v>13642.107739999999</v>
      </c>
      <c r="O5" s="1">
        <f>'Ponta - 4 trim - cat'!Q27</f>
        <v>13639.55696</v>
      </c>
      <c r="P5" s="1">
        <f>'Ponta - 4 trim - cat'!R27</f>
        <v>12910.870709999999</v>
      </c>
      <c r="Q5" s="1">
        <f>'Ponta - 4 trim - cat'!S27</f>
        <v>13557.110930000001</v>
      </c>
      <c r="R5" s="1">
        <f>'Ponta - 4 trim - cat'!T27</f>
        <v>13482.13674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13556.03976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13642.13673</v>
      </c>
      <c r="AF5" s="1">
        <f>'Ponta - 4 trim - cat'!AH27</f>
        <v>13642.13673</v>
      </c>
      <c r="AG5" s="1">
        <f>'Ponta - 4 trim - cat'!AI27</f>
        <v>13642.13673</v>
      </c>
      <c r="AH5" s="1">
        <f>'Ponta - 4 trim - cat'!AJ27</f>
        <v>12632.41113</v>
      </c>
      <c r="AI5" s="1">
        <f>'Ponta - 4 trim - cat'!AK27</f>
        <v>13642.13673</v>
      </c>
      <c r="AJ5" s="1">
        <f>'Ponta - 4 trim - cat'!AL27</f>
        <v>13642.13673</v>
      </c>
      <c r="AK5" s="1">
        <f>'Ponta - 4 trim - cat'!AM27</f>
        <v>13642.13673</v>
      </c>
      <c r="AL5" s="1">
        <f>'Ponta - 4 trim - cat'!AN27</f>
        <v>13636.13164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10962.62494</v>
      </c>
      <c r="E6" s="18">
        <f>'Ponta - 4 trim - cat'!G22</f>
        <v>10173.38113</v>
      </c>
      <c r="F6" s="18">
        <f>'Ponta - 4 trim - cat'!H22</f>
        <v>10330.549150000001</v>
      </c>
      <c r="G6" s="18">
        <f>'Ponta - 4 trim - cat'!I22</f>
        <v>9769.6634969999996</v>
      </c>
      <c r="H6" s="18">
        <f>'Ponta - 4 trim - cat'!J22</f>
        <v>7995.428253</v>
      </c>
      <c r="I6" s="18">
        <f>'Ponta - 4 trim - cat'!K22</f>
        <v>10027.18627</v>
      </c>
      <c r="J6" s="18">
        <f>'Ponta - 4 trim - cat'!L22</f>
        <v>11200.06445</v>
      </c>
      <c r="K6" s="18">
        <f>'Ponta - 4 trim - cat'!M22</f>
        <v>13979.263849999999</v>
      </c>
      <c r="L6" s="18">
        <f>'Ponta - 4 trim - cat'!N22</f>
        <v>15068.62889</v>
      </c>
      <c r="M6" s="18">
        <f>'Ponta - 4 trim - cat'!O22</f>
        <v>17530.567879999999</v>
      </c>
      <c r="N6" s="18">
        <f>'Ponta - 4 trim - cat'!P22</f>
        <v>16820.324089999998</v>
      </c>
      <c r="O6" s="18">
        <f>'Ponta - 4 trim - cat'!Q22</f>
        <v>17090.277839999999</v>
      </c>
      <c r="P6" s="18">
        <f>'Ponta - 4 trim - cat'!R22</f>
        <v>16651.72911</v>
      </c>
      <c r="Q6" s="18">
        <f>'Ponta - 4 trim - cat'!S22</f>
        <v>19116.460169999998</v>
      </c>
      <c r="R6" s="18">
        <f>'Ponta - 4 trim - cat'!T22</f>
        <v>18947.810229999999</v>
      </c>
      <c r="S6" s="18">
        <f>'Ponta - 4 trim - cat'!U22</f>
        <v>18927.344840000002</v>
      </c>
      <c r="T6" s="18">
        <f>'Ponta - 4 trim - cat'!V22</f>
        <v>19803.75603</v>
      </c>
      <c r="U6" s="18">
        <f>'Ponta - 4 trim - cat'!W22</f>
        <v>20680.167229999999</v>
      </c>
      <c r="V6" s="18">
        <f>'Ponta - 4 trim - cat'!X22</f>
        <v>21556.767919999998</v>
      </c>
      <c r="W6" s="18">
        <f>'Ponta - 4 trim - cat'!Y22</f>
        <v>22433.179110000001</v>
      </c>
      <c r="X6" s="18">
        <f>'Ponta - 4 trim - cat'!Z22</f>
        <v>23309.5903</v>
      </c>
      <c r="Y6" s="18">
        <f>'Ponta - 4 trim - cat'!AA22</f>
        <v>24186.190989999999</v>
      </c>
      <c r="Z6" s="18">
        <f>'Ponta - 4 trim - cat'!AB22</f>
        <v>26934.640169999999</v>
      </c>
      <c r="AA6" s="18">
        <f>'Ponta - 4 trim - cat'!AC22</f>
        <v>27811.051370000001</v>
      </c>
      <c r="AB6" s="18">
        <f>'Ponta - 4 trim - cat'!AD22</f>
        <v>28687.46256</v>
      </c>
      <c r="AC6" s="18">
        <f>'Ponta - 4 trim - cat'!AE22</f>
        <v>29564.15799</v>
      </c>
      <c r="AD6" s="18">
        <f>'Ponta - 4 trim - cat'!AF22</f>
        <v>30440.569189999998</v>
      </c>
      <c r="AE6" s="18">
        <f>'Ponta - 4 trim - cat'!AG22</f>
        <v>31316.980380000001</v>
      </c>
      <c r="AF6" s="18">
        <f>'Ponta - 4 trim - cat'!AH22</f>
        <v>32193.39157</v>
      </c>
      <c r="AG6" s="18">
        <f>'Ponta - 4 trim - cat'!AI22</f>
        <v>33069.613270000002</v>
      </c>
      <c r="AH6" s="18">
        <f>'Ponta - 4 trim - cat'!AJ22</f>
        <v>33946.024469999997</v>
      </c>
      <c r="AI6" s="18">
        <f>'Ponta - 4 trim - cat'!AK22</f>
        <v>34822.435660000003</v>
      </c>
      <c r="AJ6" s="18">
        <f>'Ponta - 4 trim - cat'!AL22</f>
        <v>34831.910369999998</v>
      </c>
      <c r="AK6" s="18">
        <f>'Ponta - 4 trim - cat'!AM22</f>
        <v>36575.258040000001</v>
      </c>
      <c r="AL6" s="18">
        <f>'Ponta - 4 trim - cat'!AN22</f>
        <v>37262.174930000001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2305.3200000000002</v>
      </c>
      <c r="E7" s="1">
        <f>'Ponta - 4 trim - cat'!G20</f>
        <v>1570.02</v>
      </c>
      <c r="F7" s="1">
        <f>'Ponta - 4 trim - cat'!H20</f>
        <v>1822.6532090000001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3923.3644039999999</v>
      </c>
      <c r="E9" s="1">
        <f>'Ponta - 4 trim - cat'!G25</f>
        <v>4186.5295539999997</v>
      </c>
      <c r="F9" s="1">
        <f>'Ponta - 4 trim - cat'!H25</f>
        <v>4044.4366869999999</v>
      </c>
      <c r="G9" s="1">
        <f>'Ponta - 4 trim - cat'!I25</f>
        <v>4555.8964169999999</v>
      </c>
      <c r="H9" s="1">
        <f>'Ponta - 4 trim - cat'!J25</f>
        <v>4611.2150309999997</v>
      </c>
      <c r="I9" s="1">
        <f>'Ponta - 4 trim - cat'!K25</f>
        <v>4537.8944579999998</v>
      </c>
      <c r="J9" s="1">
        <f>'Ponta - 4 trim - cat'!L25</f>
        <v>4593.7429419999999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4039.8127709999999</v>
      </c>
      <c r="D10" s="1">
        <f>'Ponta - 4 trim - cat'!F19</f>
        <v>4361.9382910000004</v>
      </c>
      <c r="E10" s="1">
        <f>'Ponta - 4 trim - cat'!G19</f>
        <v>4443.7569439999997</v>
      </c>
      <c r="F10" s="1">
        <f>'Ponta - 4 trim - cat'!H19</f>
        <v>4307.9989299999997</v>
      </c>
      <c r="G10" s="1">
        <f>'Ponta - 4 trim - cat'!I19</f>
        <v>4893.6765820000001</v>
      </c>
      <c r="H10" s="1">
        <f>'Ponta - 4 trim - cat'!J19</f>
        <v>4875.7819019999997</v>
      </c>
      <c r="I10" s="1">
        <f>'Ponta - 4 trim - cat'!K19</f>
        <v>4855.0926820000004</v>
      </c>
      <c r="J10" s="1">
        <f>'Ponta - 4 trim - cat'!L19</f>
        <v>6229.8445570000003</v>
      </c>
      <c r="K10" s="1">
        <f>'Ponta - 4 trim - cat'!M19</f>
        <v>7960.8140819999999</v>
      </c>
      <c r="L10" s="1">
        <f>'Ponta - 4 trim - cat'!N19</f>
        <v>8276.2480899999991</v>
      </c>
      <c r="M10" s="1">
        <f>'Ponta - 4 trim - cat'!O19</f>
        <v>8371.1080899999997</v>
      </c>
      <c r="N10" s="1">
        <f>'Ponta - 4 trim - cat'!P19</f>
        <v>8508.8080900000004</v>
      </c>
      <c r="O10" s="1">
        <f>'Ponta - 4 trim - cat'!Q19</f>
        <v>8644.1280900000002</v>
      </c>
      <c r="P10" s="1">
        <f>'Ponta - 4 trim - cat'!R19</f>
        <v>8784.2080900000001</v>
      </c>
      <c r="Q10" s="1">
        <f>'Ponta - 4 trim - cat'!S19</f>
        <v>8780.7530900000002</v>
      </c>
      <c r="R10" s="1">
        <f>'Ponta - 4 trim - cat'!T19</f>
        <v>8922.9280899999994</v>
      </c>
      <c r="S10" s="1">
        <f>'Ponta - 4 trim - cat'!U19</f>
        <v>8754.0295499999993</v>
      </c>
      <c r="T10" s="1">
        <f>'Ponta - 4 trim - cat'!V19</f>
        <v>9094.3695499999994</v>
      </c>
      <c r="U10" s="1">
        <f>'Ponta - 4 trim - cat'!W19</f>
        <v>9189.5695500000002</v>
      </c>
      <c r="V10" s="1">
        <f>'Ponta - 4 trim - cat'!X19</f>
        <v>9294.6295499999997</v>
      </c>
      <c r="W10" s="1">
        <f>'Ponta - 4 trim - cat'!Y19</f>
        <v>9386.7695500000009</v>
      </c>
      <c r="X10" s="1">
        <f>'Ponta - 4 trim - cat'!Z19</f>
        <v>9421.0845000000008</v>
      </c>
      <c r="Y10" s="1">
        <f>'Ponta - 4 trim - cat'!AA19</f>
        <v>9450.6645000000008</v>
      </c>
      <c r="Z10" s="1">
        <f>'Ponta - 4 trim - cat'!AB19</f>
        <v>9490.4444999999996</v>
      </c>
      <c r="AA10" s="1">
        <f>'Ponta - 4 trim - cat'!AC19</f>
        <v>9523.4244999999992</v>
      </c>
      <c r="AB10" s="1">
        <f>'Ponta - 4 trim - cat'!AD19</f>
        <v>9573.7445000000007</v>
      </c>
      <c r="AC10" s="1">
        <f>'Ponta - 4 trim - cat'!AE19</f>
        <v>9606.3845000000001</v>
      </c>
      <c r="AD10" s="1">
        <f>'Ponta - 4 trim - cat'!AF19</f>
        <v>9606.3845000000001</v>
      </c>
      <c r="AE10" s="1">
        <f>'Ponta - 4 trim - cat'!AG19</f>
        <v>9606.3845000000001</v>
      </c>
      <c r="AF10" s="1">
        <f>'Ponta - 4 trim - cat'!AH19</f>
        <v>9606.3845000000001</v>
      </c>
      <c r="AG10" s="1">
        <f>'Ponta - 4 trim - cat'!AI19</f>
        <v>9606.3845000000001</v>
      </c>
      <c r="AH10" s="1">
        <f>'Ponta - 4 trim - cat'!AJ19</f>
        <v>9389.44</v>
      </c>
      <c r="AI10" s="1">
        <f>'Ponta - 4 trim - cat'!AK19</f>
        <v>9389.44</v>
      </c>
      <c r="AJ10" s="1">
        <f>'Ponta - 4 trim - cat'!AL19</f>
        <v>9389.44</v>
      </c>
      <c r="AK10" s="1">
        <f>'Ponta - 4 trim - cat'!AM19</f>
        <v>9389.44</v>
      </c>
      <c r="AL10" s="1">
        <f>'Ponta - 4 trim - cat'!AN19</f>
        <v>9389.44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1897.0915239999999</v>
      </c>
      <c r="E11" s="1">
        <f>'Ponta - 4 trim - cat'!G21</f>
        <v>2197.248126</v>
      </c>
      <c r="F11" s="1">
        <f>'Ponta - 4 trim - cat'!H21</f>
        <v>2932.4156889999999</v>
      </c>
      <c r="G11" s="1">
        <f>'Ponta - 4 trim - cat'!I21</f>
        <v>4402.8015930000001</v>
      </c>
      <c r="H11" s="1">
        <f>'Ponta - 4 trim - cat'!J21</f>
        <v>4138.1386700000003</v>
      </c>
      <c r="I11" s="1">
        <f>'Ponta - 4 trim - cat'!K21</f>
        <v>4095.375806</v>
      </c>
      <c r="J11" s="1">
        <f>'Ponta - 4 trim - cat'!L21</f>
        <v>4139.8868060000004</v>
      </c>
      <c r="K11" s="1">
        <f>'Ponta - 4 trim - cat'!M21</f>
        <v>4439.7968060000003</v>
      </c>
      <c r="L11" s="1">
        <f>'Ponta - 4 trim - cat'!N21</f>
        <v>4439.7968060000003</v>
      </c>
      <c r="M11" s="1">
        <f>'Ponta - 4 trim - cat'!O21</f>
        <v>5328.2550879999999</v>
      </c>
      <c r="N11" s="1">
        <f>'Ponta - 4 trim - cat'!P21</f>
        <v>6140.0295960000003</v>
      </c>
      <c r="O11" s="1">
        <f>'Ponta - 4 trim - cat'!Q21</f>
        <v>8101.5128999999997</v>
      </c>
      <c r="P11" s="1">
        <f>'Ponta - 4 trim - cat'!R21</f>
        <v>8130.4088840000004</v>
      </c>
      <c r="Q11" s="1">
        <f>'Ponta - 4 trim - cat'!S21</f>
        <v>9559.7801940000008</v>
      </c>
      <c r="R11" s="1">
        <f>'Ponta - 4 trim - cat'!T21</f>
        <v>9877.3226940000004</v>
      </c>
      <c r="S11" s="1">
        <f>'Ponta - 4 trim - cat'!U21</f>
        <v>9793.2847029999994</v>
      </c>
      <c r="T11" s="1">
        <f>'Ponta - 4 trim - cat'!V21</f>
        <v>9736.8614350000007</v>
      </c>
      <c r="U11" s="1">
        <f>'Ponta - 4 trim - cat'!W21</f>
        <v>10156.07804</v>
      </c>
      <c r="V11" s="1">
        <f>'Ponta - 4 trim - cat'!X21</f>
        <v>10460.379660000001</v>
      </c>
      <c r="W11" s="1">
        <f>'Ponta - 4 trim - cat'!Y21</f>
        <v>10880.67729</v>
      </c>
      <c r="X11" s="1">
        <f>'Ponta - 4 trim - cat'!Z21</f>
        <v>12684.832780000001</v>
      </c>
      <c r="Y11" s="1">
        <f>'Ponta - 4 trim - cat'!AA21</f>
        <v>13965.783380000001</v>
      </c>
      <c r="Z11" s="1">
        <f>'Ponta - 4 trim - cat'!AB21</f>
        <v>14315.781510000001</v>
      </c>
      <c r="AA11" s="1">
        <f>'Ponta - 4 trim - cat'!AC21</f>
        <v>14524.40187</v>
      </c>
      <c r="AB11" s="1">
        <f>'Ponta - 4 trim - cat'!AD21</f>
        <v>19607.144069999998</v>
      </c>
      <c r="AC11" s="1">
        <f>'Ponta - 4 trim - cat'!AE21</f>
        <v>21905.234209999999</v>
      </c>
      <c r="AD11" s="1">
        <f>'Ponta - 4 trim - cat'!AF21</f>
        <v>23226.831859999998</v>
      </c>
      <c r="AE11" s="1">
        <f>'Ponta - 4 trim - cat'!AG21</f>
        <v>25122.947169999999</v>
      </c>
      <c r="AF11" s="1">
        <f>'Ponta - 4 trim - cat'!AH21</f>
        <v>27135.128359999999</v>
      </c>
      <c r="AG11" s="1">
        <f>'Ponta - 4 trim - cat'!AI21</f>
        <v>30022.12629</v>
      </c>
      <c r="AH11" s="1">
        <f>'Ponta - 4 trim - cat'!AJ21</f>
        <v>33677.839569999996</v>
      </c>
      <c r="AI11" s="1">
        <f>'Ponta - 4 trim - cat'!AK21</f>
        <v>34997.982519999998</v>
      </c>
      <c r="AJ11" s="1">
        <f>'Ponta - 4 trim - cat'!AL21</f>
        <v>35337.079210000004</v>
      </c>
      <c r="AK11" s="1">
        <f>'Ponta - 4 trim - cat'!AM21</f>
        <v>35673.323940000002</v>
      </c>
      <c r="AL11" s="1">
        <f>'Ponta - 4 trim - cat'!AN21</f>
        <v>36197.780400000003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157.30760000000001</v>
      </c>
      <c r="F12" s="1">
        <f>'Ponta - 4 trim - cat'!H28</f>
        <v>314.03500000000003</v>
      </c>
      <c r="G12" s="1">
        <f>'Ponta - 4 trim - cat'!I28</f>
        <v>434.26900000000001</v>
      </c>
      <c r="H12" s="1">
        <f>'Ponta - 4 trim - cat'!J28</f>
        <v>428.66899999999998</v>
      </c>
      <c r="I12" s="1">
        <f>'Ponta - 4 trim - cat'!K28</f>
        <v>411.46899999999999</v>
      </c>
      <c r="J12" s="1">
        <f>'Ponta - 4 trim - cat'!L28</f>
        <v>428.66899999999998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417.25259999999997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7063.0986140000005</v>
      </c>
      <c r="Y12" s="1">
        <f>'Ponta - 4 trim - cat'!AA28</f>
        <v>7063.0986140000005</v>
      </c>
      <c r="Z12" s="1">
        <f>'Ponta - 4 trim - cat'!AB28</f>
        <v>7304.0462639999996</v>
      </c>
      <c r="AA12" s="1">
        <f>'Ponta - 4 trim - cat'!AC28</f>
        <v>8200.7899369999996</v>
      </c>
      <c r="AB12" s="1">
        <f>'Ponta - 4 trim - cat'!AD28</f>
        <v>8149.4899370000003</v>
      </c>
      <c r="AC12" s="1">
        <f>'Ponta - 4 trim - cat'!AE28</f>
        <v>8149.4899370000003</v>
      </c>
      <c r="AD12" s="1">
        <f>'Ponta - 4 trim - cat'!AF28</f>
        <v>8149.4899370000003</v>
      </c>
      <c r="AE12" s="1">
        <f>'Ponta - 4 trim - cat'!AG28</f>
        <v>8149.4899370000003</v>
      </c>
      <c r="AF12" s="1">
        <f>'Ponta - 4 trim - cat'!AH28</f>
        <v>8149.4899370000003</v>
      </c>
      <c r="AG12" s="1">
        <f>'Ponta - 4 trim - cat'!AI28</f>
        <v>8149.4899370000003</v>
      </c>
      <c r="AH12" s="1">
        <f>'Ponta - 4 trim - cat'!AJ28</f>
        <v>8149.4899370000003</v>
      </c>
      <c r="AI12" s="1">
        <f>'Ponta - 4 trim - cat'!AK28</f>
        <v>8149.4899370000003</v>
      </c>
      <c r="AJ12" s="1">
        <f>'Ponta - 4 trim - cat'!AL28</f>
        <v>8149.4899370000003</v>
      </c>
      <c r="AK12" s="1">
        <f>'Ponta - 4 trim - cat'!AM28</f>
        <v>8149.4899370000003</v>
      </c>
      <c r="AL12" s="1">
        <f>'Ponta - 4 trim - cat'!AN28</f>
        <v>8149.4899370000003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1932.956398</v>
      </c>
      <c r="N14" s="32">
        <f>'Ponta - 4 trim - cat'!P26-PLANEL_BalPonta_Anual!N13</f>
        <v>3175.2243640000002</v>
      </c>
      <c r="O14" s="32">
        <f>'Ponta - 4 trim - cat'!Q26-PLANEL_BalPonta_Anual!O13</f>
        <v>7893.5431989999997</v>
      </c>
      <c r="P14" s="32">
        <f>'Ponta - 4 trim - cat'!R26-PLANEL_BalPonta_Anual!P13</f>
        <v>7993.6835969999993</v>
      </c>
      <c r="Q14" s="32">
        <f>'Ponta - 4 trim - cat'!S26-PLANEL_BalPonta_Anual!Q13</f>
        <v>10913.619560000001</v>
      </c>
      <c r="R14" s="32">
        <f>'Ponta - 4 trim - cat'!T26-PLANEL_BalPonta_Anual!R13</f>
        <v>10913.619560000001</v>
      </c>
      <c r="S14" s="32">
        <f>'Ponta - 4 trim - cat'!U26-PLANEL_BalPonta_Anual!S13</f>
        <v>11119.86</v>
      </c>
      <c r="T14" s="32">
        <f>'Ponta - 4 trim - cat'!V26-PLANEL_BalPonta_Anual!T13</f>
        <v>12379.811820000001</v>
      </c>
      <c r="U14" s="32">
        <f>'Ponta - 4 trim - cat'!W26-PLANEL_BalPonta_Anual!U13</f>
        <v>13668.078740000001</v>
      </c>
      <c r="V14" s="32">
        <f>'Ponta - 4 trim - cat'!X26-PLANEL_BalPonta_Anual!V13</f>
        <v>14558.37514</v>
      </c>
      <c r="W14" s="32">
        <f>'Ponta - 4 trim - cat'!Y26-PLANEL_BalPonta_Anual!W13</f>
        <v>15965.64402</v>
      </c>
      <c r="X14" s="32">
        <f>'Ponta - 4 trim - cat'!Z26-PLANEL_BalPonta_Anual!X13</f>
        <v>17966.911950000002</v>
      </c>
      <c r="Y14" s="32">
        <f>'Ponta - 4 trim - cat'!AA26-PLANEL_BalPonta_Anual!Y13</f>
        <v>20178.080239999999</v>
      </c>
      <c r="Z14" s="32">
        <f>'Ponta - 4 trim - cat'!AB26-PLANEL_BalPonta_Anual!Z13</f>
        <v>21912.91777</v>
      </c>
      <c r="AA14" s="32">
        <f>'Ponta - 4 trim - cat'!AC26-PLANEL_BalPonta_Anual!AA13</f>
        <v>24133.283200000002</v>
      </c>
      <c r="AB14" s="32">
        <f>'Ponta - 4 trim - cat'!AD26-PLANEL_BalPonta_Anual!AB13</f>
        <v>24133.283200000002</v>
      </c>
      <c r="AC14" s="32">
        <f>'Ponta - 4 trim - cat'!AE26-PLANEL_BalPonta_Anual!AC13</f>
        <v>25884.362110000002</v>
      </c>
      <c r="AD14" s="32">
        <f>'Ponta - 4 trim - cat'!AF26-PLANEL_BalPonta_Anual!AD13</f>
        <v>28507.569299999999</v>
      </c>
      <c r="AE14" s="32">
        <f>'Ponta - 4 trim - cat'!AG26-PLANEL_BalPonta_Anual!AE13</f>
        <v>30704.088360000002</v>
      </c>
      <c r="AF14" s="32">
        <f>'Ponta - 4 trim - cat'!AH26-PLANEL_BalPonta_Anual!AF13</f>
        <v>32929.253529999994</v>
      </c>
      <c r="AG14" s="32">
        <f>'Ponta - 4 trim - cat'!AI26-PLANEL_BalPonta_Anual!AG13</f>
        <v>34640.171069999997</v>
      </c>
      <c r="AH14" s="32">
        <f>'Ponta - 4 trim - cat'!AJ26-PLANEL_BalPonta_Anual!AH13</f>
        <v>35789.244229999997</v>
      </c>
      <c r="AI14" s="32">
        <f>'Ponta - 4 trim - cat'!AK26-PLANEL_BalPonta_Anual!AI13</f>
        <v>38088.687839999999</v>
      </c>
      <c r="AJ14" s="32">
        <f>'Ponta - 4 trim - cat'!AL26-PLANEL_BalPonta_Anual!AJ13</f>
        <v>41654.633039999993</v>
      </c>
      <c r="AK14" s="32">
        <f>'Ponta - 4 trim - cat'!AM26-PLANEL_BalPonta_Anual!AK13</f>
        <v>45942.987229999999</v>
      </c>
      <c r="AL14" s="32">
        <f>'Ponta - 4 trim - cat'!AN26-PLANEL_BalPonta_Anual!AL13</f>
        <v>49366.895699999994</v>
      </c>
    </row>
    <row r="15" spans="2:39" x14ac:dyDescent="0.25">
      <c r="B15" s="27" t="s">
        <v>9</v>
      </c>
      <c r="C15" s="28">
        <f t="shared" ref="C15:AL15" si="0">SUM(C4:C14)</f>
        <v>87267.589859</v>
      </c>
      <c r="D15" s="28">
        <f t="shared" si="0"/>
        <v>86804.341989000008</v>
      </c>
      <c r="E15" s="28">
        <f t="shared" si="0"/>
        <v>90710.388525999995</v>
      </c>
      <c r="F15" s="28">
        <f t="shared" si="0"/>
        <v>92836.074725000013</v>
      </c>
      <c r="G15" s="28">
        <f t="shared" si="0"/>
        <v>97878.525085999994</v>
      </c>
      <c r="H15" s="28">
        <f t="shared" si="0"/>
        <v>102968.96274700001</v>
      </c>
      <c r="I15" s="28">
        <f t="shared" si="0"/>
        <v>108022.11966500001</v>
      </c>
      <c r="J15" s="28">
        <f t="shared" si="0"/>
        <v>112503.60325100001</v>
      </c>
      <c r="K15" s="28">
        <f t="shared" si="0"/>
        <v>117242.169731</v>
      </c>
      <c r="L15" s="28">
        <f t="shared" si="0"/>
        <v>122114.85463700001</v>
      </c>
      <c r="M15" s="28">
        <f t="shared" si="0"/>
        <v>127184.84015399999</v>
      </c>
      <c r="N15" s="28">
        <f t="shared" si="0"/>
        <v>131587.90585700001</v>
      </c>
      <c r="O15" s="28">
        <f t="shared" si="0"/>
        <v>135780.10012320001</v>
      </c>
      <c r="P15" s="28">
        <f t="shared" si="0"/>
        <v>140139.217546</v>
      </c>
      <c r="Q15" s="28">
        <f t="shared" si="0"/>
        <v>144596.35409899999</v>
      </c>
      <c r="R15" s="28">
        <f t="shared" si="0"/>
        <v>149189.31156999999</v>
      </c>
      <c r="S15" s="28">
        <f t="shared" si="0"/>
        <v>153972.83472899999</v>
      </c>
      <c r="T15" s="28">
        <f t="shared" si="0"/>
        <v>158797.18111</v>
      </c>
      <c r="U15" s="28">
        <f t="shared" si="0"/>
        <v>163593.45427100002</v>
      </c>
      <c r="V15" s="28">
        <f t="shared" si="0"/>
        <v>168566.027906</v>
      </c>
      <c r="W15" s="28">
        <f t="shared" si="0"/>
        <v>173689.86770600002</v>
      </c>
      <c r="X15" s="28">
        <f t="shared" si="0"/>
        <v>179137.818229</v>
      </c>
      <c r="Y15" s="28">
        <f t="shared" si="0"/>
        <v>184539.07887900001</v>
      </c>
      <c r="Z15" s="28">
        <f t="shared" si="0"/>
        <v>190085.53226900002</v>
      </c>
      <c r="AA15" s="28">
        <f t="shared" si="0"/>
        <v>195466.613992</v>
      </c>
      <c r="AB15" s="76">
        <f t="shared" si="0"/>
        <v>200836.03116200003</v>
      </c>
      <c r="AC15" s="28">
        <f t="shared" si="0"/>
        <v>205597.025562</v>
      </c>
      <c r="AD15" s="28">
        <f t="shared" si="0"/>
        <v>210381.089722</v>
      </c>
      <c r="AE15" s="28">
        <f t="shared" si="0"/>
        <v>215218.15550200001</v>
      </c>
      <c r="AF15" s="28">
        <f t="shared" si="0"/>
        <v>220184.19769199999</v>
      </c>
      <c r="AG15" s="28">
        <f t="shared" si="0"/>
        <v>225237.01032199996</v>
      </c>
      <c r="AH15" s="28">
        <f t="shared" si="0"/>
        <v>230359.90898200002</v>
      </c>
      <c r="AI15" s="28">
        <f t="shared" si="0"/>
        <v>235476.34025200002</v>
      </c>
      <c r="AJ15" s="28">
        <f t="shared" si="0"/>
        <v>241110.85556200001</v>
      </c>
      <c r="AK15" s="28">
        <f t="shared" si="0"/>
        <v>246550.17150200001</v>
      </c>
      <c r="AL15" s="28">
        <f t="shared" si="0"/>
        <v>251305.744282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0.65513780781624487</v>
      </c>
      <c r="D20" s="47">
        <f>IF(PLANEL_Pot_anual!D4&lt;&gt;0,D4/PLANEL_Pot_anual!D4,0)</f>
        <v>0.6289208013613905</v>
      </c>
      <c r="E20" s="47">
        <f>IF(PLANEL_Pot_anual!E4&lt;&gt;0,E4/PLANEL_Pot_anual!E4,0)</f>
        <v>0.67977996220311354</v>
      </c>
      <c r="F20" s="47">
        <f>IF(PLANEL_Pot_anual!F4&lt;&gt;0,F4/PLANEL_Pot_anual!F4,0)</f>
        <v>0.61728653741616735</v>
      </c>
      <c r="G20" s="47">
        <f>IF(PLANEL_Pot_anual!G4&lt;&gt;0,G4/PLANEL_Pot_anual!G4,0)</f>
        <v>0.60956092871560996</v>
      </c>
      <c r="H20" s="47">
        <f>IF(PLANEL_Pot_anual!H4&lt;&gt;0,H4/PLANEL_Pot_anual!H4,0)</f>
        <v>0.64958529469476178</v>
      </c>
      <c r="I20" s="47">
        <f>IF(PLANEL_Pot_anual!I4&lt;&gt;0,I4/PLANEL_Pot_anual!I4,0)</f>
        <v>0.65788203446528015</v>
      </c>
      <c r="J20" s="47">
        <f>IF(PLANEL_Pot_anual!J4&lt;&gt;0,J4/PLANEL_Pot_anual!J4,0)</f>
        <v>0.65819258645526535</v>
      </c>
      <c r="K20" s="47">
        <f>IF(PLANEL_Pot_anual!K4&lt;&gt;0,K4/PLANEL_Pot_anual!K4,0)</f>
        <v>0.65591049162996751</v>
      </c>
      <c r="L20" s="47">
        <f>IF(PLANEL_Pot_anual!L4&lt;&gt;0,L4/PLANEL_Pot_anual!L4,0)</f>
        <v>0.67114231213508857</v>
      </c>
      <c r="M20" s="47">
        <f>IF(PLANEL_Pot_anual!M4&lt;&gt;0,M4/PLANEL_Pot_anual!M4,0)</f>
        <v>0.67335185157313815</v>
      </c>
      <c r="N20" s="47">
        <f>IF(PLANEL_Pot_anual!N4&lt;&gt;0,N4/PLANEL_Pot_anual!N4,0)</f>
        <v>0.67475981001241547</v>
      </c>
      <c r="O20" s="47">
        <f>IF(PLANEL_Pot_anual!O4&lt;&gt;0,O4/PLANEL_Pot_anual!O4,0)</f>
        <v>0.66574764452425106</v>
      </c>
      <c r="P20" s="47">
        <f>IF(PLANEL_Pot_anual!P4&lt;&gt;0,P4/PLANEL_Pot_anual!P4,0)</f>
        <v>0.69174453754552201</v>
      </c>
      <c r="Q20" s="47">
        <f>IF(PLANEL_Pot_anual!Q4&lt;&gt;0,Q4/PLANEL_Pot_anual!Q4,0)</f>
        <v>0.66318835195110637</v>
      </c>
      <c r="R20" s="47">
        <f>IF(PLANEL_Pot_anual!R4&lt;&gt;0,R4/PLANEL_Pot_anual!R4,0)</f>
        <v>0.66543830881168475</v>
      </c>
      <c r="S20" s="47">
        <f>IF(PLANEL_Pot_anual!S4&lt;&gt;0,S4/PLANEL_Pot_anual!S4,0)</f>
        <v>0.6639837315420497</v>
      </c>
      <c r="T20" s="47">
        <f>IF(PLANEL_Pot_anual!T4&lt;&gt;0,T4/PLANEL_Pot_anual!T4,0)</f>
        <v>0.66731430541702508</v>
      </c>
      <c r="U20" s="47">
        <f>IF(PLANEL_Pot_anual!U4&lt;&gt;0,U4/PLANEL_Pot_anual!U4,0)</f>
        <v>0.66913630011988634</v>
      </c>
      <c r="V20" s="47">
        <f>IF(PLANEL_Pot_anual!V4&lt;&gt;0,V4/PLANEL_Pot_anual!V4,0)</f>
        <v>0.67410648719555177</v>
      </c>
      <c r="W20" s="47">
        <f>IF(PLANEL_Pot_anual!W4&lt;&gt;0,W4/PLANEL_Pot_anual!W4,0)</f>
        <v>0.67555924216861207</v>
      </c>
      <c r="X20" s="47">
        <f>IF(PLANEL_Pot_anual!X4&lt;&gt;0,X4/PLANEL_Pot_anual!X4,0)</f>
        <v>0.66774900817963512</v>
      </c>
      <c r="Y20" s="47">
        <f>IF(PLANEL_Pot_anual!Y4&lt;&gt;0,Y4/PLANEL_Pot_anual!Y4,0)</f>
        <v>0.66581249514760843</v>
      </c>
      <c r="Z20" s="47">
        <f>IF(PLANEL_Pot_anual!Z4&lt;&gt;0,Z4/PLANEL_Pot_anual!Z4,0)</f>
        <v>0.66269766517695883</v>
      </c>
      <c r="AA20" s="47">
        <f>IF(PLANEL_Pot_anual!AA4&lt;&gt;0,AA4/PLANEL_Pot_anual!AA4,0)</f>
        <v>0.66467317820994076</v>
      </c>
      <c r="AB20" s="77">
        <f>IF(PLANEL_Pot_anual!AB4&lt;&gt;0,AB4/PLANEL_Pot_anual!AB4,0)</f>
        <v>0.6611166769604605</v>
      </c>
      <c r="AC20" s="47">
        <f>IF(PLANEL_Pot_anual!AC4&lt;&gt;0,AC4/PLANEL_Pot_anual!AC4,0)</f>
        <v>0.65911005154237379</v>
      </c>
      <c r="AD20" s="47">
        <f>IF(PLANEL_Pot_anual!AD4&lt;&gt;0,AD4/PLANEL_Pot_anual!AD4,0)</f>
        <v>0.65884718816596022</v>
      </c>
      <c r="AE20" s="47">
        <f>IF(PLANEL_Pot_anual!AE4&lt;&gt;0,AE4/PLANEL_Pot_anual!AE4,0)</f>
        <v>0.65791338210852435</v>
      </c>
      <c r="AF20" s="47">
        <f>IF(PLANEL_Pot_anual!AF4&lt;&gt;0,AF4/PLANEL_Pot_anual!AF4,0)</f>
        <v>0.65686824096687135</v>
      </c>
      <c r="AG20" s="47">
        <f>IF(PLANEL_Pot_anual!AG4&lt;&gt;0,AG4/PLANEL_Pot_anual!AG4,0)</f>
        <v>0.65569143295164189</v>
      </c>
      <c r="AH20" s="47">
        <f>IF(PLANEL_Pot_anual!AH4&lt;&gt;0,AH4/PLANEL_Pot_anual!AH4,0)</f>
        <v>0.65805652387302327</v>
      </c>
      <c r="AI20" s="47">
        <f>IF(PLANEL_Pot_anual!AI4&lt;&gt;0,AI4/PLANEL_Pot_anual!AI4,0)</f>
        <v>0.65449116609101987</v>
      </c>
      <c r="AJ20" s="47">
        <f>IF(PLANEL_Pot_anual!AJ4&lt;&gt;0,AJ4/PLANEL_Pot_anual!AJ4,0)</f>
        <v>0.66632570497403121</v>
      </c>
      <c r="AK20" s="47">
        <f>IF(PLANEL_Pot_anual!AK4&lt;&gt;0,AK4/PLANEL_Pot_anual!AK4,0)</f>
        <v>0.64775352506064998</v>
      </c>
      <c r="AL20" s="47">
        <f>IF(PLANEL_Pot_anual!AL4&lt;&gt;0,AL4/PLANEL_Pot_anual!AL4,0)</f>
        <v>0.63221155371962734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0.80929233045170945</v>
      </c>
      <c r="F21" s="47">
        <f>IF(PLANEL_Pot_anual!F5&lt;&gt;0,F5/PLANEL_Pot_anual!F5,0)</f>
        <v>0.81865603038224732</v>
      </c>
      <c r="G21" s="47">
        <f>IF(PLANEL_Pot_anual!G5&lt;&gt;0,G5/PLANEL_Pot_anual!G5,0)</f>
        <v>0.81332448480181441</v>
      </c>
      <c r="H21" s="47">
        <f>IF(PLANEL_Pot_anual!H5&lt;&gt;0,H5/PLANEL_Pot_anual!H5,0)</f>
        <v>0.7989828855754697</v>
      </c>
      <c r="I21" s="47">
        <f>IF(PLANEL_Pot_anual!I5&lt;&gt;0,I5/PLANEL_Pot_anual!I5,0)</f>
        <v>0.82006147614875224</v>
      </c>
      <c r="J21" s="47">
        <f>IF(PLANEL_Pot_anual!J5&lt;&gt;0,J5/PLANEL_Pot_anual!J5,0)</f>
        <v>0.82656046096685343</v>
      </c>
      <c r="K21" s="47">
        <f>IF(PLANEL_Pot_anual!K5&lt;&gt;0,K5/PLANEL_Pot_anual!K5,0)</f>
        <v>0.82632776030266419</v>
      </c>
      <c r="L21" s="47">
        <f>IF(PLANEL_Pot_anual!L5&lt;&gt;0,L5/PLANEL_Pot_anual!L5,0)</f>
        <v>0.84087611485728397</v>
      </c>
      <c r="M21" s="47">
        <f>IF(PLANEL_Pot_anual!M5&lt;&gt;0,M5/PLANEL_Pot_anual!M5,0)</f>
        <v>0.90077881731724252</v>
      </c>
      <c r="N21" s="47">
        <f>IF(PLANEL_Pot_anual!N5&lt;&gt;0,N5/PLANEL_Pot_anual!N5,0)</f>
        <v>0.96935917920184611</v>
      </c>
      <c r="O21" s="47">
        <f>IF(PLANEL_Pot_anual!O5&lt;&gt;0,O5/PLANEL_Pot_anual!O5,0)</f>
        <v>0.96917792993639174</v>
      </c>
      <c r="P21" s="47">
        <f>IF(PLANEL_Pot_anual!P5&lt;&gt;0,P5/PLANEL_Pot_anual!P5,0)</f>
        <v>0.91740010215069279</v>
      </c>
      <c r="Q21" s="47">
        <f>IF(PLANEL_Pot_anual!Q5&lt;&gt;0,Q5/PLANEL_Pot_anual!Q5,0)</f>
        <v>0.83779858527708806</v>
      </c>
      <c r="R21" s="47">
        <f>IF(PLANEL_Pot_anual!R5&lt;&gt;0,R5/PLANEL_Pot_anual!R5,0)</f>
        <v>0.83316535105494283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0.8377323894101939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0.84305298610923152</v>
      </c>
      <c r="AF21" s="47">
        <f>IF(PLANEL_Pot_anual!AF5&lt;&gt;0,AF5/PLANEL_Pot_anual!AF5,0)</f>
        <v>0.84305298610923152</v>
      </c>
      <c r="AG21" s="47">
        <f>IF(PLANEL_Pot_anual!AG5&lt;&gt;0,AG5/PLANEL_Pot_anual!AG5,0)</f>
        <v>0.84305298610923152</v>
      </c>
      <c r="AH21" s="47">
        <f>IF(PLANEL_Pot_anual!AH5&lt;&gt;0,AH5/PLANEL_Pot_anual!AH5,0)</f>
        <v>0.78065424322323085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0.84305298610923152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0.84268188522111165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0.88753258148609926</v>
      </c>
      <c r="E23" s="48">
        <f>IF(PLANEL_Pot_anual!E7&lt;&gt;0,E6/PLANEL_Pot_anual!E7,0)</f>
        <v>0.82363551304263349</v>
      </c>
      <c r="F23" s="48">
        <f>IF(PLANEL_Pot_anual!F7&lt;&gt;0,F6/PLANEL_Pot_anual!F7,0)</f>
        <v>0.83446817799964468</v>
      </c>
      <c r="G23" s="48">
        <f>IF(PLANEL_Pot_anual!G7&lt;&gt;0,G6/PLANEL_Pot_anual!G7,0)</f>
        <v>0.7891616582658848</v>
      </c>
      <c r="H23" s="48">
        <f>IF(PLANEL_Pot_anual!H7&lt;&gt;0,H6/PLANEL_Pot_anual!H7,0)</f>
        <v>0.58818025181152755</v>
      </c>
      <c r="I23" s="48">
        <f>IF(PLANEL_Pot_anual!I7&lt;&gt;0,I6/PLANEL_Pot_anual!I7,0)</f>
        <v>0.73764565932247028</v>
      </c>
      <c r="J23" s="48">
        <f>IF(PLANEL_Pot_anual!J7&lt;&gt;0,J6/PLANEL_Pot_anual!J7,0)</f>
        <v>0.82389157428590343</v>
      </c>
      <c r="K23" s="48">
        <f>IF(PLANEL_Pot_anual!K7&lt;&gt;0,K6/PLANEL_Pot_anual!K7,0)</f>
        <v>0.97886829879044246</v>
      </c>
      <c r="L23" s="48">
        <f>IF(PLANEL_Pot_anual!L7&lt;&gt;0,L6/PLANEL_Pot_anual!L7,0)</f>
        <v>0.97654064469991686</v>
      </c>
      <c r="M23" s="48">
        <f>IF(PLANEL_Pot_anual!M7&lt;&gt;0,M6/PLANEL_Pot_anual!M7,0)</f>
        <v>1.1234137380697782</v>
      </c>
      <c r="N23" s="48">
        <f>IF(PLANEL_Pot_anual!N7&lt;&gt;0,N6/PLANEL_Pot_anual!N7,0)</f>
        <v>1.0469989232022121</v>
      </c>
      <c r="O23" s="48">
        <f>IF(PLANEL_Pot_anual!O7&lt;&gt;0,O6/PLANEL_Pot_anual!O7,0)</f>
        <v>1.0178396285545892</v>
      </c>
      <c r="P23" s="48">
        <f>IF(PLANEL_Pot_anual!P7&lt;&gt;0,P6/PLANEL_Pot_anual!P7,0)</f>
        <v>0.97611333388302901</v>
      </c>
      <c r="Q23" s="48">
        <f>IF(PLANEL_Pot_anual!Q7&lt;&gt;0,Q6/PLANEL_Pot_anual!Q7,0)</f>
        <v>1.120594236509342</v>
      </c>
      <c r="R23" s="48">
        <f>IF(PLANEL_Pot_anual!R7&lt;&gt;0,R6/PLANEL_Pot_anual!R7,0)</f>
        <v>1.1107080887042045</v>
      </c>
      <c r="S23" s="48">
        <f>IF(PLANEL_Pot_anual!S7&lt;&gt;0,S6/PLANEL_Pot_anual!S7,0)</f>
        <v>1.1226438251656436</v>
      </c>
      <c r="T23" s="48">
        <f>IF(PLANEL_Pot_anual!T7&lt;&gt;0,T6/PLANEL_Pot_anual!T7,0)</f>
        <v>1.1135328980692043</v>
      </c>
      <c r="U23" s="48">
        <f>IF(PLANEL_Pot_anual!U7&lt;&gt;0,U6/PLANEL_Pot_anual!U7,0)</f>
        <v>1.1053228566078035</v>
      </c>
      <c r="V23" s="48">
        <f>IF(PLANEL_Pot_anual!V7&lt;&gt;0,V6/PLANEL_Pot_anual!V7,0)</f>
        <v>1.0978848439458244</v>
      </c>
      <c r="W23" s="48">
        <f>IF(PLANEL_Pot_anual!W7&lt;&gt;0,W6/PLANEL_Pot_anual!W7,0)</f>
        <v>1.0911176489299177</v>
      </c>
      <c r="X23" s="48">
        <f>IF(PLANEL_Pot_anual!X7&lt;&gt;0,X6/PLANEL_Pot_anual!X7,0)</f>
        <v>1.0849331589387172</v>
      </c>
      <c r="Y23" s="48">
        <f>IF(PLANEL_Pot_anual!Y7&lt;&gt;0,Y6/PLANEL_Pot_anual!Y7,0)</f>
        <v>1.0792580419116737</v>
      </c>
      <c r="Z23" s="48">
        <f>IF(PLANEL_Pot_anual!Z7&lt;&gt;0,Z6/PLANEL_Pot_anual!Z7,0)</f>
        <v>1.1542584370927327</v>
      </c>
      <c r="AA23" s="48">
        <f>IF(PLANEL_Pot_anual!AA7&lt;&gt;0,AA6/PLANEL_Pot_anual!AA7,0)</f>
        <v>1.1463739473633736</v>
      </c>
      <c r="AB23" s="48">
        <f>IF(PLANEL_Pot_anual!AB7&lt;&gt;0,AB6/PLANEL_Pot_anual!AB7,0)</f>
        <v>1.1728308546666582</v>
      </c>
      <c r="AC23" s="48">
        <f>IF(PLANEL_Pot_anual!AC7&lt;&gt;0,AC6/PLANEL_Pot_anual!AC7,0)</f>
        <v>1.1988555570927473</v>
      </c>
      <c r="AD23" s="48">
        <f>IF(PLANEL_Pot_anual!AD7&lt;&gt;0,AD6/PLANEL_Pot_anual!AD7,0)</f>
        <v>1.2244642446408451</v>
      </c>
      <c r="AE23" s="48">
        <f>IF(PLANEL_Pot_anual!AE7&lt;&gt;0,AE6/PLANEL_Pot_anual!AE7,0)</f>
        <v>1.2496641789777103</v>
      </c>
      <c r="AF23" s="48">
        <f>IF(PLANEL_Pot_anual!AF7&lt;&gt;0,AF6/PLANEL_Pot_anual!AF7,0)</f>
        <v>1.2744650694798096</v>
      </c>
      <c r="AG23" s="48">
        <f>IF(PLANEL_Pot_anual!AG7&lt;&gt;0,AG6/PLANEL_Pot_anual!AG7,0)</f>
        <v>1.3176658244671799</v>
      </c>
      <c r="AH23" s="48">
        <f>IF(PLANEL_Pot_anual!AH7&lt;&gt;0,AH6/PLANEL_Pot_anual!AH7,0)</f>
        <v>1.3525866164641001</v>
      </c>
      <c r="AI23" s="48">
        <f>IF(PLANEL_Pot_anual!AI7&lt;&gt;0,AI6/PLANEL_Pot_anual!AI7,0)</f>
        <v>1.3875074080625687</v>
      </c>
      <c r="AJ23" s="48">
        <f>IF(PLANEL_Pot_anual!AJ7&lt;&gt;0,AJ6/PLANEL_Pot_anual!AJ7,0)</f>
        <v>1.3878849299120624</v>
      </c>
      <c r="AK23" s="48">
        <f>IF(PLANEL_Pot_anual!AK7&lt;&gt;0,AK6/PLANEL_Pot_anual!AK7,0)</f>
        <v>1.4573489912595052</v>
      </c>
      <c r="AL23" s="48">
        <f>IF(PLANEL_Pot_anual!AL7&lt;&gt;0,AL6/PLANEL_Pot_anual!AL7,0)</f>
        <v>1.4847193418835747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0.75685103669123033</v>
      </c>
      <c r="E28" s="47">
        <f>IF(PLANEL_Pot_anual!E12&lt;&gt;0,E9/PLANEL_Pot_anual!E12,0)</f>
        <v>0.80761787761873516</v>
      </c>
      <c r="F28" s="47">
        <f>IF(PLANEL_Pot_anual!F12&lt;&gt;0,F9/PLANEL_Pot_anual!F12,0)</f>
        <v>0.78020693063003965</v>
      </c>
      <c r="G28" s="47">
        <f>IF(PLANEL_Pot_anual!G12&lt;&gt;0,G9/PLANEL_Pot_anual!G12,0)</f>
        <v>0.8788719504996334</v>
      </c>
      <c r="H28" s="47">
        <f>IF(PLANEL_Pot_anual!H12&lt;&gt;0,H9/PLANEL_Pot_anual!H12,0)</f>
        <v>0.8895433911416335</v>
      </c>
      <c r="I28" s="47">
        <f>IF(PLANEL_Pot_anual!I12&lt;&gt;0,I9/PLANEL_Pot_anual!I12,0)</f>
        <v>0.87539921640495377</v>
      </c>
      <c r="J28" s="47">
        <f>IF(PLANEL_Pot_anual!J12&lt;&gt;0,J9/PLANEL_Pot_anual!J12,0)</f>
        <v>0.88617287356765306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0.42966642345953793</v>
      </c>
      <c r="N39" s="54">
        <f>IF(PLANEL_Pot_anual!N23&lt;&gt;0,N14/PLANEL_Pot_anual!N23,0)</f>
        <v>0.528054889047192</v>
      </c>
      <c r="O39" s="54">
        <f>IF(PLANEL_Pot_anual!O23&lt;&gt;0,O14/PLANEL_Pot_anual!O23,0)</f>
        <v>0.76503318510388874</v>
      </c>
      <c r="P39" s="54">
        <f>IF(PLANEL_Pot_anual!P23&lt;&gt;0,P14/PLANEL_Pot_anual!P23,0)</f>
        <v>0.71873636953199416</v>
      </c>
      <c r="Q39" s="54">
        <f>IF(PLANEL_Pot_anual!Q23&lt;&gt;0,Q14/PLANEL_Pot_anual!Q23,0)</f>
        <v>0.85476564994927851</v>
      </c>
      <c r="R39" s="54">
        <f>IF(PLANEL_Pot_anual!R23&lt;&gt;0,R14/PLANEL_Pot_anual!R23,0)</f>
        <v>0.85476564994927851</v>
      </c>
      <c r="S39" s="54">
        <f>IF(PLANEL_Pot_anual!S23&lt;&gt;0,S14/PLANEL_Pot_anual!S23,0)</f>
        <v>0.87091860844056979</v>
      </c>
      <c r="T39" s="54">
        <f>IF(PLANEL_Pot_anual!T23&lt;&gt;0,T14/PLANEL_Pot_anual!T23,0)</f>
        <v>0.85666860971817738</v>
      </c>
      <c r="U39" s="54">
        <f>IF(PLANEL_Pot_anual!U23&lt;&gt;0,U14/PLANEL_Pot_anual!U23,0)</f>
        <v>0.8342072164073534</v>
      </c>
      <c r="V39" s="54">
        <f>IF(PLANEL_Pot_anual!V23&lt;&gt;0,V14/PLANEL_Pot_anual!V23,0)</f>
        <v>0.80320243045109752</v>
      </c>
      <c r="W39" s="54">
        <f>IF(PLANEL_Pot_anual!W23&lt;&gt;0,W14/PLANEL_Pot_anual!W23,0)</f>
        <v>0.82722948115521133</v>
      </c>
      <c r="X39" s="54">
        <f>IF(PLANEL_Pot_anual!X23&lt;&gt;0,X14/PLANEL_Pot_anual!X23,0)</f>
        <v>0.86949856430318384</v>
      </c>
      <c r="Y39" s="54">
        <f>IF(PLANEL_Pot_anual!Y23&lt;&gt;0,Y14/PLANEL_Pot_anual!Y23,0)</f>
        <v>0.91226979099567784</v>
      </c>
      <c r="Z39" s="54">
        <f>IF(PLANEL_Pot_anual!Z23&lt;&gt;0,Z14/PLANEL_Pot_anual!Z23,0)</f>
        <v>0.87310427215814734</v>
      </c>
      <c r="AA39" s="54">
        <f>IF(PLANEL_Pot_anual!AA23&lt;&gt;0,AA14/PLANEL_Pot_anual!AA23,0)</f>
        <v>0.8475996980685323</v>
      </c>
      <c r="AB39" s="84">
        <f>IF(PLANEL_Pot_anual!AB23&lt;&gt;0,AB14/PLANEL_Pot_anual!AB23,0)</f>
        <v>0.81295145193263063</v>
      </c>
      <c r="AC39" s="54">
        <f>IF(PLANEL_Pot_anual!AC23&lt;&gt;0,AC14/PLANEL_Pot_anual!AC23,0)</f>
        <v>0.80307006418337246</v>
      </c>
      <c r="AD39" s="54">
        <f>IF(PLANEL_Pot_anual!AD23&lt;&gt;0,AD14/PLANEL_Pot_anual!AD23,0)</f>
        <v>0.81401039330912073</v>
      </c>
      <c r="AE39" s="54">
        <f>IF(PLANEL_Pot_anual!AE23&lt;&gt;0,AE14/PLANEL_Pot_anual!AE23,0)</f>
        <v>0.81098320243937294</v>
      </c>
      <c r="AF39" s="54">
        <f>IF(PLANEL_Pot_anual!AF23&lt;&gt;0,AF14/PLANEL_Pot_anual!AF23,0)</f>
        <v>0.8071515873884697</v>
      </c>
      <c r="AG39" s="54">
        <f>IF(PLANEL_Pot_anual!AG23&lt;&gt;0,AG14/PLANEL_Pot_anual!AG23,0)</f>
        <v>0.78362997550458757</v>
      </c>
      <c r="AH39" s="54">
        <f>IF(PLANEL_Pot_anual!AH23&lt;&gt;0,AH14/PLANEL_Pot_anual!AH23,0)</f>
        <v>0.7541505615307148</v>
      </c>
      <c r="AI39" s="54">
        <f>IF(PLANEL_Pot_anual!AI23&lt;&gt;0,AI14/PLANEL_Pot_anual!AI23,0)</f>
        <v>0.75054200527026338</v>
      </c>
      <c r="AJ39" s="54">
        <f>IF(PLANEL_Pot_anual!AJ23&lt;&gt;0,AJ14/PLANEL_Pot_anual!AJ23,0)</f>
        <v>0.76041294217390554</v>
      </c>
      <c r="AK39" s="54">
        <f>IF(PLANEL_Pot_anual!AK23&lt;&gt;0,AK14/PLANEL_Pot_anual!AK23,0)</f>
        <v>0.78186269952913645</v>
      </c>
      <c r="AL39" s="54">
        <f>IF(PLANEL_Pot_anual!AL23&lt;&gt;0,AL14/PLANEL_Pot_anual!AL23,0)</f>
        <v>0.80185720591793441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-463.24786999999196</v>
      </c>
      <c r="E40" s="28">
        <f t="shared" si="1"/>
        <v>3906.0465369999874</v>
      </c>
      <c r="F40" s="28">
        <f t="shared" si="1"/>
        <v>2125.686199000018</v>
      </c>
      <c r="G40" s="28">
        <f t="shared" si="1"/>
        <v>5042.4503609999811</v>
      </c>
      <c r="H40" s="28">
        <f t="shared" si="1"/>
        <v>5090.4376610000181</v>
      </c>
      <c r="I40" s="28">
        <f t="shared" si="1"/>
        <v>5053.1569179999933</v>
      </c>
      <c r="J40" s="28">
        <f t="shared" si="1"/>
        <v>4481.4835860000021</v>
      </c>
      <c r="K40" s="28">
        <f t="shared" si="1"/>
        <v>4738.566479999994</v>
      </c>
      <c r="L40" s="28">
        <f t="shared" si="1"/>
        <v>4872.6849060000095</v>
      </c>
      <c r="M40" s="28">
        <f t="shared" si="1"/>
        <v>5069.9855169999792</v>
      </c>
      <c r="N40" s="28">
        <f t="shared" si="1"/>
        <v>4403.0657030000148</v>
      </c>
      <c r="O40" s="28">
        <f t="shared" si="1"/>
        <v>4192.1942662000074</v>
      </c>
      <c r="P40" s="28">
        <f t="shared" si="1"/>
        <v>4359.1174227999873</v>
      </c>
      <c r="Q40" s="28">
        <f t="shared" si="1"/>
        <v>4457.1365529999894</v>
      </c>
      <c r="R40" s="28">
        <f t="shared" si="1"/>
        <v>4592.9574710000015</v>
      </c>
      <c r="S40" s="28">
        <f t="shared" si="1"/>
        <v>4783.5231590000039</v>
      </c>
      <c r="T40" s="28">
        <f t="shared" si="1"/>
        <v>4824.3463810000103</v>
      </c>
      <c r="U40" s="28">
        <f t="shared" si="1"/>
        <v>4796.2731610000192</v>
      </c>
      <c r="V40" s="28">
        <f t="shared" si="1"/>
        <v>4972.5736349999788</v>
      </c>
      <c r="W40" s="28">
        <f t="shared" si="1"/>
        <v>5123.8398000000161</v>
      </c>
      <c r="X40" s="28">
        <f t="shared" si="1"/>
        <v>5447.9505229999777</v>
      </c>
      <c r="Y40" s="28">
        <f t="shared" si="1"/>
        <v>5401.2606500000111</v>
      </c>
      <c r="Z40" s="28">
        <f t="shared" si="1"/>
        <v>5546.4533900000097</v>
      </c>
      <c r="AA40" s="28">
        <f t="shared" si="1"/>
        <v>5381.0817229999811</v>
      </c>
      <c r="AB40" s="76">
        <f t="shared" si="1"/>
        <v>5369.4171700000297</v>
      </c>
      <c r="AC40" s="28">
        <f t="shared" si="1"/>
        <v>4760.9943999999668</v>
      </c>
      <c r="AD40" s="28">
        <f t="shared" si="1"/>
        <v>4784.064160000009</v>
      </c>
      <c r="AE40" s="28">
        <f t="shared" si="1"/>
        <v>4837.0657800000045</v>
      </c>
      <c r="AF40" s="28">
        <f t="shared" si="1"/>
        <v>4966.0421899999783</v>
      </c>
      <c r="AG40" s="28">
        <f t="shared" si="1"/>
        <v>5052.8126299999713</v>
      </c>
      <c r="AH40" s="28">
        <f t="shared" si="1"/>
        <v>5122.8986600000644</v>
      </c>
      <c r="AI40" s="28">
        <f t="shared" si="1"/>
        <v>5116.4312700000009</v>
      </c>
      <c r="AJ40" s="28">
        <f t="shared" si="1"/>
        <v>5634.5153099999879</v>
      </c>
      <c r="AK40" s="28">
        <f t="shared" si="1"/>
        <v>5439.3159400000004</v>
      </c>
      <c r="AL40" s="28">
        <f t="shared" si="1"/>
        <v>4755.5727799999877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294.42842510000003</v>
      </c>
      <c r="BQ6" s="33">
        <v>3011.9548319999999</v>
      </c>
      <c r="BR6" s="33">
        <v>4121.5592820000002</v>
      </c>
      <c r="BS6" s="33">
        <v>2626.481769</v>
      </c>
      <c r="BT6" s="33">
        <v>532.96114069999999</v>
      </c>
      <c r="BU6" s="33">
        <v>5452.1056600000002</v>
      </c>
      <c r="BV6" s="33">
        <v>7460.6619099999998</v>
      </c>
      <c r="BW6" s="33">
        <v>4754.3395959999998</v>
      </c>
      <c r="BX6" s="33">
        <v>532.96114069999999</v>
      </c>
      <c r="BY6" s="33">
        <v>5452.1056600000002</v>
      </c>
      <c r="BZ6" s="33">
        <v>7460.6619099999998</v>
      </c>
      <c r="CA6" s="33">
        <v>4754.3395959999998</v>
      </c>
      <c r="CB6" s="33">
        <v>424.73872180000001</v>
      </c>
      <c r="CC6" s="33">
        <v>4345.0079429999996</v>
      </c>
      <c r="CD6" s="33">
        <v>5945.7092869999997</v>
      </c>
      <c r="CE6" s="33">
        <v>3788.9293779999998</v>
      </c>
      <c r="CF6" s="33">
        <v>424.73872180000001</v>
      </c>
      <c r="CG6" s="33">
        <v>4345.0079429999996</v>
      </c>
      <c r="CH6" s="33">
        <v>5945.7092869999997</v>
      </c>
      <c r="CI6" s="33">
        <v>3788.9293779999998</v>
      </c>
      <c r="CJ6" s="33">
        <v>424.73872180000001</v>
      </c>
      <c r="CK6" s="33">
        <v>4345.0079429999996</v>
      </c>
      <c r="CL6" s="33">
        <v>5945.7092869999997</v>
      </c>
      <c r="CM6" s="33">
        <v>3788.9293779999998</v>
      </c>
      <c r="CN6" s="33">
        <v>424.73872180000001</v>
      </c>
      <c r="CO6" s="33">
        <v>4345.0079429999996</v>
      </c>
      <c r="CP6" s="33">
        <v>5945.7092869999997</v>
      </c>
      <c r="CQ6" s="33">
        <v>3788.9293779999998</v>
      </c>
      <c r="CR6" s="33">
        <v>424.73872180000001</v>
      </c>
      <c r="CS6" s="33">
        <v>4345.0079429999996</v>
      </c>
      <c r="CT6" s="33">
        <v>5945.7092869999997</v>
      </c>
      <c r="CU6" s="33">
        <v>3788.9293779999998</v>
      </c>
      <c r="CV6" s="33">
        <v>394.75543970000001</v>
      </c>
      <c r="CW6" s="33">
        <v>4038.2838499999998</v>
      </c>
      <c r="CX6" s="33">
        <v>5525.9880089999997</v>
      </c>
      <c r="CY6" s="33">
        <v>3521.4601480000001</v>
      </c>
      <c r="CZ6" s="33">
        <v>394.75543970000001</v>
      </c>
      <c r="DA6" s="33">
        <v>4038.2838499999998</v>
      </c>
      <c r="DB6" s="33">
        <v>5525.9880089999997</v>
      </c>
      <c r="DC6" s="33">
        <v>3521.4601480000001</v>
      </c>
      <c r="DD6" s="33">
        <v>394.75543970000001</v>
      </c>
      <c r="DE6" s="33">
        <v>4038.2838499999998</v>
      </c>
      <c r="DF6" s="33">
        <v>5525.9880089999997</v>
      </c>
      <c r="DG6" s="33">
        <v>3521.4601480000001</v>
      </c>
      <c r="DH6" s="33">
        <v>394.75543970000001</v>
      </c>
      <c r="DI6" s="33">
        <v>4038.2838499999998</v>
      </c>
      <c r="DJ6" s="33">
        <v>5525.9880089999997</v>
      </c>
      <c r="DK6" s="33">
        <v>3521.4601480000001</v>
      </c>
      <c r="DL6" s="33">
        <v>394.75543970000001</v>
      </c>
      <c r="DM6" s="33">
        <v>4038.2838499999998</v>
      </c>
      <c r="DN6" s="33">
        <v>5525.9880089999997</v>
      </c>
      <c r="DO6" s="33">
        <v>3521.4601480000001</v>
      </c>
      <c r="DP6" s="33">
        <v>394.75543970000001</v>
      </c>
      <c r="DQ6" s="33">
        <v>4038.2838499999998</v>
      </c>
      <c r="DR6" s="33">
        <v>5525.9880089999997</v>
      </c>
      <c r="DS6" s="33">
        <v>3521.4601480000001</v>
      </c>
      <c r="DT6" s="33">
        <v>394.75543970000001</v>
      </c>
      <c r="DU6" s="33">
        <v>4038.2838499999998</v>
      </c>
      <c r="DV6" s="33">
        <v>5525.9880089999997</v>
      </c>
      <c r="DW6" s="33">
        <v>3521.4601480000001</v>
      </c>
      <c r="DX6" s="33">
        <v>394.75543970000001</v>
      </c>
      <c r="DY6" s="33">
        <v>4038.2838499999998</v>
      </c>
      <c r="DZ6" s="33">
        <v>5525.9880089999997</v>
      </c>
      <c r="EA6" s="33">
        <v>3521.4601480000001</v>
      </c>
      <c r="EB6" s="33">
        <v>394.75543970000001</v>
      </c>
      <c r="EC6" s="33">
        <v>4038.2838499999998</v>
      </c>
      <c r="ED6" s="33">
        <v>5525.9880089999997</v>
      </c>
      <c r="EE6" s="33">
        <v>3521.4601480000001</v>
      </c>
      <c r="EF6" s="33">
        <v>394.75543970000001</v>
      </c>
      <c r="EG6" s="33">
        <v>4038.2838499999998</v>
      </c>
      <c r="EH6" s="33">
        <v>5525.9880089999997</v>
      </c>
      <c r="EI6" s="33">
        <v>3521.4601480000001</v>
      </c>
      <c r="EJ6" s="33">
        <v>394.75543970000001</v>
      </c>
      <c r="EK6" s="33">
        <v>4038.2838499999998</v>
      </c>
      <c r="EL6" s="33">
        <v>5525.9880089999997</v>
      </c>
      <c r="EM6" s="33">
        <v>3521.4601480000001</v>
      </c>
      <c r="EN6" s="33">
        <v>394.75543970000001</v>
      </c>
      <c r="EO6" s="33">
        <v>4038.2838499999998</v>
      </c>
      <c r="EP6" s="33">
        <v>5525.9880089999997</v>
      </c>
      <c r="EQ6" s="33">
        <v>3521.4601480000001</v>
      </c>
      <c r="ER6" s="33">
        <v>394.75543970000001</v>
      </c>
      <c r="ES6" s="33">
        <v>4038.2838499999998</v>
      </c>
      <c r="ET6" s="33">
        <v>5525.9880089999997</v>
      </c>
      <c r="EU6" s="33">
        <v>3521.4601480000001</v>
      </c>
      <c r="EV6" s="33">
        <v>394.75543970000001</v>
      </c>
      <c r="EW6" s="33">
        <v>4038.2838499999998</v>
      </c>
      <c r="EX6" s="33">
        <v>5525.9880089999997</v>
      </c>
      <c r="EY6" s="33">
        <v>3521.4601480000001</v>
      </c>
      <c r="EZ6" s="33">
        <v>394.75543970000001</v>
      </c>
      <c r="FA6" s="33">
        <v>4038.2838499999998</v>
      </c>
      <c r="FB6" s="33">
        <v>5525.9880089999997</v>
      </c>
      <c r="FC6" s="33">
        <v>3521.4601480000001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337.02637420000002</v>
      </c>
      <c r="BQ17" s="33">
        <v>3447.724913</v>
      </c>
      <c r="BR17" s="33">
        <v>4717.8671029999996</v>
      </c>
      <c r="BS17" s="33">
        <v>3006.4815480000002</v>
      </c>
      <c r="BT17" s="33">
        <v>575.55908969999996</v>
      </c>
      <c r="BU17" s="33">
        <v>5887.8757409999998</v>
      </c>
      <c r="BV17" s="33">
        <v>8056.9697310000001</v>
      </c>
      <c r="BW17" s="33">
        <v>5134.3393749999996</v>
      </c>
      <c r="BX17" s="33">
        <v>575.55908969999996</v>
      </c>
      <c r="BY17" s="33">
        <v>5887.8757409999998</v>
      </c>
      <c r="BZ17" s="33">
        <v>8056.9697310000001</v>
      </c>
      <c r="CA17" s="33">
        <v>5134.3393749999996</v>
      </c>
      <c r="CB17" s="33">
        <v>439.86873659999998</v>
      </c>
      <c r="CC17" s="33">
        <v>4499.7855300000001</v>
      </c>
      <c r="CD17" s="33">
        <v>6157.5069519999997</v>
      </c>
      <c r="CE17" s="33">
        <v>3923.8983710000002</v>
      </c>
      <c r="CF17" s="33">
        <v>439.86873659999998</v>
      </c>
      <c r="CG17" s="33">
        <v>4499.7855300000001</v>
      </c>
      <c r="CH17" s="33">
        <v>6157.5069519999997</v>
      </c>
      <c r="CI17" s="33">
        <v>3923.8983710000002</v>
      </c>
      <c r="CJ17" s="33">
        <v>439.86873659999998</v>
      </c>
      <c r="CK17" s="33">
        <v>4499.7855300000001</v>
      </c>
      <c r="CL17" s="33">
        <v>6157.5069519999997</v>
      </c>
      <c r="CM17" s="33">
        <v>3923.8983710000002</v>
      </c>
      <c r="CN17" s="33">
        <v>439.86873659999998</v>
      </c>
      <c r="CO17" s="33">
        <v>4499.7855300000001</v>
      </c>
      <c r="CP17" s="33">
        <v>6157.5069519999997</v>
      </c>
      <c r="CQ17" s="33">
        <v>3923.8983710000002</v>
      </c>
      <c r="CR17" s="33">
        <v>439.86873659999998</v>
      </c>
      <c r="CS17" s="33">
        <v>4499.7855300000001</v>
      </c>
      <c r="CT17" s="33">
        <v>6157.5069519999997</v>
      </c>
      <c r="CU17" s="33">
        <v>3923.8983710000002</v>
      </c>
      <c r="CV17" s="33">
        <v>394.75543970000001</v>
      </c>
      <c r="CW17" s="33">
        <v>4038.2838499999998</v>
      </c>
      <c r="CX17" s="33">
        <v>5525.9880089999997</v>
      </c>
      <c r="CY17" s="33">
        <v>3521.4601480000001</v>
      </c>
      <c r="CZ17" s="33">
        <v>394.75543970000001</v>
      </c>
      <c r="DA17" s="33">
        <v>4038.2838499999998</v>
      </c>
      <c r="DB17" s="33">
        <v>5525.9880089999997</v>
      </c>
      <c r="DC17" s="33">
        <v>3521.4601480000001</v>
      </c>
      <c r="DD17" s="33">
        <v>394.75543970000001</v>
      </c>
      <c r="DE17" s="33">
        <v>4038.2838499999998</v>
      </c>
      <c r="DF17" s="33">
        <v>5525.9880089999997</v>
      </c>
      <c r="DG17" s="33">
        <v>3521.4601480000001</v>
      </c>
      <c r="DH17" s="33">
        <v>394.75543970000001</v>
      </c>
      <c r="DI17" s="33">
        <v>4038.2838499999998</v>
      </c>
      <c r="DJ17" s="33">
        <v>5525.9880089999997</v>
      </c>
      <c r="DK17" s="33">
        <v>3521.4601480000001</v>
      </c>
      <c r="DL17" s="33">
        <v>394.75543970000001</v>
      </c>
      <c r="DM17" s="33">
        <v>4038.2838499999998</v>
      </c>
      <c r="DN17" s="33">
        <v>5525.9880089999997</v>
      </c>
      <c r="DO17" s="33">
        <v>3521.4601480000001</v>
      </c>
      <c r="DP17" s="33">
        <v>394.75543970000001</v>
      </c>
      <c r="DQ17" s="33">
        <v>4038.2838499999998</v>
      </c>
      <c r="DR17" s="33">
        <v>5525.9880089999997</v>
      </c>
      <c r="DS17" s="33">
        <v>3521.4601480000001</v>
      </c>
      <c r="DT17" s="33">
        <v>394.75543970000001</v>
      </c>
      <c r="DU17" s="33">
        <v>4038.2838499999998</v>
      </c>
      <c r="DV17" s="33">
        <v>5525.9880089999997</v>
      </c>
      <c r="DW17" s="33">
        <v>3521.4601480000001</v>
      </c>
      <c r="DX17" s="33">
        <v>394.75543970000001</v>
      </c>
      <c r="DY17" s="33">
        <v>4038.2838499999998</v>
      </c>
      <c r="DZ17" s="33">
        <v>5525.9880089999997</v>
      </c>
      <c r="EA17" s="33">
        <v>3521.4601480000001</v>
      </c>
      <c r="EB17" s="33">
        <v>394.75543970000001</v>
      </c>
      <c r="EC17" s="33">
        <v>4038.2838499999998</v>
      </c>
      <c r="ED17" s="33">
        <v>5525.9880089999997</v>
      </c>
      <c r="EE17" s="33">
        <v>3521.4601480000001</v>
      </c>
      <c r="EF17" s="33">
        <v>394.75543970000001</v>
      </c>
      <c r="EG17" s="33">
        <v>4038.2838499999998</v>
      </c>
      <c r="EH17" s="33">
        <v>5525.9880089999997</v>
      </c>
      <c r="EI17" s="33">
        <v>3521.4601480000001</v>
      </c>
      <c r="EJ17" s="33">
        <v>394.75543970000001</v>
      </c>
      <c r="EK17" s="33">
        <v>4038.2838499999998</v>
      </c>
      <c r="EL17" s="33">
        <v>5525.9880089999997</v>
      </c>
      <c r="EM17" s="33">
        <v>3521.4601480000001</v>
      </c>
      <c r="EN17" s="33">
        <v>394.75543970000001</v>
      </c>
      <c r="EO17" s="33">
        <v>4038.2838499999998</v>
      </c>
      <c r="EP17" s="33">
        <v>5525.9880089999997</v>
      </c>
      <c r="EQ17" s="33">
        <v>3521.4601480000001</v>
      </c>
      <c r="ER17" s="33">
        <v>394.75543970000001</v>
      </c>
      <c r="ES17" s="33">
        <v>4038.2838499999998</v>
      </c>
      <c r="ET17" s="33">
        <v>5525.9880089999997</v>
      </c>
      <c r="EU17" s="33">
        <v>3521.4601480000001</v>
      </c>
      <c r="EV17" s="33">
        <v>394.75543970000001</v>
      </c>
      <c r="EW17" s="33">
        <v>4038.2838499999998</v>
      </c>
      <c r="EX17" s="33">
        <v>5525.9880089999997</v>
      </c>
      <c r="EY17" s="33">
        <v>3521.4601480000001</v>
      </c>
      <c r="EZ17" s="33">
        <v>394.75543970000001</v>
      </c>
      <c r="FA17" s="33">
        <v>4038.2838499999998</v>
      </c>
      <c r="FB17" s="33">
        <v>5525.9880089999997</v>
      </c>
      <c r="FC17" s="33">
        <v>3521.4601480000001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82.013645879999999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17.05157333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50.325933409999998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604.82026289999999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82.013645879999999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638.09462299999996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1909.169697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623.63178730000004</v>
      </c>
      <c r="BU102" s="33">
        <v>325.8410164</v>
      </c>
      <c r="BV102" s="33">
        <v>506.90178889999999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122.1159277</v>
      </c>
      <c r="AY103" s="33">
        <v>122.1159277</v>
      </c>
      <c r="AZ103" s="33">
        <v>846.54452590000005</v>
      </c>
      <c r="BC103" s="33">
        <v>846.54452590000005</v>
      </c>
      <c r="BD103" s="33">
        <v>1011.223157</v>
      </c>
      <c r="BG103" s="33">
        <v>1011.223157</v>
      </c>
      <c r="BH103" s="33">
        <v>1447.2909669999999</v>
      </c>
      <c r="BK103" s="33">
        <v>1447.2909669999999</v>
      </c>
      <c r="BL103" s="33">
        <v>2134.6472760000001</v>
      </c>
      <c r="BO103" s="33">
        <v>2134.6472760000001</v>
      </c>
      <c r="BP103" s="33">
        <v>2389.2135619999999</v>
      </c>
      <c r="BS103" s="33">
        <v>2389.2135619999999</v>
      </c>
      <c r="BT103" s="33">
        <v>2389.2135619999999</v>
      </c>
      <c r="BW103" s="33">
        <v>2389.2135619999999</v>
      </c>
      <c r="BX103" s="33">
        <v>2389.2135619999999</v>
      </c>
      <c r="CA103" s="33">
        <v>2389.2135619999999</v>
      </c>
      <c r="CB103" s="33">
        <v>2389.2135619999999</v>
      </c>
      <c r="CE103" s="33">
        <v>2389.2135619999999</v>
      </c>
      <c r="CF103" s="33">
        <v>2389.2135619999999</v>
      </c>
      <c r="CI103" s="33">
        <v>2389.2135619999999</v>
      </c>
      <c r="CJ103" s="33">
        <v>2389.2135619999999</v>
      </c>
      <c r="CM103" s="33">
        <v>2389.2135619999999</v>
      </c>
      <c r="CN103" s="33">
        <v>2389.2135619999999</v>
      </c>
      <c r="CQ103" s="33">
        <v>2389.2135619999999</v>
      </c>
      <c r="CR103" s="33">
        <v>2389.2135619999999</v>
      </c>
      <c r="CU103" s="33">
        <v>2389.2135619999999</v>
      </c>
      <c r="CV103" s="33">
        <v>2389.2135619999999</v>
      </c>
      <c r="CY103" s="33">
        <v>2389.2135619999999</v>
      </c>
      <c r="CZ103" s="33">
        <v>2389.2135619999999</v>
      </c>
      <c r="DC103" s="33">
        <v>2389.2135619999999</v>
      </c>
      <c r="DD103" s="33">
        <v>2389.2135619999999</v>
      </c>
      <c r="DG103" s="33">
        <v>2389.2135619999999</v>
      </c>
      <c r="DH103" s="33">
        <v>2389.2135619999999</v>
      </c>
      <c r="DK103" s="33">
        <v>2389.2135619999999</v>
      </c>
      <c r="DL103" s="33">
        <v>2389.2135619999999</v>
      </c>
      <c r="DO103" s="33">
        <v>2389.2135619999999</v>
      </c>
      <c r="DP103" s="33">
        <v>2389.2135619999999</v>
      </c>
      <c r="DS103" s="33">
        <v>2389.2135619999999</v>
      </c>
      <c r="DT103" s="33">
        <v>2389.2135619999999</v>
      </c>
      <c r="DW103" s="33">
        <v>2389.2135619999999</v>
      </c>
      <c r="DX103" s="33">
        <v>2389.2135619999999</v>
      </c>
      <c r="EA103" s="33">
        <v>2389.2135619999999</v>
      </c>
      <c r="EB103" s="33">
        <v>2389.2135619999999</v>
      </c>
      <c r="EE103" s="33">
        <v>2389.2135619999999</v>
      </c>
      <c r="EF103" s="33">
        <v>2389.2135619999999</v>
      </c>
      <c r="EI103" s="33">
        <v>2389.2135619999999</v>
      </c>
      <c r="EJ103" s="33">
        <v>2389.2135619999999</v>
      </c>
      <c r="EM103" s="33">
        <v>2389.2135619999999</v>
      </c>
      <c r="EN103" s="33">
        <v>2389.2135619999999</v>
      </c>
      <c r="EQ103" s="33">
        <v>2389.2135619999999</v>
      </c>
      <c r="ER103" s="33">
        <v>2389.2135619999999</v>
      </c>
      <c r="EU103" s="33">
        <v>2389.2135619999999</v>
      </c>
      <c r="EV103" s="33">
        <v>2389.2135619999999</v>
      </c>
      <c r="EY103" s="33">
        <v>2389.2135619999999</v>
      </c>
      <c r="EZ103" s="33">
        <v>2389.2135619999999</v>
      </c>
      <c r="FC103" s="33">
        <v>2389.2135619999999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846.74076009999999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1320.9467870000001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1353.322445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736.77226359999997</v>
      </c>
      <c r="AU108" s="33">
        <v>844.36501850000002</v>
      </c>
      <c r="AV108" s="33">
        <v>1373.2062619999999</v>
      </c>
      <c r="AW108" s="33">
        <v>558.84255159999998</v>
      </c>
      <c r="AX108" s="33">
        <v>747.28431220000004</v>
      </c>
      <c r="AY108" s="33">
        <v>1373.2062619999999</v>
      </c>
      <c r="AZ108" s="33">
        <v>1393.371551</v>
      </c>
      <c r="BA108" s="33">
        <v>591.31756189999999</v>
      </c>
      <c r="BB108" s="33">
        <v>844.36501850000002</v>
      </c>
      <c r="BC108" s="33">
        <v>1393.371551</v>
      </c>
      <c r="BD108" s="33">
        <v>1393.371551</v>
      </c>
      <c r="BE108" s="33">
        <v>591.30861689999995</v>
      </c>
      <c r="BF108" s="33">
        <v>844.36501850000002</v>
      </c>
      <c r="BG108" s="33">
        <v>1393.371551</v>
      </c>
      <c r="BH108" s="33">
        <v>1393.371551</v>
      </c>
      <c r="BI108" s="33">
        <v>591.31756189999999</v>
      </c>
      <c r="BJ108" s="33">
        <v>844.36501850000002</v>
      </c>
      <c r="BK108" s="33">
        <v>1393.371551</v>
      </c>
      <c r="BL108" s="33">
        <v>1393.371551</v>
      </c>
      <c r="BM108" s="33">
        <v>591.31756189999999</v>
      </c>
      <c r="BN108" s="33">
        <v>995.21272080000006</v>
      </c>
      <c r="BO108" s="33">
        <v>1393.371551</v>
      </c>
      <c r="BP108" s="33">
        <v>1393.371551</v>
      </c>
      <c r="BQ108" s="33">
        <v>591.31756189999999</v>
      </c>
      <c r="BR108" s="33">
        <v>844.36501850000002</v>
      </c>
      <c r="BS108" s="33">
        <v>1393.371551</v>
      </c>
      <c r="BT108" s="33">
        <v>1393.371551</v>
      </c>
      <c r="BU108" s="33">
        <v>558.84255159999998</v>
      </c>
      <c r="BV108" s="33">
        <v>844.36501850000002</v>
      </c>
      <c r="BW108" s="33">
        <v>1393.371551</v>
      </c>
      <c r="BX108" s="33">
        <v>1393.371551</v>
      </c>
      <c r="BY108" s="33">
        <v>591.31756189999999</v>
      </c>
      <c r="BZ108" s="33">
        <v>861.6672082</v>
      </c>
      <c r="CA108" s="33">
        <v>1393.371551</v>
      </c>
      <c r="CB108" s="33">
        <v>658.09923790000005</v>
      </c>
      <c r="CC108" s="33">
        <v>269.38775509999999</v>
      </c>
      <c r="CD108" s="33">
        <v>522.43521169999997</v>
      </c>
      <c r="CE108" s="33">
        <v>1071.441744</v>
      </c>
      <c r="CF108" s="33">
        <v>607.7618837</v>
      </c>
      <c r="CG108" s="33">
        <v>269.38775509999999</v>
      </c>
      <c r="CH108" s="33">
        <v>522.43521169999997</v>
      </c>
      <c r="CI108" s="33">
        <v>1071.441744</v>
      </c>
      <c r="CJ108" s="33">
        <v>811.21971059999998</v>
      </c>
      <c r="CK108" s="33">
        <v>269.38775509999999</v>
      </c>
      <c r="CL108" s="33">
        <v>522.43521169999997</v>
      </c>
      <c r="CM108" s="33">
        <v>1071.441744</v>
      </c>
      <c r="CN108" s="33">
        <v>528.79409759999999</v>
      </c>
      <c r="CO108" s="33">
        <v>269.38775509999999</v>
      </c>
      <c r="CP108" s="33">
        <v>522.43521169999997</v>
      </c>
      <c r="CQ108" s="33">
        <v>1071.441744</v>
      </c>
      <c r="CR108" s="33">
        <v>522.43521169999997</v>
      </c>
      <c r="CS108" s="33">
        <v>269.38775509999999</v>
      </c>
      <c r="CT108" s="33">
        <v>522.43521169999997</v>
      </c>
      <c r="CU108" s="33">
        <v>1071.441744</v>
      </c>
      <c r="CV108" s="33">
        <v>522.43521169999997</v>
      </c>
      <c r="CW108" s="33">
        <v>269.38775509999999</v>
      </c>
      <c r="CX108" s="33">
        <v>522.43521169999997</v>
      </c>
      <c r="CY108" s="33">
        <v>1071.441744</v>
      </c>
      <c r="CZ108" s="33">
        <v>200.50806900000001</v>
      </c>
      <c r="DC108" s="33">
        <v>549.00653269999998</v>
      </c>
      <c r="DG108" s="33">
        <v>549.00653269999998</v>
      </c>
      <c r="DK108" s="33">
        <v>549.00653269999998</v>
      </c>
      <c r="DO108" s="33">
        <v>549.00653269999998</v>
      </c>
      <c r="DS108" s="33">
        <v>549.00653269999998</v>
      </c>
      <c r="DT108" s="33">
        <v>32.469337699999997</v>
      </c>
      <c r="DW108" s="33">
        <v>549.00653269999998</v>
      </c>
      <c r="EA108" s="33">
        <v>549.00653269999998</v>
      </c>
      <c r="EE108" s="33">
        <v>549.00653269999998</v>
      </c>
      <c r="EF108" s="33">
        <v>549.00653269999998</v>
      </c>
      <c r="EI108" s="33">
        <v>549.00653269999998</v>
      </c>
      <c r="EJ108" s="33">
        <v>549.00653269999998</v>
      </c>
      <c r="EM108" s="33">
        <v>549.00653269999998</v>
      </c>
      <c r="EN108" s="33">
        <v>549.00653269999998</v>
      </c>
      <c r="EQ108" s="33">
        <v>549.00653269999998</v>
      </c>
      <c r="ER108" s="33">
        <v>549.00653269999998</v>
      </c>
      <c r="EU108" s="33">
        <v>549.00653269999998</v>
      </c>
      <c r="EV108" s="33">
        <v>549.00653269999998</v>
      </c>
      <c r="EX108" s="33">
        <v>61.230098699999999</v>
      </c>
      <c r="EY108" s="33">
        <v>549.00653269999998</v>
      </c>
      <c r="EZ108" s="33">
        <v>549.00653269999998</v>
      </c>
      <c r="FB108" s="33">
        <v>136.75712680000001</v>
      </c>
      <c r="FC108" s="33">
        <v>549.00653269999998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4787.9490539999997</v>
      </c>
      <c r="AQ113" s="33">
        <v>7889.41482</v>
      </c>
      <c r="AR113" s="33">
        <v>6334.4033310000004</v>
      </c>
      <c r="AS113" s="33">
        <v>4211.3984010000004</v>
      </c>
      <c r="AT113" s="33">
        <v>5192.5467399999998</v>
      </c>
      <c r="AU113" s="33">
        <v>7505.3349070000004</v>
      </c>
      <c r="AV113" s="33">
        <v>6976.1967290000002</v>
      </c>
      <c r="AW113" s="33">
        <v>4138.5995190000003</v>
      </c>
      <c r="AX113" s="33">
        <v>5162.7349160000003</v>
      </c>
      <c r="AY113" s="33">
        <v>8089.0325720000001</v>
      </c>
      <c r="AZ113" s="33">
        <v>7294.9168499999996</v>
      </c>
      <c r="BA113" s="33">
        <v>3960.7594330000002</v>
      </c>
      <c r="BB113" s="33">
        <v>5210.0353279999999</v>
      </c>
      <c r="BC113" s="33">
        <v>8159.4404880000002</v>
      </c>
      <c r="BD113" s="33">
        <v>5703.1049380000004</v>
      </c>
      <c r="BE113" s="33">
        <v>2445.0136349999998</v>
      </c>
      <c r="BF113" s="33">
        <v>3572.94308</v>
      </c>
      <c r="BG113" s="33">
        <v>6111.5404289999997</v>
      </c>
      <c r="BH113" s="33">
        <v>6123.072502</v>
      </c>
      <c r="BI113" s="33">
        <v>2346.571747</v>
      </c>
      <c r="BJ113" s="33">
        <v>3474.492248</v>
      </c>
      <c r="BK113" s="33">
        <v>6350.7065750000002</v>
      </c>
      <c r="BL113" s="33">
        <v>6810.4288109999998</v>
      </c>
      <c r="BM113" s="33">
        <v>2346.571747</v>
      </c>
      <c r="BN113" s="33">
        <v>3597.0282440000001</v>
      </c>
      <c r="BO113" s="33">
        <v>7038.0628829999996</v>
      </c>
      <c r="BP113" s="33">
        <v>6900.2939239999996</v>
      </c>
      <c r="BQ113" s="33">
        <v>2264.2211609999999</v>
      </c>
      <c r="BR113" s="33">
        <v>3363.8299550000002</v>
      </c>
      <c r="BS113" s="33">
        <v>7127.9279969999998</v>
      </c>
      <c r="BT113" s="33">
        <v>6956.027094</v>
      </c>
      <c r="BU113" s="33">
        <v>2231.7461509999998</v>
      </c>
      <c r="BV113" s="33">
        <v>2974.95856</v>
      </c>
      <c r="BW113" s="33">
        <v>7127.9279969999998</v>
      </c>
      <c r="BX113" s="33">
        <v>6900.2939239999996</v>
      </c>
      <c r="BY113" s="33">
        <v>2264.2211609999999</v>
      </c>
      <c r="BZ113" s="33">
        <v>3381.132145</v>
      </c>
      <c r="CA113" s="33">
        <v>7127.9279969999998</v>
      </c>
      <c r="CB113" s="33">
        <v>5379.2909030000001</v>
      </c>
      <c r="CC113" s="33">
        <v>1508.5521349999999</v>
      </c>
      <c r="CD113" s="33">
        <v>2256.1694400000001</v>
      </c>
      <c r="CE113" s="33">
        <v>5938.5197509999998</v>
      </c>
      <c r="CF113" s="33">
        <v>5328.9535480000004</v>
      </c>
      <c r="CG113" s="33">
        <v>1508.5521349999999</v>
      </c>
      <c r="CH113" s="33">
        <v>2256.1694400000001</v>
      </c>
      <c r="CI113" s="33">
        <v>5938.5197509999998</v>
      </c>
      <c r="CJ113" s="33">
        <v>5532.4113749999997</v>
      </c>
      <c r="CK113" s="33">
        <v>1508.5521349999999</v>
      </c>
      <c r="CL113" s="33">
        <v>2256.1694400000001</v>
      </c>
      <c r="CM113" s="33">
        <v>5938.5197509999998</v>
      </c>
      <c r="CN113" s="33">
        <v>4260.8460660000001</v>
      </c>
      <c r="CO113" s="33">
        <v>1013.982287</v>
      </c>
      <c r="CP113" s="33">
        <v>1267.0297439999999</v>
      </c>
      <c r="CQ113" s="33">
        <v>4803.4937129999998</v>
      </c>
      <c r="CR113" s="33">
        <v>4254.4871800000001</v>
      </c>
      <c r="CS113" s="33">
        <v>1013.982287</v>
      </c>
      <c r="CT113" s="33">
        <v>1267.0297439999999</v>
      </c>
      <c r="CU113" s="33">
        <v>4803.4937129999998</v>
      </c>
      <c r="CV113" s="33">
        <v>4254.4871800000001</v>
      </c>
      <c r="CW113" s="33">
        <v>1013.982287</v>
      </c>
      <c r="CX113" s="33">
        <v>1267.0297439999999</v>
      </c>
      <c r="CY113" s="33">
        <v>4803.4937129999998</v>
      </c>
      <c r="CZ113" s="33">
        <v>3932.5600370000002</v>
      </c>
      <c r="DA113" s="33">
        <v>744.59453180000003</v>
      </c>
      <c r="DB113" s="33">
        <v>744.59453180000003</v>
      </c>
      <c r="DC113" s="33">
        <v>4281.0585010000004</v>
      </c>
      <c r="DD113" s="33">
        <v>3732.0519680000002</v>
      </c>
      <c r="DE113" s="33">
        <v>744.59453180000003</v>
      </c>
      <c r="DF113" s="33">
        <v>744.59453180000003</v>
      </c>
      <c r="DG113" s="33">
        <v>4281.0585010000004</v>
      </c>
      <c r="DH113" s="33">
        <v>3705.978368</v>
      </c>
      <c r="DI113" s="33">
        <v>731.55773180000006</v>
      </c>
      <c r="DJ113" s="33">
        <v>731.55773180000006</v>
      </c>
      <c r="DK113" s="33">
        <v>4400.8712429999996</v>
      </c>
      <c r="DL113" s="33">
        <v>3705.978368</v>
      </c>
      <c r="DM113" s="33">
        <v>731.55773180000006</v>
      </c>
      <c r="DN113" s="33">
        <v>731.55773180000006</v>
      </c>
      <c r="DO113" s="33">
        <v>4254.9849009999998</v>
      </c>
      <c r="DP113" s="33">
        <v>2533.0642189999999</v>
      </c>
      <c r="DQ113" s="33">
        <v>143.85065729999999</v>
      </c>
      <c r="DR113" s="33">
        <v>143.85065729999999</v>
      </c>
      <c r="DS113" s="33">
        <v>3082.0707520000001</v>
      </c>
      <c r="DT113" s="33">
        <v>2565.5335570000002</v>
      </c>
      <c r="DU113" s="33">
        <v>143.85065729999999</v>
      </c>
      <c r="DV113" s="33">
        <v>143.85065729999999</v>
      </c>
      <c r="DW113" s="33">
        <v>3082.0707520000001</v>
      </c>
      <c r="DX113" s="33">
        <v>2533.0642189999999</v>
      </c>
      <c r="DY113" s="33">
        <v>143.85065729999999</v>
      </c>
      <c r="DZ113" s="33">
        <v>143.85065729999999</v>
      </c>
      <c r="EA113" s="33">
        <v>3082.0707520000001</v>
      </c>
      <c r="EB113" s="33">
        <v>2533.0642189999999</v>
      </c>
      <c r="EC113" s="33">
        <v>143.85065729999999</v>
      </c>
      <c r="ED113" s="33">
        <v>143.85065729999999</v>
      </c>
      <c r="EE113" s="33">
        <v>3082.0707520000001</v>
      </c>
      <c r="EF113" s="33">
        <v>2938.2200939999998</v>
      </c>
      <c r="EG113" s="33">
        <v>0</v>
      </c>
      <c r="EH113" s="33">
        <v>0</v>
      </c>
      <c r="EI113" s="33">
        <v>2938.2200939999998</v>
      </c>
      <c r="EJ113" s="33">
        <v>2938.2200939999998</v>
      </c>
      <c r="EK113" s="33">
        <v>0</v>
      </c>
      <c r="EL113" s="33">
        <v>0</v>
      </c>
      <c r="EM113" s="33">
        <v>2938.2200939999998</v>
      </c>
      <c r="EN113" s="33">
        <v>2938.2200939999998</v>
      </c>
      <c r="EO113" s="33">
        <v>0</v>
      </c>
      <c r="EP113" s="33">
        <v>0</v>
      </c>
      <c r="EQ113" s="33">
        <v>2938.2200939999998</v>
      </c>
      <c r="ER113" s="33">
        <v>2938.2200939999998</v>
      </c>
      <c r="ES113" s="33">
        <v>0</v>
      </c>
      <c r="ET113" s="33">
        <v>0</v>
      </c>
      <c r="EU113" s="33">
        <v>2938.2200939999998</v>
      </c>
      <c r="EV113" s="33">
        <v>2938.2200939999998</v>
      </c>
      <c r="EW113" s="33">
        <v>0</v>
      </c>
      <c r="EX113" s="33">
        <v>61.230098699999999</v>
      </c>
      <c r="EY113" s="33">
        <v>2938.2200939999998</v>
      </c>
      <c r="EZ113" s="33">
        <v>2938.2200939999998</v>
      </c>
      <c r="FA113" s="33">
        <v>0</v>
      </c>
      <c r="FB113" s="33">
        <v>136.75712680000001</v>
      </c>
      <c r="FC113" s="33">
        <v>2938.2200939999998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1835.0197209999999</v>
      </c>
      <c r="CU126" s="33">
        <v>2534.4864229999998</v>
      </c>
      <c r="CV126" s="33">
        <v>3041.3837079999998</v>
      </c>
      <c r="CX126" s="33">
        <v>1544.1925389999999</v>
      </c>
      <c r="CY126" s="33">
        <v>3041.3837079999998</v>
      </c>
      <c r="CZ126" s="33">
        <v>3548.280992</v>
      </c>
      <c r="DB126" s="33">
        <v>613.522381</v>
      </c>
      <c r="DC126" s="33">
        <v>3548.280992</v>
      </c>
      <c r="DD126" s="33">
        <v>4055.178277</v>
      </c>
      <c r="DF126" s="33">
        <v>2887.0072049999999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1520.6918539999999</v>
      </c>
      <c r="DO126" s="33">
        <v>4562.0755609999997</v>
      </c>
      <c r="DP126" s="33">
        <v>4562.0755609999997</v>
      </c>
      <c r="DR126" s="33">
        <v>82.532346939999996</v>
      </c>
      <c r="DS126" s="33">
        <v>4562.0755609999997</v>
      </c>
      <c r="DT126" s="33">
        <v>4562.0755609999997</v>
      </c>
      <c r="DV126" s="33">
        <v>1944.493712</v>
      </c>
      <c r="DW126" s="33">
        <v>4562.0755609999997</v>
      </c>
      <c r="DX126" s="33">
        <v>4562.0755609999997</v>
      </c>
      <c r="DZ126" s="33">
        <v>1944.3114310000001</v>
      </c>
      <c r="EA126" s="33">
        <v>4562.0755609999997</v>
      </c>
      <c r="EB126" s="33">
        <v>4562.0755609999997</v>
      </c>
      <c r="ED126" s="33">
        <v>1944.382807</v>
      </c>
      <c r="EE126" s="33">
        <v>4562.0755609999997</v>
      </c>
      <c r="EF126" s="33">
        <v>4562.0755609999997</v>
      </c>
      <c r="EH126" s="33">
        <v>584.66645630000005</v>
      </c>
      <c r="EI126" s="33">
        <v>4562.0755609999997</v>
      </c>
      <c r="EJ126" s="33">
        <v>4562.0755609999997</v>
      </c>
      <c r="EL126" s="33">
        <v>1734.0163769999999</v>
      </c>
      <c r="EM126" s="33">
        <v>4562.0755609999997</v>
      </c>
      <c r="EN126" s="33">
        <v>4562.0755609999997</v>
      </c>
      <c r="EP126" s="33">
        <v>3154.8868870000001</v>
      </c>
      <c r="EQ126" s="33">
        <v>4562.0755609999997</v>
      </c>
      <c r="ER126" s="33">
        <v>4562.0755609999997</v>
      </c>
      <c r="ET126" s="33">
        <v>3364.2845480000001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1835.0197209999999</v>
      </c>
      <c r="CU137" s="33">
        <v>3434.5844050000001</v>
      </c>
      <c r="CV137" s="33">
        <v>4121.5012859999997</v>
      </c>
      <c r="CW137" s="33">
        <v>0</v>
      </c>
      <c r="CX137" s="33">
        <v>1544.1925389999999</v>
      </c>
      <c r="CY137" s="33">
        <v>4121.5012859999997</v>
      </c>
      <c r="CZ137" s="33">
        <v>4808.4181669999998</v>
      </c>
      <c r="DA137" s="33">
        <v>0</v>
      </c>
      <c r="DB137" s="33">
        <v>613.522381</v>
      </c>
      <c r="DC137" s="33">
        <v>4808.4181669999998</v>
      </c>
      <c r="DD137" s="33">
        <v>5495.3350479999999</v>
      </c>
      <c r="DE137" s="33">
        <v>0</v>
      </c>
      <c r="DF137" s="33">
        <v>2887.0072049999999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1520.6918539999999</v>
      </c>
      <c r="DO137" s="33">
        <v>6182.251929</v>
      </c>
      <c r="DP137" s="33">
        <v>6182.251929</v>
      </c>
      <c r="DQ137" s="33">
        <v>0</v>
      </c>
      <c r="DR137" s="33">
        <v>82.532346939999996</v>
      </c>
      <c r="DS137" s="33">
        <v>6182.251929</v>
      </c>
      <c r="DT137" s="33">
        <v>6182.251929</v>
      </c>
      <c r="DU137" s="33">
        <v>0</v>
      </c>
      <c r="DV137" s="33">
        <v>1944.493712</v>
      </c>
      <c r="DW137" s="33">
        <v>6182.251929</v>
      </c>
      <c r="DX137" s="33">
        <v>6182.251929</v>
      </c>
      <c r="DY137" s="33">
        <v>0</v>
      </c>
      <c r="DZ137" s="33">
        <v>1944.3114310000001</v>
      </c>
      <c r="EA137" s="33">
        <v>6182.251929</v>
      </c>
      <c r="EB137" s="33">
        <v>6182.251929</v>
      </c>
      <c r="EC137" s="33">
        <v>0</v>
      </c>
      <c r="ED137" s="33">
        <v>1944.382807</v>
      </c>
      <c r="EE137" s="33">
        <v>6182.251929</v>
      </c>
      <c r="EF137" s="33">
        <v>6182.251929</v>
      </c>
      <c r="EG137" s="33">
        <v>0</v>
      </c>
      <c r="EH137" s="33">
        <v>584.66645630000005</v>
      </c>
      <c r="EI137" s="33">
        <v>6182.251929</v>
      </c>
      <c r="EJ137" s="33">
        <v>6182.251929</v>
      </c>
      <c r="EK137" s="33">
        <v>0</v>
      </c>
      <c r="EL137" s="33">
        <v>1734.0163769999999</v>
      </c>
      <c r="EM137" s="33">
        <v>6182.251929</v>
      </c>
      <c r="EN137" s="33">
        <v>6182.251929</v>
      </c>
      <c r="EO137" s="33">
        <v>0</v>
      </c>
      <c r="EP137" s="33">
        <v>3154.8868870000001</v>
      </c>
      <c r="EQ137" s="33">
        <v>6182.251929</v>
      </c>
      <c r="ER137" s="33">
        <v>6182.251929</v>
      </c>
      <c r="ES137" s="33">
        <v>0</v>
      </c>
      <c r="ET137" s="33">
        <v>3364.2845480000001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1726.8867969999999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1588.158819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1894.4881559999999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1755.760178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309.29497470000001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384.298519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20877.70362</v>
      </c>
      <c r="BQ234" s="33">
        <v>16903.758839999999</v>
      </c>
      <c r="BR234" s="33">
        <v>19035.315859999999</v>
      </c>
      <c r="BS234" s="33">
        <v>19201.294559999998</v>
      </c>
      <c r="BT234" s="33">
        <v>21595.99696</v>
      </c>
      <c r="BU234" s="33">
        <v>17401.080569999998</v>
      </c>
      <c r="BV234" s="33">
        <v>19434.66102</v>
      </c>
      <c r="BW234" s="33">
        <v>19719.89731</v>
      </c>
      <c r="BX234" s="33">
        <v>22702.436870000001</v>
      </c>
      <c r="BY234" s="33">
        <v>18396.220379999999</v>
      </c>
      <c r="BZ234" s="33">
        <v>20175.350180000001</v>
      </c>
      <c r="CA234" s="33">
        <v>20650.811809999999</v>
      </c>
      <c r="CB234" s="33">
        <v>22825.804649999998</v>
      </c>
      <c r="CC234" s="33">
        <v>18476.79291</v>
      </c>
      <c r="CD234" s="33">
        <v>20239.45998</v>
      </c>
      <c r="CE234" s="33">
        <v>20744.660650000002</v>
      </c>
      <c r="CF234" s="33">
        <v>23178.600200000001</v>
      </c>
      <c r="CG234" s="33">
        <v>18451.303070000002</v>
      </c>
      <c r="CH234" s="33">
        <v>20536.04351</v>
      </c>
      <c r="CI234" s="33">
        <v>21057.663830000001</v>
      </c>
      <c r="CJ234" s="33">
        <v>23178.600200000001</v>
      </c>
      <c r="CK234" s="33">
        <v>18711.717700000001</v>
      </c>
      <c r="CL234" s="33">
        <v>20536.04351</v>
      </c>
      <c r="CM234" s="33">
        <v>21057.663830000001</v>
      </c>
      <c r="CN234" s="33">
        <v>23206.47392</v>
      </c>
      <c r="CO234" s="33">
        <v>18783.935229999999</v>
      </c>
      <c r="CP234" s="33">
        <v>20553.400559999998</v>
      </c>
      <c r="CQ234" s="33">
        <v>21076.934519999999</v>
      </c>
      <c r="CR234" s="33">
        <v>23206.47392</v>
      </c>
      <c r="CS234" s="33">
        <v>18783.935229999999</v>
      </c>
      <c r="CT234" s="33">
        <v>20553.400559999998</v>
      </c>
      <c r="CU234" s="33">
        <v>21076.934519999999</v>
      </c>
      <c r="CV234" s="33">
        <v>23206.47392</v>
      </c>
      <c r="CW234" s="33">
        <v>18411.874510000001</v>
      </c>
      <c r="CX234" s="33">
        <v>20553.400559999998</v>
      </c>
      <c r="CY234" s="33">
        <v>21076.934519999999</v>
      </c>
      <c r="CZ234" s="33">
        <v>23206.47392</v>
      </c>
      <c r="DA234" s="33">
        <v>18783.935229999999</v>
      </c>
      <c r="DB234" s="33">
        <v>20553.400559999998</v>
      </c>
      <c r="DC234" s="33">
        <v>21076.934519999999</v>
      </c>
      <c r="DD234" s="33">
        <v>23474.686760000001</v>
      </c>
      <c r="DE234" s="33">
        <v>19005.38175</v>
      </c>
      <c r="DF234" s="33">
        <v>20742.01397</v>
      </c>
      <c r="DG234" s="33">
        <v>21271.72755</v>
      </c>
      <c r="DH234" s="33">
        <v>23568.174950000001</v>
      </c>
      <c r="DI234" s="33">
        <v>19094.680799999998</v>
      </c>
      <c r="DJ234" s="33">
        <v>20821.715339999999</v>
      </c>
      <c r="DK234" s="33">
        <v>21343.606299999999</v>
      </c>
      <c r="DL234" s="33">
        <v>23568.174950000001</v>
      </c>
      <c r="DM234" s="33">
        <v>19094.680799999998</v>
      </c>
      <c r="DN234" s="33">
        <v>20821.715339999999</v>
      </c>
      <c r="DO234" s="33">
        <v>21343.606299999999</v>
      </c>
      <c r="DP234" s="33">
        <v>23568.174950000001</v>
      </c>
      <c r="DQ234" s="33">
        <v>19094.680799999998</v>
      </c>
      <c r="DR234" s="33">
        <v>20821.715339999999</v>
      </c>
      <c r="DS234" s="33">
        <v>21343.606299999999</v>
      </c>
      <c r="DT234" s="33">
        <v>23568.174950000001</v>
      </c>
      <c r="DU234" s="33">
        <v>19094.680799999998</v>
      </c>
      <c r="DV234" s="33">
        <v>20821.715339999999</v>
      </c>
      <c r="DW234" s="33">
        <v>21343.606299999999</v>
      </c>
      <c r="DX234" s="33">
        <v>23568.174950000001</v>
      </c>
      <c r="DY234" s="33">
        <v>19094.680799999998</v>
      </c>
      <c r="DZ234" s="33">
        <v>20821.715339999999</v>
      </c>
      <c r="EA234" s="33">
        <v>21343.606299999999</v>
      </c>
      <c r="EB234" s="33">
        <v>23568.174950000001</v>
      </c>
      <c r="EC234" s="33">
        <v>19094.680799999998</v>
      </c>
      <c r="ED234" s="33">
        <v>20821.715339999999</v>
      </c>
      <c r="EE234" s="33">
        <v>21343.606299999999</v>
      </c>
      <c r="EF234" s="33">
        <v>23568.174950000001</v>
      </c>
      <c r="EG234" s="33">
        <v>19094.680799999998</v>
      </c>
      <c r="EH234" s="33">
        <v>20821.715339999999</v>
      </c>
      <c r="EI234" s="33">
        <v>21343.606299999999</v>
      </c>
      <c r="EJ234" s="33">
        <v>23605.984520000002</v>
      </c>
      <c r="EK234" s="33">
        <v>19127.871859999999</v>
      </c>
      <c r="EL234" s="33">
        <v>20845.259470000001</v>
      </c>
      <c r="EM234" s="33">
        <v>21369.746210000001</v>
      </c>
      <c r="EN234" s="33">
        <v>23605.984520000002</v>
      </c>
      <c r="EO234" s="33">
        <v>19127.871859999999</v>
      </c>
      <c r="EP234" s="33">
        <v>20845.259470000001</v>
      </c>
      <c r="EQ234" s="33">
        <v>21369.746210000001</v>
      </c>
      <c r="ER234" s="33">
        <v>23653.602610000002</v>
      </c>
      <c r="ES234" s="33">
        <v>19166.46156</v>
      </c>
      <c r="ET234" s="33">
        <v>20868.002799999998</v>
      </c>
      <c r="EU234" s="33">
        <v>21405.328529999999</v>
      </c>
      <c r="EV234" s="33">
        <v>23864.152440000002</v>
      </c>
      <c r="EW234" s="33">
        <v>19345.196240000001</v>
      </c>
      <c r="EX234" s="33">
        <v>20993.235690000001</v>
      </c>
      <c r="EY234" s="33">
        <v>21553.426530000001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7181.8099990000001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4398.2419229999996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3230.2657399999998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4813.2899040000002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6676.6558510000004</v>
      </c>
      <c r="BO236" s="33">
        <v>5063.7322620000004</v>
      </c>
      <c r="BP236" s="33">
        <v>4573.3085709999996</v>
      </c>
      <c r="BQ236" s="33">
        <v>5362.0563689999999</v>
      </c>
      <c r="BR236" s="33">
        <v>6539.4918090000001</v>
      </c>
      <c r="BS236" s="33">
        <v>5307.6212500000001</v>
      </c>
      <c r="BT236" s="33">
        <v>4654.6166670000002</v>
      </c>
      <c r="BU236" s="33">
        <v>5407.0283330000002</v>
      </c>
      <c r="BV236" s="33">
        <v>6859.6977829999996</v>
      </c>
      <c r="BW236" s="33">
        <v>5390.0624399999997</v>
      </c>
      <c r="BX236" s="33">
        <v>4654.6166670000002</v>
      </c>
      <c r="BY236" s="33">
        <v>5440.6603569999997</v>
      </c>
      <c r="BZ236" s="33">
        <v>6197.2321970000003</v>
      </c>
      <c r="CA236" s="33">
        <v>5390.0624399999997</v>
      </c>
      <c r="CB236" s="33">
        <v>4654.6166670000002</v>
      </c>
      <c r="CC236" s="33">
        <v>5440.6603569999997</v>
      </c>
      <c r="CD236" s="33">
        <v>6581.6027880000001</v>
      </c>
      <c r="CE236" s="33">
        <v>5390.0624399999997</v>
      </c>
      <c r="CF236" s="33">
        <v>4654.6166670000002</v>
      </c>
      <c r="CG236" s="33">
        <v>5286.2242260000003</v>
      </c>
      <c r="CH236" s="33">
        <v>6647.4940550000001</v>
      </c>
      <c r="CI236" s="33">
        <v>5390.0624399999997</v>
      </c>
      <c r="CJ236" s="33">
        <v>4654.6166670000002</v>
      </c>
      <c r="CK236" s="33">
        <v>5357.65625</v>
      </c>
      <c r="CL236" s="33">
        <v>6681.9192119999998</v>
      </c>
      <c r="CM236" s="33">
        <v>5390.0624399999997</v>
      </c>
      <c r="CN236" s="33">
        <v>4654.6166670000002</v>
      </c>
      <c r="CO236" s="33">
        <v>5162.1634519999998</v>
      </c>
      <c r="CP236" s="33">
        <v>6565.2674399999996</v>
      </c>
      <c r="CQ236" s="33">
        <v>5390.0624399999997</v>
      </c>
      <c r="CR236" s="33">
        <v>4654.6166670000002</v>
      </c>
      <c r="CS236" s="33">
        <v>5204.3952380000001</v>
      </c>
      <c r="CT236" s="33">
        <v>6627.6319970000004</v>
      </c>
      <c r="CU236" s="33">
        <v>5390.0624399999997</v>
      </c>
      <c r="CV236" s="33">
        <v>4654.6166670000002</v>
      </c>
      <c r="CW236" s="33">
        <v>5204.6479170000002</v>
      </c>
      <c r="CX236" s="33">
        <v>6565.4745549999998</v>
      </c>
      <c r="CY236" s="33">
        <v>5390.0624399999997</v>
      </c>
      <c r="CZ236" s="33">
        <v>4673.767922</v>
      </c>
      <c r="DA236" s="33">
        <v>5181.3426609999997</v>
      </c>
      <c r="DB236" s="33">
        <v>6581.2526099999995</v>
      </c>
      <c r="DC236" s="33">
        <v>5412.091547</v>
      </c>
      <c r="DD236" s="33">
        <v>4673.767922</v>
      </c>
      <c r="DE236" s="33">
        <v>5462.8118869999998</v>
      </c>
      <c r="DF236" s="33">
        <v>6577.8347610000001</v>
      </c>
      <c r="DG236" s="33">
        <v>5412.091547</v>
      </c>
      <c r="DH236" s="33">
        <v>4673.767922</v>
      </c>
      <c r="DI236" s="33">
        <v>5462.8118869999998</v>
      </c>
      <c r="DJ236" s="33">
        <v>6572.4023580000003</v>
      </c>
      <c r="DK236" s="33">
        <v>5412.091547</v>
      </c>
      <c r="DL236" s="33">
        <v>4673.767922</v>
      </c>
      <c r="DM236" s="33">
        <v>5204.3952380000001</v>
      </c>
      <c r="DN236" s="33">
        <v>5976.5343000000003</v>
      </c>
      <c r="DO236" s="33">
        <v>5412.091547</v>
      </c>
      <c r="DP236" s="33">
        <v>4673.767922</v>
      </c>
      <c r="DQ236" s="33">
        <v>5462.8118869999998</v>
      </c>
      <c r="DR236" s="33">
        <v>6024.9749009999996</v>
      </c>
      <c r="DS236" s="33">
        <v>5412.091547</v>
      </c>
      <c r="DT236" s="33">
        <v>4673.767922</v>
      </c>
      <c r="DU236" s="33">
        <v>5342.0077799999999</v>
      </c>
      <c r="DV236" s="33">
        <v>5967.2565249999998</v>
      </c>
      <c r="DW236" s="33">
        <v>5412.091547</v>
      </c>
      <c r="DX236" s="33">
        <v>4673.767922</v>
      </c>
      <c r="DY236" s="33">
        <v>5462.8118869999998</v>
      </c>
      <c r="DZ236" s="33">
        <v>5964.1603869999999</v>
      </c>
      <c r="EA236" s="33">
        <v>5412.091547</v>
      </c>
      <c r="EB236" s="33">
        <v>4673.767922</v>
      </c>
      <c r="EC236" s="33">
        <v>5184.3466490000001</v>
      </c>
      <c r="ED236" s="33">
        <v>5963.101729</v>
      </c>
      <c r="EE236" s="33">
        <v>5412.091547</v>
      </c>
      <c r="EF236" s="33">
        <v>4673.767922</v>
      </c>
      <c r="EG236" s="33">
        <v>5238.0272619999996</v>
      </c>
      <c r="EH236" s="33">
        <v>5957.0185689999998</v>
      </c>
      <c r="EI236" s="33">
        <v>5412.091547</v>
      </c>
      <c r="EJ236" s="33">
        <v>4673.767922</v>
      </c>
      <c r="EK236" s="33">
        <v>5262.9189699999997</v>
      </c>
      <c r="EL236" s="33">
        <v>5024.3138870000002</v>
      </c>
      <c r="EM236" s="33">
        <v>5412.091547</v>
      </c>
      <c r="EN236" s="33">
        <v>4673.767922</v>
      </c>
      <c r="EO236" s="33">
        <v>5462.8118869999998</v>
      </c>
      <c r="EP236" s="33">
        <v>2338.5163240000002</v>
      </c>
      <c r="EQ236" s="33">
        <v>5412.091547</v>
      </c>
      <c r="ER236" s="33">
        <v>4673.767922</v>
      </c>
      <c r="ES236" s="33">
        <v>5226.5467680000002</v>
      </c>
      <c r="EU236" s="33">
        <v>5412.091547</v>
      </c>
      <c r="EV236" s="33">
        <v>4673.767922</v>
      </c>
      <c r="EW236" s="33">
        <v>5440.6603569999997</v>
      </c>
      <c r="EY236" s="33">
        <v>5412.091547</v>
      </c>
      <c r="EZ236" s="33">
        <v>4673.767922</v>
      </c>
      <c r="FA236" s="33">
        <v>5181.3426609999997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7085.8818209999999</v>
      </c>
      <c r="V237" s="33">
        <v>1095.6256450000001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7017.4771259999998</v>
      </c>
      <c r="AE237" s="33">
        <v>3495.4172119999998</v>
      </c>
      <c r="AF237" s="33">
        <v>11562.91073</v>
      </c>
      <c r="AG237" s="33">
        <v>6548.270982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14949.298129999999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14917.310939999999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14271.33556</v>
      </c>
      <c r="BV237" s="33">
        <v>4664.5079669999996</v>
      </c>
      <c r="BW237" s="33">
        <v>4294.6267379999999</v>
      </c>
      <c r="BX237" s="33">
        <v>13993.94104</v>
      </c>
      <c r="BY237" s="33">
        <v>15457.67512</v>
      </c>
      <c r="BZ237" s="33">
        <v>4664.5079669999996</v>
      </c>
      <c r="CA237" s="33">
        <v>4294.6267379999999</v>
      </c>
      <c r="CB237" s="33">
        <v>14988.07819</v>
      </c>
      <c r="CC237" s="33">
        <v>15618.08761</v>
      </c>
      <c r="CD237" s="33">
        <v>5205.189633</v>
      </c>
      <c r="CE237" s="33">
        <v>4991.0459639999999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15376.93238</v>
      </c>
      <c r="CK237" s="33">
        <v>15618.08761</v>
      </c>
      <c r="CL237" s="33">
        <v>5304.3199020000002</v>
      </c>
      <c r="CM237" s="33">
        <v>5105.4045390000001</v>
      </c>
      <c r="CN237" s="33">
        <v>15918.35628</v>
      </c>
      <c r="CO237" s="33">
        <v>16569.292020000001</v>
      </c>
      <c r="CP237" s="33">
        <v>5442.3446329999997</v>
      </c>
      <c r="CQ237" s="33">
        <v>5264.6325120000001</v>
      </c>
      <c r="CR237" s="33">
        <v>15918.35628</v>
      </c>
      <c r="CS237" s="33">
        <v>16094.88573</v>
      </c>
      <c r="CT237" s="33">
        <v>5442.3446329999997</v>
      </c>
      <c r="CU237" s="33">
        <v>5264.6325120000001</v>
      </c>
      <c r="CV237" s="33">
        <v>15918.35628</v>
      </c>
      <c r="CW237" s="33">
        <v>16506.290110000002</v>
      </c>
      <c r="CX237" s="33">
        <v>5442.3446329999997</v>
      </c>
      <c r="CY237" s="33">
        <v>5264.6325120000001</v>
      </c>
      <c r="CZ237" s="33">
        <v>15918.35628</v>
      </c>
      <c r="DA237" s="33">
        <v>15618.08761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16835.052759999999</v>
      </c>
      <c r="DJ237" s="33">
        <v>5442.3446329999997</v>
      </c>
      <c r="DK237" s="33">
        <v>5264.6325120000001</v>
      </c>
      <c r="DL237" s="33">
        <v>15918.35628</v>
      </c>
      <c r="DM237" s="33">
        <v>16506.290110000002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15818.320959999999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18609.68247</v>
      </c>
      <c r="FA237" s="33">
        <v>20433.316780000001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6261.5235839999996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5363.0468890000002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2838.266138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545.00783139999999</v>
      </c>
      <c r="AM239" s="33">
        <v>2654.0345240000001</v>
      </c>
      <c r="AN239" s="33">
        <v>6753.6804760000005</v>
      </c>
      <c r="AO239" s="33">
        <v>2487.0993010000002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3996.4245569999998</v>
      </c>
      <c r="AX239" s="33">
        <v>2180.0149999999999</v>
      </c>
      <c r="AY239" s="33">
        <v>2654.0345240000001</v>
      </c>
      <c r="AZ239" s="33">
        <v>6753.6804760000005</v>
      </c>
      <c r="BA239" s="33">
        <v>2954.0612820000001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4753.3748539999997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4590.6324839999997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357.95732470000002</v>
      </c>
      <c r="BM240" s="33">
        <v>141.9597478</v>
      </c>
      <c r="BN240" s="33">
        <v>449.33134630000001</v>
      </c>
      <c r="BO240" s="33">
        <v>248.68404580000001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967.20421069999998</v>
      </c>
      <c r="BU240" s="33">
        <v>464.18525699999998</v>
      </c>
      <c r="BV240" s="33">
        <v>751.68302649999998</v>
      </c>
      <c r="BW240" s="33">
        <v>536.96280149999996</v>
      </c>
      <c r="BX240" s="33">
        <v>967.20421069999998</v>
      </c>
      <c r="BY240" s="33">
        <v>500.22398809999999</v>
      </c>
      <c r="BZ240" s="33">
        <v>751.68302649999998</v>
      </c>
      <c r="CA240" s="33">
        <v>536.96280149999996</v>
      </c>
      <c r="CB240" s="33">
        <v>967.20421069999998</v>
      </c>
      <c r="CC240" s="33">
        <v>1198.5612960000001</v>
      </c>
      <c r="CD240" s="33">
        <v>751.68302649999998</v>
      </c>
      <c r="CE240" s="33">
        <v>536.96280149999996</v>
      </c>
      <c r="CF240" s="33">
        <v>967.20421069999998</v>
      </c>
      <c r="CG240" s="33">
        <v>964.40924510000002</v>
      </c>
      <c r="CH240" s="33">
        <v>751.68302649999998</v>
      </c>
      <c r="CI240" s="33">
        <v>536.96280149999996</v>
      </c>
      <c r="CJ240" s="33">
        <v>967.20421069999998</v>
      </c>
      <c r="CK240" s="33">
        <v>964.40924510000002</v>
      </c>
      <c r="CL240" s="33">
        <v>751.68302649999998</v>
      </c>
      <c r="CM240" s="33">
        <v>536.96280149999996</v>
      </c>
      <c r="CN240" s="33">
        <v>967.20421069999998</v>
      </c>
      <c r="CO240" s="33">
        <v>964.40924510000002</v>
      </c>
      <c r="CP240" s="33">
        <v>751.68302649999998</v>
      </c>
      <c r="CQ240" s="33">
        <v>536.96280149999996</v>
      </c>
      <c r="CR240" s="33">
        <v>1045.380463</v>
      </c>
      <c r="CS240" s="33">
        <v>1010.371088</v>
      </c>
      <c r="CT240" s="33">
        <v>768.10755440000003</v>
      </c>
      <c r="CU240" s="33">
        <v>563.93278120000002</v>
      </c>
      <c r="CV240" s="33">
        <v>1202.7830570000001</v>
      </c>
      <c r="CW240" s="33">
        <v>1395.8191440000001</v>
      </c>
      <c r="CX240" s="33">
        <v>801.17723039999998</v>
      </c>
      <c r="CY240" s="33">
        <v>618.23501080000005</v>
      </c>
      <c r="CZ240" s="33">
        <v>1717.482833</v>
      </c>
      <c r="DA240" s="33">
        <v>1839.146563</v>
      </c>
      <c r="DB240" s="33">
        <v>924.21853469999996</v>
      </c>
      <c r="DC240" s="33">
        <v>792.18854450000003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1558.5224920000001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1994.126409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2630.0785959999998</v>
      </c>
      <c r="EK240" s="33">
        <v>2242.6760530000001</v>
      </c>
      <c r="EL240" s="33">
        <v>1204.634785</v>
      </c>
      <c r="EM240" s="33">
        <v>1197.854466</v>
      </c>
      <c r="EN240" s="33">
        <v>2781.3633089999998</v>
      </c>
      <c r="EO240" s="33">
        <v>2367.2524680000001</v>
      </c>
      <c r="EP240" s="33">
        <v>1250.627285</v>
      </c>
      <c r="EQ240" s="33">
        <v>1254.4335450000001</v>
      </c>
      <c r="ER240" s="33">
        <v>2781.3633089999998</v>
      </c>
      <c r="ES240" s="33">
        <v>2414.9189700000002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1809.33041</v>
      </c>
      <c r="BY241" s="33">
        <v>1321.476703</v>
      </c>
      <c r="BZ241" s="33">
        <v>654.49601889999997</v>
      </c>
      <c r="CA241" s="33">
        <v>902.94699249999996</v>
      </c>
      <c r="CB241" s="33">
        <v>6687.2965889999996</v>
      </c>
      <c r="CC241" s="33">
        <v>2579.6215860000002</v>
      </c>
      <c r="CD241" s="33">
        <v>1915.0403879999999</v>
      </c>
      <c r="CE241" s="33">
        <v>2795.7646169999998</v>
      </c>
      <c r="CF241" s="33">
        <v>7343.8998389999997</v>
      </c>
      <c r="CG241" s="33">
        <v>4419.1357399999997</v>
      </c>
      <c r="CH241" s="33">
        <v>2068.77684</v>
      </c>
      <c r="CI241" s="33">
        <v>3033.4210779999999</v>
      </c>
      <c r="CJ241" s="33">
        <v>7986.9476510000004</v>
      </c>
      <c r="CK241" s="33">
        <v>5093.0641770000002</v>
      </c>
      <c r="CL241" s="33">
        <v>2219.339434</v>
      </c>
      <c r="CM241" s="33">
        <v>3266.1711719999998</v>
      </c>
      <c r="CN241" s="33">
        <v>8727.2967430000008</v>
      </c>
      <c r="CO241" s="33">
        <v>5757.4321140000002</v>
      </c>
      <c r="CP241" s="33">
        <v>2385.6483760000001</v>
      </c>
      <c r="CQ241" s="33">
        <v>3538.6170280000001</v>
      </c>
      <c r="CR241" s="33">
        <v>9386.5514289999992</v>
      </c>
      <c r="CS241" s="33">
        <v>6053.5053280000002</v>
      </c>
      <c r="CT241" s="33">
        <v>2485.5904169999999</v>
      </c>
      <c r="CU241" s="33">
        <v>3811.8647019999999</v>
      </c>
      <c r="CV241" s="33">
        <v>9386.5514289999992</v>
      </c>
      <c r="CW241" s="33">
        <v>5664.5035120000002</v>
      </c>
      <c r="CX241" s="33">
        <v>2485.5904169999999</v>
      </c>
      <c r="CY241" s="33">
        <v>3811.8647019999999</v>
      </c>
      <c r="CZ241" s="33">
        <v>9745.6585790000008</v>
      </c>
      <c r="DA241" s="33">
        <v>5762.878721</v>
      </c>
      <c r="DB241" s="33">
        <v>2537.3968989999998</v>
      </c>
      <c r="DC241" s="33">
        <v>3951.0715329999998</v>
      </c>
      <c r="DD241" s="33">
        <v>10498.68528</v>
      </c>
      <c r="DE241" s="33">
        <v>9077.623372</v>
      </c>
      <c r="DF241" s="33">
        <v>2719.9913419999998</v>
      </c>
      <c r="DG241" s="33">
        <v>4262.8132919999998</v>
      </c>
      <c r="DH241" s="33">
        <v>10809.438959999999</v>
      </c>
      <c r="DI241" s="33">
        <v>9904.5060040000008</v>
      </c>
      <c r="DJ241" s="33">
        <v>2816.9857980000002</v>
      </c>
      <c r="DK241" s="33">
        <v>4397.2644289999998</v>
      </c>
      <c r="DL241" s="33">
        <v>10809.438959999999</v>
      </c>
      <c r="DM241" s="33">
        <v>9669.7396800000006</v>
      </c>
      <c r="DN241" s="33">
        <v>2816.9857980000002</v>
      </c>
      <c r="DO241" s="33">
        <v>4397.2644289999998</v>
      </c>
      <c r="DP241" s="33">
        <v>10809.438959999999</v>
      </c>
      <c r="DQ241" s="33">
        <v>6063.4713140000003</v>
      </c>
      <c r="DR241" s="33">
        <v>2816.9857980000002</v>
      </c>
      <c r="DS241" s="33">
        <v>4397.2644289999998</v>
      </c>
      <c r="DT241" s="33">
        <v>10809.438959999999</v>
      </c>
      <c r="DU241" s="33">
        <v>8754.3344639999996</v>
      </c>
      <c r="DV241" s="33">
        <v>2816.9857980000002</v>
      </c>
      <c r="DW241" s="33">
        <v>4397.2644289999998</v>
      </c>
      <c r="DX241" s="33">
        <v>10809.438959999999</v>
      </c>
      <c r="DY241" s="33">
        <v>7483.2101430000002</v>
      </c>
      <c r="DZ241" s="33">
        <v>2816.9857980000002</v>
      </c>
      <c r="EA241" s="33">
        <v>4397.2644289999998</v>
      </c>
      <c r="EB241" s="33">
        <v>10809.438959999999</v>
      </c>
      <c r="EC241" s="33">
        <v>9334.9227129999999</v>
      </c>
      <c r="ED241" s="33">
        <v>2816.9857980000002</v>
      </c>
      <c r="EE241" s="33">
        <v>4397.2644289999998</v>
      </c>
      <c r="EF241" s="33">
        <v>10809.438959999999</v>
      </c>
      <c r="EG241" s="33">
        <v>8394.7368889999998</v>
      </c>
      <c r="EH241" s="33">
        <v>2816.9857980000002</v>
      </c>
      <c r="EI241" s="33">
        <v>4397.2644289999998</v>
      </c>
      <c r="EJ241" s="33">
        <v>10809.438959999999</v>
      </c>
      <c r="EK241" s="33">
        <v>8742.3372949999994</v>
      </c>
      <c r="EL241" s="33">
        <v>2816.9857980000002</v>
      </c>
      <c r="EM241" s="33">
        <v>4397.2644289999998</v>
      </c>
      <c r="EN241" s="33">
        <v>10809.438959999999</v>
      </c>
      <c r="EO241" s="33">
        <v>9365.1362549999994</v>
      </c>
      <c r="EP241" s="33">
        <v>2816.9857980000002</v>
      </c>
      <c r="EQ241" s="33">
        <v>4397.2644289999998</v>
      </c>
      <c r="ER241" s="33">
        <v>10809.438959999999</v>
      </c>
      <c r="ES241" s="33">
        <v>7569.165438</v>
      </c>
      <c r="ET241" s="33">
        <v>2816.9857980000002</v>
      </c>
      <c r="EU241" s="33">
        <v>4397.2644289999998</v>
      </c>
      <c r="EV241" s="33">
        <v>12052.79048</v>
      </c>
      <c r="EW241" s="33">
        <v>7662.1463480000002</v>
      </c>
      <c r="EX241" s="33">
        <v>3205.0687499999999</v>
      </c>
      <c r="EY241" s="33">
        <v>4935.2147020000002</v>
      </c>
      <c r="EZ241" s="33">
        <v>12490.883809999999</v>
      </c>
      <c r="FA241" s="33">
        <v>8537.7681339999999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2814.2967359999998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1425.4979539999999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2422.5480360000001</v>
      </c>
      <c r="CD242" s="33">
        <v>1120.4253739999999</v>
      </c>
      <c r="CE242" s="33">
        <v>1857.240812</v>
      </c>
      <c r="CF242" s="33">
        <v>3486.23848</v>
      </c>
      <c r="CG242" s="33">
        <v>2331.1397619999998</v>
      </c>
      <c r="CH242" s="33">
        <v>1120.4253739999999</v>
      </c>
      <c r="CI242" s="33">
        <v>1857.240812</v>
      </c>
      <c r="CJ242" s="33">
        <v>3486.23848</v>
      </c>
      <c r="CK242" s="33">
        <v>2706.0018249999998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4004.774598</v>
      </c>
      <c r="CS242" s="33">
        <v>3236.968515</v>
      </c>
      <c r="CT242" s="33">
        <v>1348.929736</v>
      </c>
      <c r="CU242" s="33">
        <v>2110.5599900000002</v>
      </c>
      <c r="CV242" s="33">
        <v>5142.9505740000004</v>
      </c>
      <c r="CW242" s="33">
        <v>3600</v>
      </c>
      <c r="CX242" s="33">
        <v>1850.4920480000001</v>
      </c>
      <c r="CY242" s="33">
        <v>2666.5903060000001</v>
      </c>
      <c r="CZ242" s="33">
        <v>5756.4766669999999</v>
      </c>
      <c r="DA242" s="33">
        <v>4751.3001190000004</v>
      </c>
      <c r="DB242" s="33">
        <v>2120.8558330000001</v>
      </c>
      <c r="DC242" s="33">
        <v>2966.3147020000001</v>
      </c>
      <c r="DD242" s="33">
        <v>5756.4766669999999</v>
      </c>
      <c r="DE242" s="33">
        <v>1633.7365910000001</v>
      </c>
      <c r="DF242" s="33">
        <v>2120.8558330000001</v>
      </c>
      <c r="DG242" s="33">
        <v>2966.3147020000001</v>
      </c>
      <c r="DH242" s="33">
        <v>5756.4766669999999</v>
      </c>
      <c r="DI242" s="33">
        <v>4179.5633170000001</v>
      </c>
      <c r="DJ242" s="33">
        <v>2120.8558330000001</v>
      </c>
      <c r="DK242" s="33">
        <v>2966.3147020000001</v>
      </c>
      <c r="DL242" s="33">
        <v>5756.4766669999999</v>
      </c>
      <c r="DM242" s="33">
        <v>2554.4986309999999</v>
      </c>
      <c r="DN242" s="33">
        <v>2120.8558330000001</v>
      </c>
      <c r="DO242" s="33">
        <v>2966.3147020000001</v>
      </c>
      <c r="DP242" s="33">
        <v>5756.4766669999999</v>
      </c>
      <c r="DQ242" s="33">
        <v>4885.6383930000002</v>
      </c>
      <c r="DR242" s="33">
        <v>2120.8558330000001</v>
      </c>
      <c r="DS242" s="33">
        <v>2966.3147020000001</v>
      </c>
      <c r="DT242" s="33">
        <v>5756.4766669999999</v>
      </c>
      <c r="DU242" s="33">
        <v>2834.2849729999998</v>
      </c>
      <c r="DV242" s="33">
        <v>2120.8558330000001</v>
      </c>
      <c r="DW242" s="33">
        <v>2966.3147020000001</v>
      </c>
      <c r="DX242" s="33">
        <v>5756.4766669999999</v>
      </c>
      <c r="DY242" s="33">
        <v>4885.6383930000002</v>
      </c>
      <c r="DZ242" s="33">
        <v>2120.8558330000001</v>
      </c>
      <c r="EA242" s="33">
        <v>2966.3147020000001</v>
      </c>
      <c r="EB242" s="33">
        <v>5756.4766669999999</v>
      </c>
      <c r="EC242" s="33">
        <v>3459.5336569999999</v>
      </c>
      <c r="ED242" s="33">
        <v>2120.8558330000001</v>
      </c>
      <c r="EE242" s="33">
        <v>2966.3147020000001</v>
      </c>
      <c r="EF242" s="33">
        <v>5756.4766669999999</v>
      </c>
      <c r="EG242" s="33">
        <v>4842.7083929999999</v>
      </c>
      <c r="EH242" s="33">
        <v>2120.8558330000001</v>
      </c>
      <c r="EI242" s="33">
        <v>2966.3147020000001</v>
      </c>
      <c r="EJ242" s="33">
        <v>5756.4766669999999</v>
      </c>
      <c r="EK242" s="33">
        <v>4751.3001190000004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4751.3001190000004</v>
      </c>
      <c r="ET242" s="33">
        <v>2120.8558330000001</v>
      </c>
      <c r="EU242" s="33">
        <v>2966.3147020000001</v>
      </c>
      <c r="EV242" s="33">
        <v>5756.4766669999999</v>
      </c>
      <c r="EW242" s="33">
        <v>4751.3001190000004</v>
      </c>
      <c r="EX242" s="33">
        <v>2120.8558330000001</v>
      </c>
      <c r="EY242" s="33">
        <v>2966.3147020000001</v>
      </c>
      <c r="EZ242" s="33">
        <v>5984.0057139999999</v>
      </c>
      <c r="FA242" s="33">
        <v>4786.1508599999997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43691.69803</v>
      </c>
      <c r="O245" s="33">
        <v>42423.088889999999</v>
      </c>
      <c r="P245" s="33">
        <v>41162.384769999997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45067.768550000001</v>
      </c>
      <c r="V245" s="33">
        <v>42864.547890000002</v>
      </c>
      <c r="W245" s="33">
        <v>42948.227500000001</v>
      </c>
      <c r="X245" s="33">
        <v>46385.809520000003</v>
      </c>
      <c r="Y245" s="33">
        <v>45183.087440000003</v>
      </c>
      <c r="Z245" s="33">
        <v>43556.383170000001</v>
      </c>
      <c r="AA245" s="33">
        <v>42948.227500000001</v>
      </c>
      <c r="AB245" s="33">
        <v>52096.268750000003</v>
      </c>
      <c r="AC245" s="33">
        <v>44211.352010000002</v>
      </c>
      <c r="AD245" s="33">
        <v>41242.597849999998</v>
      </c>
      <c r="AE245" s="33">
        <v>45091.78572</v>
      </c>
      <c r="AF245" s="33">
        <v>55414.312149999998</v>
      </c>
      <c r="AG245" s="33">
        <v>48191.779020000002</v>
      </c>
      <c r="AH245" s="33">
        <v>44939.043749999997</v>
      </c>
      <c r="AI245" s="33">
        <v>45890.538529999998</v>
      </c>
      <c r="AJ245" s="33">
        <v>60659.639210000001</v>
      </c>
      <c r="AK245" s="33">
        <v>50988.53325</v>
      </c>
      <c r="AL245" s="33">
        <v>47794.272779999999</v>
      </c>
      <c r="AM245" s="33">
        <v>47806.636259999999</v>
      </c>
      <c r="AN245" s="33">
        <v>60747.487710000001</v>
      </c>
      <c r="AO245" s="33">
        <v>53226.463280000004</v>
      </c>
      <c r="AP245" s="33">
        <v>49893.865879999998</v>
      </c>
      <c r="AQ245" s="33">
        <v>47806.636259999999</v>
      </c>
      <c r="AR245" s="33">
        <v>60810.521999999997</v>
      </c>
      <c r="AS245" s="33">
        <v>56657.97307</v>
      </c>
      <c r="AT245" s="33">
        <v>49980.392970000001</v>
      </c>
      <c r="AU245" s="33">
        <v>47886.99912</v>
      </c>
      <c r="AV245" s="33">
        <v>60879.943899999998</v>
      </c>
      <c r="AW245" s="33">
        <v>55077.406260000003</v>
      </c>
      <c r="AX245" s="33">
        <v>50036.922550000003</v>
      </c>
      <c r="AY245" s="33">
        <v>47956.928999999996</v>
      </c>
      <c r="AZ245" s="33">
        <v>61009.122000000003</v>
      </c>
      <c r="BA245" s="33">
        <v>56245.561220000003</v>
      </c>
      <c r="BB245" s="33">
        <v>50161.760880000002</v>
      </c>
      <c r="BC245" s="33">
        <v>48102.683940000003</v>
      </c>
      <c r="BD245" s="33">
        <v>61059.360090000002</v>
      </c>
      <c r="BE245" s="33">
        <v>59085.556629999999</v>
      </c>
      <c r="BF245" s="33">
        <v>50210.177969999997</v>
      </c>
      <c r="BG245" s="33">
        <v>48158.7621</v>
      </c>
      <c r="BH245" s="33">
        <v>61388.93866</v>
      </c>
      <c r="BI245" s="33">
        <v>58504.27104</v>
      </c>
      <c r="BJ245" s="33">
        <v>50741.762970000003</v>
      </c>
      <c r="BK245" s="33">
        <v>48662.970430000001</v>
      </c>
      <c r="BL245" s="33">
        <v>61455.180269999997</v>
      </c>
      <c r="BM245" s="33">
        <v>59214.086940000001</v>
      </c>
      <c r="BN245" s="33">
        <v>50481.780579999999</v>
      </c>
      <c r="BO245" s="33">
        <v>48708.767030000003</v>
      </c>
      <c r="BP245" s="33">
        <v>63779.114629999996</v>
      </c>
      <c r="BQ245" s="33">
        <v>61436.742680000003</v>
      </c>
      <c r="BR245" s="33">
        <v>52011.809000000001</v>
      </c>
      <c r="BS245" s="33">
        <v>50880.490400000002</v>
      </c>
      <c r="BT245" s="33">
        <v>65068.735180000003</v>
      </c>
      <c r="BU245" s="33">
        <v>61440.271000000001</v>
      </c>
      <c r="BV245" s="33">
        <v>52977.534930000002</v>
      </c>
      <c r="BW245" s="33">
        <v>51714.915869999997</v>
      </c>
      <c r="BX245" s="33">
        <v>68572.748139999996</v>
      </c>
      <c r="BY245" s="33">
        <v>63644.388149999999</v>
      </c>
      <c r="BZ245" s="33">
        <v>54132.686079999999</v>
      </c>
      <c r="CA245" s="33">
        <v>53997.85254</v>
      </c>
      <c r="CB245" s="33">
        <v>74568.219249999995</v>
      </c>
      <c r="CC245" s="33">
        <v>67447.070760000002</v>
      </c>
      <c r="CD245" s="33">
        <v>56382.392500000002</v>
      </c>
      <c r="CE245" s="33">
        <v>56680.938240000003</v>
      </c>
      <c r="CF245" s="33">
        <v>75577.618040000001</v>
      </c>
      <c r="CG245" s="33">
        <v>68901.824540000001</v>
      </c>
      <c r="CH245" s="33">
        <v>56898.603750000002</v>
      </c>
      <c r="CI245" s="33">
        <v>57231.597880000001</v>
      </c>
      <c r="CJ245" s="33">
        <v>76609.520050000006</v>
      </c>
      <c r="CK245" s="33">
        <v>70161.735769999999</v>
      </c>
      <c r="CL245" s="33">
        <v>57182.721769999996</v>
      </c>
      <c r="CM245" s="33">
        <v>57578.706550000003</v>
      </c>
      <c r="CN245" s="33">
        <v>77919.166759999993</v>
      </c>
      <c r="CO245" s="33">
        <v>71696.962830000004</v>
      </c>
      <c r="CP245" s="33">
        <v>57387.760719999998</v>
      </c>
      <c r="CQ245" s="33">
        <v>58029.65107</v>
      </c>
      <c r="CR245" s="33">
        <v>79200.970960000006</v>
      </c>
      <c r="CS245" s="33">
        <v>72116.701449999993</v>
      </c>
      <c r="CT245" s="33">
        <v>57810.857040000003</v>
      </c>
      <c r="CU245" s="33">
        <v>58601.909449999999</v>
      </c>
      <c r="CV245" s="33">
        <v>80496.549530000004</v>
      </c>
      <c r="CW245" s="33">
        <v>72515.775519999996</v>
      </c>
      <c r="CX245" s="33">
        <v>58283.331590000002</v>
      </c>
      <c r="CY245" s="33">
        <v>59212.241990000002</v>
      </c>
      <c r="CZ245" s="33">
        <v>82003.033800000005</v>
      </c>
      <c r="DA245" s="33">
        <v>73669.331229999996</v>
      </c>
      <c r="DB245" s="33">
        <v>58744.321219999998</v>
      </c>
      <c r="DC245" s="33">
        <v>59847.155859999999</v>
      </c>
      <c r="DD245" s="33">
        <v>83024.273350000003</v>
      </c>
      <c r="DE245" s="33">
        <v>76111.124649999998</v>
      </c>
      <c r="DF245" s="33">
        <v>59112.111230000002</v>
      </c>
      <c r="DG245" s="33">
        <v>60353.690649999997</v>
      </c>
      <c r="DH245" s="33">
        <v>83972.593309999997</v>
      </c>
      <c r="DI245" s="33">
        <v>79586.712490000005</v>
      </c>
      <c r="DJ245" s="33">
        <v>59462.984230000002</v>
      </c>
      <c r="DK245" s="33">
        <v>60829.586479999998</v>
      </c>
      <c r="DL245" s="33">
        <v>83972.593309999997</v>
      </c>
      <c r="DM245" s="33">
        <v>76320.767290000003</v>
      </c>
      <c r="DN245" s="33">
        <v>58867.116179999997</v>
      </c>
      <c r="DO245" s="33">
        <v>60829.586479999998</v>
      </c>
      <c r="DP245" s="33">
        <v>83972.593309999997</v>
      </c>
      <c r="DQ245" s="33">
        <v>76976.484280000004</v>
      </c>
      <c r="DR245" s="33">
        <v>58915.556779999999</v>
      </c>
      <c r="DS245" s="33">
        <v>60829.586479999998</v>
      </c>
      <c r="DT245" s="33">
        <v>83972.593309999997</v>
      </c>
      <c r="DU245" s="33">
        <v>77495.189910000001</v>
      </c>
      <c r="DV245" s="33">
        <v>58857.838400000001</v>
      </c>
      <c r="DW245" s="33">
        <v>60829.586479999998</v>
      </c>
      <c r="DX245" s="33">
        <v>83972.593309999997</v>
      </c>
      <c r="DY245" s="33">
        <v>78012.892120000004</v>
      </c>
      <c r="DZ245" s="33">
        <v>58854.742259999999</v>
      </c>
      <c r="EA245" s="33">
        <v>60829.586479999998</v>
      </c>
      <c r="EB245" s="33">
        <v>83972.593309999997</v>
      </c>
      <c r="EC245" s="33">
        <v>78543.365709999998</v>
      </c>
      <c r="ED245" s="33">
        <v>58853.68361</v>
      </c>
      <c r="EE245" s="33">
        <v>60829.586479999998</v>
      </c>
      <c r="EF245" s="33">
        <v>83972.593309999997</v>
      </c>
      <c r="EG245" s="33">
        <v>79040.035229999994</v>
      </c>
      <c r="EH245" s="33">
        <v>58847.600449999998</v>
      </c>
      <c r="EI245" s="33">
        <v>60829.586479999998</v>
      </c>
      <c r="EJ245" s="33">
        <v>84378.920540000006</v>
      </c>
      <c r="EK245" s="33">
        <v>79219.528779999993</v>
      </c>
      <c r="EL245" s="33">
        <v>58039.24656</v>
      </c>
      <c r="EM245" s="33">
        <v>60991.826359999999</v>
      </c>
      <c r="EN245" s="33">
        <v>84530.205260000002</v>
      </c>
      <c r="EO245" s="33">
        <v>78759.672139999995</v>
      </c>
      <c r="EP245" s="33">
        <v>55399.441500000001</v>
      </c>
      <c r="EQ245" s="33">
        <v>61048.405440000002</v>
      </c>
      <c r="ER245" s="33">
        <v>84577.823350000006</v>
      </c>
      <c r="ES245" s="33">
        <v>78220.817339999994</v>
      </c>
      <c r="ET245" s="33">
        <v>53083.6685</v>
      </c>
      <c r="EU245" s="33">
        <v>61083.987760000004</v>
      </c>
      <c r="EV245" s="33">
        <v>86586.909459999995</v>
      </c>
      <c r="EW245" s="33">
        <v>79870.791259999998</v>
      </c>
      <c r="EX245" s="33">
        <v>53951.660600000003</v>
      </c>
      <c r="EY245" s="33">
        <v>62005.769840000001</v>
      </c>
      <c r="EZ245" s="33">
        <v>89432.938469999994</v>
      </c>
      <c r="FA245" s="33">
        <v>82896.313999999998</v>
      </c>
      <c r="FB245" s="33">
        <v>55186.984409999997</v>
      </c>
      <c r="FC245" s="33">
        <v>63211.514499999997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3836.3543159999999</v>
      </c>
      <c r="AO246" s="33">
        <v>3532.42209</v>
      </c>
      <c r="AP246" s="33">
        <v>2473.4527880000001</v>
      </c>
      <c r="AQ246" s="33">
        <v>3031.1457110000001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179.89012690000001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0.47461037569999998</v>
      </c>
      <c r="AI253" s="33">
        <v>1.706231469</v>
      </c>
      <c r="AM253" s="33">
        <v>1.706231469</v>
      </c>
      <c r="AN253" s="33">
        <v>1.706231469</v>
      </c>
      <c r="AO253" s="33">
        <v>0.47461037569999998</v>
      </c>
      <c r="AP253" s="33">
        <v>1.4807809949999999</v>
      </c>
      <c r="AQ253" s="33">
        <v>1.706231469</v>
      </c>
      <c r="AR253" s="33">
        <v>1.706231469</v>
      </c>
      <c r="AS253" s="33">
        <v>0.11163146929999999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0.74119999999999997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2543.5587099999998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2870.5532830000002</v>
      </c>
      <c r="AI257" s="33">
        <v>3184.5163849999999</v>
      </c>
      <c r="AJ257" s="33">
        <v>3835.548632</v>
      </c>
      <c r="AK257" s="33">
        <v>3501.448476</v>
      </c>
      <c r="AL257" s="33">
        <v>2932.2502009999998</v>
      </c>
      <c r="AM257" s="33">
        <v>3314.0706719999998</v>
      </c>
      <c r="AN257" s="33">
        <v>5330.8418689999999</v>
      </c>
      <c r="AO257" s="33">
        <v>4908.229413</v>
      </c>
      <c r="AP257" s="33">
        <v>3959.464528</v>
      </c>
      <c r="AQ257" s="33">
        <v>4479.5328760000002</v>
      </c>
      <c r="AR257" s="33">
        <v>6464.026793</v>
      </c>
      <c r="AS257" s="33">
        <v>3592.900099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7441.9060989999998</v>
      </c>
      <c r="BB257" s="33">
        <v>6399.1372419999998</v>
      </c>
      <c r="BC257" s="33">
        <v>6983.5825960000002</v>
      </c>
      <c r="BD257" s="33">
        <v>7938.5063689999997</v>
      </c>
      <c r="BE257" s="33">
        <v>6071.0359280000002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7535.31484</v>
      </c>
      <c r="BN257" s="33">
        <v>6344.4899189999996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8677.0379959999991</v>
      </c>
      <c r="BV257" s="33">
        <v>7128.318593</v>
      </c>
      <c r="BW257" s="33">
        <v>7929.5801419999998</v>
      </c>
      <c r="BX257" s="33">
        <v>9150.8405299999995</v>
      </c>
      <c r="BY257" s="33">
        <v>8678.2679979999994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8676.2967960000005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8676.2967960000005</v>
      </c>
      <c r="CT257" s="33">
        <v>7129.464086</v>
      </c>
      <c r="CU257" s="33">
        <v>7929.5801419999998</v>
      </c>
      <c r="CV257" s="33">
        <v>9150.8405299999995</v>
      </c>
      <c r="CW257" s="33">
        <v>8674.4930160000004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8674.4930160000004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8676.4642179999992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8676.4642179999992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8676.4642179999992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12049.55178</v>
      </c>
      <c r="EW306" s="33">
        <v>11968.7099</v>
      </c>
      <c r="EX306" s="33">
        <v>11690.558999999999</v>
      </c>
      <c r="EY306" s="33">
        <v>11968.7099</v>
      </c>
      <c r="EZ306" s="33">
        <v>12049.55178</v>
      </c>
      <c r="FA306" s="33">
        <v>11968.7099</v>
      </c>
      <c r="FB306" s="33">
        <v>11690.558999999999</v>
      </c>
      <c r="FC306" s="33">
        <v>11968.7099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12049.55178</v>
      </c>
      <c r="EW317" s="33">
        <v>11968.7099</v>
      </c>
      <c r="EX317" s="33">
        <v>11690.558999999999</v>
      </c>
      <c r="EY317" s="33">
        <v>11968.7099</v>
      </c>
      <c r="EZ317" s="33">
        <v>12049.55178</v>
      </c>
      <c r="FA317" s="33">
        <v>11968.7099</v>
      </c>
      <c r="FB317" s="33">
        <v>11690.558999999999</v>
      </c>
      <c r="FC317" s="33">
        <v>11968.7099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8666.4490810000007</v>
      </c>
      <c r="BM416" s="33">
        <v>10557.3107</v>
      </c>
      <c r="BN416" s="33">
        <v>13945.104429999999</v>
      </c>
      <c r="BO416" s="33">
        <v>11423.955610000001</v>
      </c>
      <c r="BP416" s="33">
        <v>9038.7473210000007</v>
      </c>
      <c r="BQ416" s="33">
        <v>11010.837649999999</v>
      </c>
      <c r="BR416" s="33">
        <v>14544.166139999999</v>
      </c>
      <c r="BS416" s="33">
        <v>11914.712380000001</v>
      </c>
      <c r="BT416" s="33">
        <v>9218.2902649999996</v>
      </c>
      <c r="BU416" s="33">
        <v>11229.553599999999</v>
      </c>
      <c r="BV416" s="33">
        <v>14833.067059999999</v>
      </c>
      <c r="BW416" s="33">
        <v>12151.38262</v>
      </c>
      <c r="BX416" s="33">
        <v>9218.2902649999996</v>
      </c>
      <c r="BY416" s="33">
        <v>11229.553599999999</v>
      </c>
      <c r="BZ416" s="33">
        <v>14833.067059999999</v>
      </c>
      <c r="CA416" s="33">
        <v>12151.38262</v>
      </c>
      <c r="CB416" s="33">
        <v>9218.2902649999996</v>
      </c>
      <c r="CC416" s="33">
        <v>11229.553599999999</v>
      </c>
      <c r="CD416" s="33">
        <v>14833.067059999999</v>
      </c>
      <c r="CE416" s="33">
        <v>12151.38262</v>
      </c>
      <c r="CF416" s="33">
        <v>9218.2902649999996</v>
      </c>
      <c r="CG416" s="33">
        <v>11229.553599999999</v>
      </c>
      <c r="CH416" s="33">
        <v>14833.067059999999</v>
      </c>
      <c r="CI416" s="33">
        <v>12151.38262</v>
      </c>
      <c r="CJ416" s="33">
        <v>9218.2902649999996</v>
      </c>
      <c r="CK416" s="33">
        <v>11229.553599999999</v>
      </c>
      <c r="CL416" s="33">
        <v>14833.067059999999</v>
      </c>
      <c r="CM416" s="33">
        <v>12151.38262</v>
      </c>
      <c r="CN416" s="33">
        <v>9218.2902649999996</v>
      </c>
      <c r="CO416" s="33">
        <v>11229.553599999999</v>
      </c>
      <c r="CP416" s="33">
        <v>14833.067059999999</v>
      </c>
      <c r="CQ416" s="33">
        <v>12151.38262</v>
      </c>
      <c r="CR416" s="33">
        <v>9218.2902649999996</v>
      </c>
      <c r="CS416" s="33">
        <v>11229.553599999999</v>
      </c>
      <c r="CT416" s="33">
        <v>14833.067059999999</v>
      </c>
      <c r="CU416" s="33">
        <v>12151.38262</v>
      </c>
      <c r="CV416" s="33">
        <v>9218.2902649999996</v>
      </c>
      <c r="CW416" s="33">
        <v>11229.553599999999</v>
      </c>
      <c r="CX416" s="33">
        <v>14833.067059999999</v>
      </c>
      <c r="CY416" s="33">
        <v>12151.38262</v>
      </c>
      <c r="CZ416" s="33">
        <v>9218.2902649999996</v>
      </c>
      <c r="DA416" s="33">
        <v>11229.553599999999</v>
      </c>
      <c r="DB416" s="33">
        <v>14833.067059999999</v>
      </c>
      <c r="DC416" s="33">
        <v>12151.38262</v>
      </c>
      <c r="DD416" s="33">
        <v>9218.2902649999996</v>
      </c>
      <c r="DE416" s="33">
        <v>11229.553599999999</v>
      </c>
      <c r="DF416" s="33">
        <v>14833.067059999999</v>
      </c>
      <c r="DG416" s="33">
        <v>12151.38262</v>
      </c>
      <c r="DH416" s="33">
        <v>9218.2902649999996</v>
      </c>
      <c r="DI416" s="33">
        <v>11229.553599999999</v>
      </c>
      <c r="DJ416" s="33">
        <v>14833.067059999999</v>
      </c>
      <c r="DK416" s="33">
        <v>12151.38262</v>
      </c>
      <c r="DL416" s="33">
        <v>9218.2902649999996</v>
      </c>
      <c r="DM416" s="33">
        <v>11229.553599999999</v>
      </c>
      <c r="DN416" s="33">
        <v>14833.067059999999</v>
      </c>
      <c r="DO416" s="33">
        <v>12151.38262</v>
      </c>
      <c r="DP416" s="33">
        <v>9218.2902649999996</v>
      </c>
      <c r="DQ416" s="33">
        <v>11229.553599999999</v>
      </c>
      <c r="DR416" s="33">
        <v>14833.067059999999</v>
      </c>
      <c r="DS416" s="33">
        <v>12151.38262</v>
      </c>
      <c r="DT416" s="33">
        <v>9218.2902649999996</v>
      </c>
      <c r="DU416" s="33">
        <v>11229.553599999999</v>
      </c>
      <c r="DV416" s="33">
        <v>14833.067059999999</v>
      </c>
      <c r="DW416" s="33">
        <v>12151.38262</v>
      </c>
      <c r="DX416" s="33">
        <v>9218.2902649999996</v>
      </c>
      <c r="DY416" s="33">
        <v>11229.553599999999</v>
      </c>
      <c r="DZ416" s="33">
        <v>14833.067059999999</v>
      </c>
      <c r="EA416" s="33">
        <v>12151.38262</v>
      </c>
      <c r="EB416" s="33">
        <v>9218.2902649999996</v>
      </c>
      <c r="EC416" s="33">
        <v>11229.553599999999</v>
      </c>
      <c r="ED416" s="33">
        <v>14833.067059999999</v>
      </c>
      <c r="EE416" s="33">
        <v>12151.38262</v>
      </c>
      <c r="EF416" s="33">
        <v>9218.2902649999996</v>
      </c>
      <c r="EG416" s="33">
        <v>11229.553599999999</v>
      </c>
      <c r="EH416" s="33">
        <v>14833.067059999999</v>
      </c>
      <c r="EI416" s="33">
        <v>12151.38262</v>
      </c>
      <c r="EJ416" s="33">
        <v>9218.2902649999996</v>
      </c>
      <c r="EK416" s="33">
        <v>11229.553599999999</v>
      </c>
      <c r="EL416" s="33">
        <v>14833.067059999999</v>
      </c>
      <c r="EM416" s="33">
        <v>12151.38262</v>
      </c>
      <c r="EN416" s="33">
        <v>9218.2902649999996</v>
      </c>
      <c r="EO416" s="33">
        <v>11229.553599999999</v>
      </c>
      <c r="EP416" s="33">
        <v>14833.067059999999</v>
      </c>
      <c r="EQ416" s="33">
        <v>12151.38262</v>
      </c>
      <c r="ER416" s="33">
        <v>9218.2902649999996</v>
      </c>
      <c r="ES416" s="33">
        <v>11229.553599999999</v>
      </c>
      <c r="ET416" s="33">
        <v>14833.067059999999</v>
      </c>
      <c r="EU416" s="33">
        <v>12151.38262</v>
      </c>
      <c r="EV416" s="33">
        <v>9218.2902649999996</v>
      </c>
      <c r="EW416" s="33">
        <v>11229.553599999999</v>
      </c>
      <c r="EX416" s="33">
        <v>14833.067059999999</v>
      </c>
      <c r="EY416" s="33">
        <v>12151.38262</v>
      </c>
      <c r="EZ416" s="33">
        <v>9218.2902649999996</v>
      </c>
      <c r="FA416" s="33">
        <v>11229.553599999999</v>
      </c>
      <c r="FB416" s="33">
        <v>14833.067059999999</v>
      </c>
      <c r="FC416" s="33">
        <v>12151.38262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8666.4490810000007</v>
      </c>
      <c r="BM425" s="33">
        <v>10557.3107</v>
      </c>
      <c r="BN425" s="33">
        <v>13945.104429999999</v>
      </c>
      <c r="BO425" s="33">
        <v>11423.955610000001</v>
      </c>
      <c r="BP425" s="33">
        <v>9038.7473210000007</v>
      </c>
      <c r="BQ425" s="33">
        <v>11010.837649999999</v>
      </c>
      <c r="BR425" s="33">
        <v>14544.166139999999</v>
      </c>
      <c r="BS425" s="33">
        <v>11914.712380000001</v>
      </c>
      <c r="BT425" s="33">
        <v>9218.2902649999996</v>
      </c>
      <c r="BU425" s="33">
        <v>11229.553599999999</v>
      </c>
      <c r="BV425" s="33">
        <v>14833.067059999999</v>
      </c>
      <c r="BW425" s="33">
        <v>12151.38262</v>
      </c>
      <c r="BX425" s="33">
        <v>9218.2902649999996</v>
      </c>
      <c r="BY425" s="33">
        <v>11229.553599999999</v>
      </c>
      <c r="BZ425" s="33">
        <v>14833.067059999999</v>
      </c>
      <c r="CA425" s="33">
        <v>12151.38262</v>
      </c>
      <c r="CB425" s="33">
        <v>9218.2902649999996</v>
      </c>
      <c r="CC425" s="33">
        <v>11229.553599999999</v>
      </c>
      <c r="CD425" s="33">
        <v>14833.067059999999</v>
      </c>
      <c r="CE425" s="33">
        <v>12151.38262</v>
      </c>
      <c r="CF425" s="33">
        <v>9218.2902649999996</v>
      </c>
      <c r="CG425" s="33">
        <v>11229.553599999999</v>
      </c>
      <c r="CH425" s="33">
        <v>14833.067059999999</v>
      </c>
      <c r="CI425" s="33">
        <v>12151.38262</v>
      </c>
      <c r="CJ425" s="33">
        <v>9218.2902649999996</v>
      </c>
      <c r="CK425" s="33">
        <v>11229.553599999999</v>
      </c>
      <c r="CL425" s="33">
        <v>14833.067059999999</v>
      </c>
      <c r="CM425" s="33">
        <v>12151.38262</v>
      </c>
      <c r="CN425" s="33">
        <v>9218.2902649999996</v>
      </c>
      <c r="CO425" s="33">
        <v>11229.553599999999</v>
      </c>
      <c r="CP425" s="33">
        <v>14833.067059999999</v>
      </c>
      <c r="CQ425" s="33">
        <v>12151.38262</v>
      </c>
      <c r="CR425" s="33">
        <v>9218.2902649999996</v>
      </c>
      <c r="CS425" s="33">
        <v>11229.553599999999</v>
      </c>
      <c r="CT425" s="33">
        <v>14833.067059999999</v>
      </c>
      <c r="CU425" s="33">
        <v>12151.38262</v>
      </c>
      <c r="CV425" s="33">
        <v>9218.2902649999996</v>
      </c>
      <c r="CW425" s="33">
        <v>11229.553599999999</v>
      </c>
      <c r="CX425" s="33">
        <v>14833.067059999999</v>
      </c>
      <c r="CY425" s="33">
        <v>12151.38262</v>
      </c>
      <c r="CZ425" s="33">
        <v>9218.2902649999996</v>
      </c>
      <c r="DA425" s="33">
        <v>11229.553599999999</v>
      </c>
      <c r="DB425" s="33">
        <v>14833.067059999999</v>
      </c>
      <c r="DC425" s="33">
        <v>12151.38262</v>
      </c>
      <c r="DD425" s="33">
        <v>9218.2902649999996</v>
      </c>
      <c r="DE425" s="33">
        <v>11229.553599999999</v>
      </c>
      <c r="DF425" s="33">
        <v>14833.067059999999</v>
      </c>
      <c r="DG425" s="33">
        <v>12151.38262</v>
      </c>
      <c r="DH425" s="33">
        <v>9218.2902649999996</v>
      </c>
      <c r="DI425" s="33">
        <v>11229.553599999999</v>
      </c>
      <c r="DJ425" s="33">
        <v>14833.067059999999</v>
      </c>
      <c r="DK425" s="33">
        <v>12151.38262</v>
      </c>
      <c r="DL425" s="33">
        <v>9218.2902649999996</v>
      </c>
      <c r="DM425" s="33">
        <v>11229.553599999999</v>
      </c>
      <c r="DN425" s="33">
        <v>14833.067059999999</v>
      </c>
      <c r="DO425" s="33">
        <v>12151.38262</v>
      </c>
      <c r="DP425" s="33">
        <v>9218.2902649999996</v>
      </c>
      <c r="DQ425" s="33">
        <v>11229.553599999999</v>
      </c>
      <c r="DR425" s="33">
        <v>14833.067059999999</v>
      </c>
      <c r="DS425" s="33">
        <v>12151.38262</v>
      </c>
      <c r="DT425" s="33">
        <v>9218.2902649999996</v>
      </c>
      <c r="DU425" s="33">
        <v>11229.553599999999</v>
      </c>
      <c r="DV425" s="33">
        <v>14833.067059999999</v>
      </c>
      <c r="DW425" s="33">
        <v>12151.38262</v>
      </c>
      <c r="DX425" s="33">
        <v>9218.2902649999996</v>
      </c>
      <c r="DY425" s="33">
        <v>11229.553599999999</v>
      </c>
      <c r="DZ425" s="33">
        <v>14833.067059999999</v>
      </c>
      <c r="EA425" s="33">
        <v>12151.38262</v>
      </c>
      <c r="EB425" s="33">
        <v>9218.2902649999996</v>
      </c>
      <c r="EC425" s="33">
        <v>11229.553599999999</v>
      </c>
      <c r="ED425" s="33">
        <v>14833.067059999999</v>
      </c>
      <c r="EE425" s="33">
        <v>12151.38262</v>
      </c>
      <c r="EF425" s="33">
        <v>9218.2902649999996</v>
      </c>
      <c r="EG425" s="33">
        <v>11229.553599999999</v>
      </c>
      <c r="EH425" s="33">
        <v>14833.067059999999</v>
      </c>
      <c r="EI425" s="33">
        <v>12151.38262</v>
      </c>
      <c r="EJ425" s="33">
        <v>9218.2902649999996</v>
      </c>
      <c r="EK425" s="33">
        <v>11229.553599999999</v>
      </c>
      <c r="EL425" s="33">
        <v>14833.067059999999</v>
      </c>
      <c r="EM425" s="33">
        <v>12151.38262</v>
      </c>
      <c r="EN425" s="33">
        <v>9218.2902649999996</v>
      </c>
      <c r="EO425" s="33">
        <v>11229.553599999999</v>
      </c>
      <c r="EP425" s="33">
        <v>14833.067059999999</v>
      </c>
      <c r="EQ425" s="33">
        <v>12151.38262</v>
      </c>
      <c r="ER425" s="33">
        <v>9218.2902649999996</v>
      </c>
      <c r="ES425" s="33">
        <v>11229.553599999999</v>
      </c>
      <c r="ET425" s="33">
        <v>14833.067059999999</v>
      </c>
      <c r="EU425" s="33">
        <v>12151.38262</v>
      </c>
      <c r="EV425" s="33">
        <v>9218.2902649999996</v>
      </c>
      <c r="EW425" s="33">
        <v>11229.553599999999</v>
      </c>
      <c r="EX425" s="33">
        <v>14833.067059999999</v>
      </c>
      <c r="EY425" s="33">
        <v>12151.38262</v>
      </c>
      <c r="EZ425" s="33">
        <v>9218.2902649999996</v>
      </c>
      <c r="FA425" s="33">
        <v>11229.553599999999</v>
      </c>
      <c r="FB425" s="33">
        <v>14833.067059999999</v>
      </c>
      <c r="FC425" s="33">
        <v>12151.38262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807.66601630000002</v>
      </c>
      <c r="BY440" s="33">
        <v>983.8840563</v>
      </c>
      <c r="BZ440" s="33">
        <v>1299.6080440000001</v>
      </c>
      <c r="CA440" s="33">
        <v>1064.650658</v>
      </c>
      <c r="CB440" s="33">
        <v>1338.263455</v>
      </c>
      <c r="CC440" s="33">
        <v>1630.2482090000001</v>
      </c>
      <c r="CD440" s="33">
        <v>2153.3875589999998</v>
      </c>
      <c r="CE440" s="33">
        <v>1764.074554</v>
      </c>
      <c r="CF440" s="33">
        <v>3002.8998190000002</v>
      </c>
      <c r="CG440" s="33">
        <v>3658.0779619999998</v>
      </c>
      <c r="CH440" s="33">
        <v>4831.9387999999999</v>
      </c>
      <c r="CI440" s="33">
        <v>3958.3679440000001</v>
      </c>
      <c r="CJ440" s="33">
        <v>5315.4376860000002</v>
      </c>
      <c r="CK440" s="33">
        <v>6475.1695449999997</v>
      </c>
      <c r="CL440" s="33">
        <v>8553.0224589999998</v>
      </c>
      <c r="CM440" s="33">
        <v>7006.7133139999996</v>
      </c>
      <c r="CN440" s="33">
        <v>7755.7217049999999</v>
      </c>
      <c r="CO440" s="33">
        <v>9447.8791679999995</v>
      </c>
      <c r="CP440" s="33">
        <v>12479.66129</v>
      </c>
      <c r="CQ440" s="33">
        <v>10223.45134</v>
      </c>
      <c r="CR440" s="33">
        <v>10805.8514</v>
      </c>
      <c r="CS440" s="33">
        <v>13163.49171</v>
      </c>
      <c r="CT440" s="33">
        <v>17387.597259999999</v>
      </c>
      <c r="CU440" s="33">
        <v>14244.076849999999</v>
      </c>
      <c r="CV440" s="33">
        <v>13756.254849999999</v>
      </c>
      <c r="CW440" s="33">
        <v>16757.619549999999</v>
      </c>
      <c r="CX440" s="33">
        <v>22135.064620000001</v>
      </c>
      <c r="CY440" s="33">
        <v>18133.245029999998</v>
      </c>
      <c r="CZ440" s="33">
        <v>17152.310440000001</v>
      </c>
      <c r="DA440" s="33">
        <v>20894.632720000001</v>
      </c>
      <c r="DB440" s="33">
        <v>27599.626799999998</v>
      </c>
      <c r="DC440" s="33">
        <v>22609.86376</v>
      </c>
      <c r="DD440" s="33">
        <v>18495.036970000001</v>
      </c>
      <c r="DE440" s="33">
        <v>22530.317770000001</v>
      </c>
      <c r="DF440" s="33">
        <v>29760.19586</v>
      </c>
      <c r="DG440" s="33">
        <v>24379.821459999999</v>
      </c>
      <c r="DH440" s="33">
        <v>20629.195329999999</v>
      </c>
      <c r="DI440" s="33">
        <v>25130.110669999998</v>
      </c>
      <c r="DJ440" s="33">
        <v>33194.250659999998</v>
      </c>
      <c r="DK440" s="33">
        <v>27193.030200000001</v>
      </c>
      <c r="DL440" s="33">
        <v>20629.195329999999</v>
      </c>
      <c r="DM440" s="33">
        <v>25130.110669999998</v>
      </c>
      <c r="DN440" s="33">
        <v>33194.250659999998</v>
      </c>
      <c r="DO440" s="33">
        <v>27193.030200000001</v>
      </c>
      <c r="DP440" s="33">
        <v>20629.195329999999</v>
      </c>
      <c r="DQ440" s="33">
        <v>25130.110669999998</v>
      </c>
      <c r="DR440" s="33">
        <v>33194.250659999998</v>
      </c>
      <c r="DS440" s="33">
        <v>27193.030200000001</v>
      </c>
      <c r="DT440" s="33">
        <v>20629.195329999999</v>
      </c>
      <c r="DU440" s="33">
        <v>25130.110669999998</v>
      </c>
      <c r="DV440" s="33">
        <v>33194.250659999998</v>
      </c>
      <c r="DW440" s="33">
        <v>27193.030200000001</v>
      </c>
      <c r="DX440" s="33">
        <v>20629.195329999999</v>
      </c>
      <c r="DY440" s="33">
        <v>25130.110669999998</v>
      </c>
      <c r="DZ440" s="33">
        <v>33194.250659999998</v>
      </c>
      <c r="EA440" s="33">
        <v>27193.030200000001</v>
      </c>
      <c r="EB440" s="33">
        <v>20629.195329999999</v>
      </c>
      <c r="EC440" s="33">
        <v>25130.110669999998</v>
      </c>
      <c r="ED440" s="33">
        <v>33194.250659999998</v>
      </c>
      <c r="EE440" s="33">
        <v>27193.030200000001</v>
      </c>
      <c r="EF440" s="33">
        <v>20629.195329999999</v>
      </c>
      <c r="EG440" s="33">
        <v>25130.110669999998</v>
      </c>
      <c r="EH440" s="33">
        <v>33194.250659999998</v>
      </c>
      <c r="EI440" s="33">
        <v>27193.030200000001</v>
      </c>
      <c r="EJ440" s="33">
        <v>20629.195329999999</v>
      </c>
      <c r="EK440" s="33">
        <v>25130.110669999998</v>
      </c>
      <c r="EL440" s="33">
        <v>33194.250659999998</v>
      </c>
      <c r="EM440" s="33">
        <v>27193.030200000001</v>
      </c>
      <c r="EN440" s="33">
        <v>20629.195329999999</v>
      </c>
      <c r="EO440" s="33">
        <v>25130.110669999998</v>
      </c>
      <c r="EP440" s="33">
        <v>33194.250659999998</v>
      </c>
      <c r="EQ440" s="33">
        <v>27193.030200000001</v>
      </c>
      <c r="ER440" s="33">
        <v>20629.195329999999</v>
      </c>
      <c r="ES440" s="33">
        <v>25130.110669999998</v>
      </c>
      <c r="ET440" s="33">
        <v>33194.250659999998</v>
      </c>
      <c r="EU440" s="33">
        <v>27193.030200000001</v>
      </c>
      <c r="EV440" s="33">
        <v>20629.195329999999</v>
      </c>
      <c r="EW440" s="33">
        <v>25130.110669999998</v>
      </c>
      <c r="EX440" s="33">
        <v>33194.250659999998</v>
      </c>
      <c r="EY440" s="33">
        <v>27193.030200000001</v>
      </c>
      <c r="EZ440" s="33">
        <v>20629.195329999999</v>
      </c>
      <c r="FA440" s="33">
        <v>25130.110669999998</v>
      </c>
      <c r="FB440" s="33">
        <v>33194.250659999998</v>
      </c>
      <c r="FC440" s="33">
        <v>27193.030200000001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807.66601630000002</v>
      </c>
      <c r="BY449" s="33">
        <v>983.8840563</v>
      </c>
      <c r="BZ449" s="33">
        <v>1299.6080440000001</v>
      </c>
      <c r="CA449" s="33">
        <v>1064.650658</v>
      </c>
      <c r="CB449" s="33">
        <v>1338.263455</v>
      </c>
      <c r="CC449" s="33">
        <v>1630.2482090000001</v>
      </c>
      <c r="CD449" s="33">
        <v>2153.3875589999998</v>
      </c>
      <c r="CE449" s="33">
        <v>1764.074554</v>
      </c>
      <c r="CF449" s="33">
        <v>3002.8998190000002</v>
      </c>
      <c r="CG449" s="33">
        <v>3658.0779619999998</v>
      </c>
      <c r="CH449" s="33">
        <v>4831.9387999999999</v>
      </c>
      <c r="CI449" s="33">
        <v>3958.3679440000001</v>
      </c>
      <c r="CJ449" s="33">
        <v>5315.4376860000002</v>
      </c>
      <c r="CK449" s="33">
        <v>6475.1695449999997</v>
      </c>
      <c r="CL449" s="33">
        <v>8553.0224589999998</v>
      </c>
      <c r="CM449" s="33">
        <v>7006.7133139999996</v>
      </c>
      <c r="CN449" s="33">
        <v>7755.7217049999999</v>
      </c>
      <c r="CO449" s="33">
        <v>9447.8791679999995</v>
      </c>
      <c r="CP449" s="33">
        <v>12479.66129</v>
      </c>
      <c r="CQ449" s="33">
        <v>10223.45134</v>
      </c>
      <c r="CR449" s="33">
        <v>10805.8514</v>
      </c>
      <c r="CS449" s="33">
        <v>13163.49171</v>
      </c>
      <c r="CT449" s="33">
        <v>17387.597259999999</v>
      </c>
      <c r="CU449" s="33">
        <v>14244.076849999999</v>
      </c>
      <c r="CV449" s="33">
        <v>13756.254849999999</v>
      </c>
      <c r="CW449" s="33">
        <v>16757.619549999999</v>
      </c>
      <c r="CX449" s="33">
        <v>22135.064620000001</v>
      </c>
      <c r="CY449" s="33">
        <v>18133.245029999998</v>
      </c>
      <c r="CZ449" s="33">
        <v>17152.310440000001</v>
      </c>
      <c r="DA449" s="33">
        <v>20894.632720000001</v>
      </c>
      <c r="DB449" s="33">
        <v>27599.626799999998</v>
      </c>
      <c r="DC449" s="33">
        <v>22609.86376</v>
      </c>
      <c r="DD449" s="33">
        <v>18495.036970000001</v>
      </c>
      <c r="DE449" s="33">
        <v>22530.317770000001</v>
      </c>
      <c r="DF449" s="33">
        <v>29760.19586</v>
      </c>
      <c r="DG449" s="33">
        <v>24379.821459999999</v>
      </c>
      <c r="DH449" s="33">
        <v>20629.195329999999</v>
      </c>
      <c r="DI449" s="33">
        <v>25130.110669999998</v>
      </c>
      <c r="DJ449" s="33">
        <v>33194.250659999998</v>
      </c>
      <c r="DK449" s="33">
        <v>27193.030200000001</v>
      </c>
      <c r="DL449" s="33">
        <v>20629.195329999999</v>
      </c>
      <c r="DM449" s="33">
        <v>25130.110669999998</v>
      </c>
      <c r="DN449" s="33">
        <v>33194.250659999998</v>
      </c>
      <c r="DO449" s="33">
        <v>27193.030200000001</v>
      </c>
      <c r="DP449" s="33">
        <v>20629.195329999999</v>
      </c>
      <c r="DQ449" s="33">
        <v>25130.110669999998</v>
      </c>
      <c r="DR449" s="33">
        <v>33194.250659999998</v>
      </c>
      <c r="DS449" s="33">
        <v>27193.030200000001</v>
      </c>
      <c r="DT449" s="33">
        <v>20629.195329999999</v>
      </c>
      <c r="DU449" s="33">
        <v>25130.110669999998</v>
      </c>
      <c r="DV449" s="33">
        <v>33194.250659999998</v>
      </c>
      <c r="DW449" s="33">
        <v>27193.030200000001</v>
      </c>
      <c r="DX449" s="33">
        <v>20629.195329999999</v>
      </c>
      <c r="DY449" s="33">
        <v>25130.110669999998</v>
      </c>
      <c r="DZ449" s="33">
        <v>33194.250659999998</v>
      </c>
      <c r="EA449" s="33">
        <v>27193.030200000001</v>
      </c>
      <c r="EB449" s="33">
        <v>20629.195329999999</v>
      </c>
      <c r="EC449" s="33">
        <v>25130.110669999998</v>
      </c>
      <c r="ED449" s="33">
        <v>33194.250659999998</v>
      </c>
      <c r="EE449" s="33">
        <v>27193.030200000001</v>
      </c>
      <c r="EF449" s="33">
        <v>20629.195329999999</v>
      </c>
      <c r="EG449" s="33">
        <v>25130.110669999998</v>
      </c>
      <c r="EH449" s="33">
        <v>33194.250659999998</v>
      </c>
      <c r="EI449" s="33">
        <v>27193.030200000001</v>
      </c>
      <c r="EJ449" s="33">
        <v>20629.195329999999</v>
      </c>
      <c r="EK449" s="33">
        <v>25130.110669999998</v>
      </c>
      <c r="EL449" s="33">
        <v>33194.250659999998</v>
      </c>
      <c r="EM449" s="33">
        <v>27193.030200000001</v>
      </c>
      <c r="EN449" s="33">
        <v>20629.195329999999</v>
      </c>
      <c r="EO449" s="33">
        <v>25130.110669999998</v>
      </c>
      <c r="EP449" s="33">
        <v>33194.250659999998</v>
      </c>
      <c r="EQ449" s="33">
        <v>27193.030200000001</v>
      </c>
      <c r="ER449" s="33">
        <v>20629.195329999999</v>
      </c>
      <c r="ES449" s="33">
        <v>25130.110669999998</v>
      </c>
      <c r="ET449" s="33">
        <v>33194.250659999998</v>
      </c>
      <c r="EU449" s="33">
        <v>27193.030200000001</v>
      </c>
      <c r="EV449" s="33">
        <v>20629.195329999999</v>
      </c>
      <c r="EW449" s="33">
        <v>25130.110669999998</v>
      </c>
      <c r="EX449" s="33">
        <v>33194.250659999998</v>
      </c>
      <c r="EY449" s="33">
        <v>27193.030200000001</v>
      </c>
      <c r="EZ449" s="33">
        <v>20629.195329999999</v>
      </c>
      <c r="FA449" s="33">
        <v>25130.110669999998</v>
      </c>
      <c r="FB449" s="33">
        <v>33194.250659999998</v>
      </c>
      <c r="FC449" s="33">
        <v>27193.030200000001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5014.7435759999998</v>
      </c>
      <c r="DM464" s="33">
        <v>6108.869447</v>
      </c>
      <c r="DN464" s="33">
        <v>8069.1782990000002</v>
      </c>
      <c r="DO464" s="33">
        <v>6610.3438040000001</v>
      </c>
      <c r="DP464" s="33">
        <v>6626.5987640000003</v>
      </c>
      <c r="DQ464" s="33">
        <v>8072.4021300000004</v>
      </c>
      <c r="DR464" s="33">
        <v>10662.79983</v>
      </c>
      <c r="DS464" s="33">
        <v>8735.0620070000004</v>
      </c>
      <c r="DT464" s="33">
        <v>7833.0834599999998</v>
      </c>
      <c r="DU464" s="33">
        <v>9542.1198509999995</v>
      </c>
      <c r="DV464" s="33">
        <v>12604.143389999999</v>
      </c>
      <c r="DW464" s="33">
        <v>10325.4282</v>
      </c>
      <c r="DX464" s="33">
        <v>9049.4236849999998</v>
      </c>
      <c r="DY464" s="33">
        <v>11023.8434</v>
      </c>
      <c r="DZ464" s="33">
        <v>14561.345380000001</v>
      </c>
      <c r="EA464" s="33">
        <v>11928.78577</v>
      </c>
      <c r="EB464" s="33">
        <v>10291.8251</v>
      </c>
      <c r="EC464" s="33">
        <v>12537.31422</v>
      </c>
      <c r="ED464" s="33">
        <v>16560.482209999998</v>
      </c>
      <c r="EE464" s="33">
        <v>13566.496730000001</v>
      </c>
      <c r="EF464" s="33">
        <v>11855.137580000001</v>
      </c>
      <c r="EG464" s="33">
        <v>14441.71306</v>
      </c>
      <c r="EH464" s="33">
        <v>19075.99411</v>
      </c>
      <c r="EI464" s="33">
        <v>15627.22681</v>
      </c>
      <c r="EJ464" s="33">
        <v>13607.63298</v>
      </c>
      <c r="EK464" s="33">
        <v>16576.571080000002</v>
      </c>
      <c r="EL464" s="33">
        <v>21895.918519999999</v>
      </c>
      <c r="EM464" s="33">
        <v>17937.33438</v>
      </c>
      <c r="EN464" s="33">
        <v>15700.02795</v>
      </c>
      <c r="EO464" s="33">
        <v>19125.488590000001</v>
      </c>
      <c r="EP464" s="33">
        <v>25262.772239999998</v>
      </c>
      <c r="EQ464" s="33">
        <v>20695.491389999999</v>
      </c>
      <c r="ER464" s="33">
        <v>17590.7889</v>
      </c>
      <c r="ES464" s="33">
        <v>21428.779200000001</v>
      </c>
      <c r="ET464" s="33">
        <v>28305.178500000002</v>
      </c>
      <c r="EU464" s="33">
        <v>23187.858090000002</v>
      </c>
      <c r="EV464" s="33">
        <v>17988.87716</v>
      </c>
      <c r="EW464" s="33">
        <v>21913.72309</v>
      </c>
      <c r="EX464" s="33">
        <v>28945.738710000001</v>
      </c>
      <c r="EY464" s="33">
        <v>23712.610809999998</v>
      </c>
      <c r="EZ464" s="33">
        <v>18390.822840000001</v>
      </c>
      <c r="FA464" s="33">
        <v>22403.366010000002</v>
      </c>
      <c r="FB464" s="33">
        <v>29592.505840000002</v>
      </c>
      <c r="FC464" s="33">
        <v>24242.44829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5014.7435759999998</v>
      </c>
      <c r="DM473" s="33">
        <v>6108.869447</v>
      </c>
      <c r="DN473" s="33">
        <v>8069.1782990000002</v>
      </c>
      <c r="DO473" s="33">
        <v>6610.3438040000001</v>
      </c>
      <c r="DP473" s="33">
        <v>6626.5987640000003</v>
      </c>
      <c r="DQ473" s="33">
        <v>8072.4021300000004</v>
      </c>
      <c r="DR473" s="33">
        <v>10662.79983</v>
      </c>
      <c r="DS473" s="33">
        <v>8735.0620070000004</v>
      </c>
      <c r="DT473" s="33">
        <v>7833.0834599999998</v>
      </c>
      <c r="DU473" s="33">
        <v>9542.1198509999995</v>
      </c>
      <c r="DV473" s="33">
        <v>12604.143389999999</v>
      </c>
      <c r="DW473" s="33">
        <v>10325.4282</v>
      </c>
      <c r="DX473" s="33">
        <v>9049.4236849999998</v>
      </c>
      <c r="DY473" s="33">
        <v>11023.8434</v>
      </c>
      <c r="DZ473" s="33">
        <v>14561.345380000001</v>
      </c>
      <c r="EA473" s="33">
        <v>11928.78577</v>
      </c>
      <c r="EB473" s="33">
        <v>10291.8251</v>
      </c>
      <c r="EC473" s="33">
        <v>12537.31422</v>
      </c>
      <c r="ED473" s="33">
        <v>16560.482209999998</v>
      </c>
      <c r="EE473" s="33">
        <v>13566.496730000001</v>
      </c>
      <c r="EF473" s="33">
        <v>11855.137580000001</v>
      </c>
      <c r="EG473" s="33">
        <v>14441.71306</v>
      </c>
      <c r="EH473" s="33">
        <v>19075.99411</v>
      </c>
      <c r="EI473" s="33">
        <v>15627.22681</v>
      </c>
      <c r="EJ473" s="33">
        <v>13607.63298</v>
      </c>
      <c r="EK473" s="33">
        <v>16576.571080000002</v>
      </c>
      <c r="EL473" s="33">
        <v>21895.918519999999</v>
      </c>
      <c r="EM473" s="33">
        <v>17937.33438</v>
      </c>
      <c r="EN473" s="33">
        <v>15700.02795</v>
      </c>
      <c r="EO473" s="33">
        <v>19125.488590000001</v>
      </c>
      <c r="EP473" s="33">
        <v>25262.772239999998</v>
      </c>
      <c r="EQ473" s="33">
        <v>20695.491389999999</v>
      </c>
      <c r="ER473" s="33">
        <v>17590.7889</v>
      </c>
      <c r="ES473" s="33">
        <v>21428.779200000001</v>
      </c>
      <c r="ET473" s="33">
        <v>28305.178500000002</v>
      </c>
      <c r="EU473" s="33">
        <v>23187.858090000002</v>
      </c>
      <c r="EV473" s="33">
        <v>17988.87716</v>
      </c>
      <c r="EW473" s="33">
        <v>21913.72309</v>
      </c>
      <c r="EX473" s="33">
        <v>28945.738710000001</v>
      </c>
      <c r="EY473" s="33">
        <v>23712.610809999998</v>
      </c>
      <c r="EZ473" s="33">
        <v>18390.822840000001</v>
      </c>
      <c r="FA473" s="33">
        <v>22403.366010000002</v>
      </c>
      <c r="FB473" s="33">
        <v>29592.505840000002</v>
      </c>
      <c r="FC473" s="33">
        <v>24242.44829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X654" s="33">
        <v>502.15992679999999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423.62432280000002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1359.6216890000001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1572.6881739999999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502.15992679999999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423.62432280000002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1359.6216890000001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1572.6881739999999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531.46406549999995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2632.0759939999998</v>
      </c>
      <c r="CI666" s="33">
        <v>2714.5060189999999</v>
      </c>
      <c r="CJ666" s="33">
        <v>1353.3017620000001</v>
      </c>
      <c r="CM666" s="33">
        <v>2714.5060189999999</v>
      </c>
      <c r="CN666" s="33">
        <v>2632.0759939999998</v>
      </c>
      <c r="CQ666" s="33">
        <v>2714.5060189999999</v>
      </c>
      <c r="CR666" s="33">
        <v>1227.251669</v>
      </c>
      <c r="CU666" s="33">
        <v>2714.5060189999999</v>
      </c>
      <c r="CV666" s="33">
        <v>833.11941820000004</v>
      </c>
      <c r="CY666" s="33">
        <v>2714.5060189999999</v>
      </c>
      <c r="DC666" s="33">
        <v>2714.5060189999999</v>
      </c>
      <c r="DD666" s="33">
        <v>1265.7014999999999</v>
      </c>
      <c r="DG666" s="33">
        <v>2714.5060189999999</v>
      </c>
      <c r="DH666" s="33">
        <v>2714.5060189999999</v>
      </c>
      <c r="DK666" s="33">
        <v>2714.5060189999999</v>
      </c>
      <c r="DL666" s="33">
        <v>1031.247554</v>
      </c>
      <c r="DO666" s="33">
        <v>2714.5060189999999</v>
      </c>
      <c r="DP666" s="33">
        <v>1496.2405719999999</v>
      </c>
      <c r="DS666" s="33">
        <v>2510.6146899999999</v>
      </c>
      <c r="DT666" s="33">
        <v>2107.1767490000002</v>
      </c>
      <c r="DW666" s="33">
        <v>2714.5060189999999</v>
      </c>
      <c r="DX666" s="33">
        <v>2714.5060189999999</v>
      </c>
      <c r="EA666" s="33">
        <v>2714.5060189999999</v>
      </c>
      <c r="EB666" s="33">
        <v>2714.5060189999999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R668" s="33">
        <v>56.324169359999999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165.25369140000001</v>
      </c>
      <c r="CE668" s="33">
        <v>1470.4758609999999</v>
      </c>
      <c r="CF668" s="33">
        <v>440.57427539999998</v>
      </c>
      <c r="CI668" s="33">
        <v>1470.4758609999999</v>
      </c>
      <c r="CJ668" s="33">
        <v>1470.4758609999999</v>
      </c>
      <c r="CM668" s="33">
        <v>1470.4758609999999</v>
      </c>
      <c r="CQ668" s="33">
        <v>1470.4758609999999</v>
      </c>
      <c r="CR668" s="33">
        <v>505.0023415</v>
      </c>
      <c r="CU668" s="33">
        <v>1470.4758609999999</v>
      </c>
      <c r="CY668" s="33">
        <v>1005.862487</v>
      </c>
      <c r="DC668" s="33">
        <v>427.69821280000002</v>
      </c>
      <c r="DG668" s="33">
        <v>1470.4758609999999</v>
      </c>
      <c r="DH668" s="33">
        <v>526.83169710000004</v>
      </c>
      <c r="DK668" s="33">
        <v>1470.4758609999999</v>
      </c>
      <c r="DO668" s="33">
        <v>160.07852679999999</v>
      </c>
      <c r="DW668" s="33">
        <v>297.75866719999999</v>
      </c>
      <c r="DX668" s="33">
        <v>413.03693959999998</v>
      </c>
      <c r="EA668" s="33">
        <v>465.38406250000003</v>
      </c>
      <c r="EB668" s="33">
        <v>1254.5580649999999</v>
      </c>
      <c r="EE668" s="33">
        <v>811.96177999999998</v>
      </c>
      <c r="EF668" s="33">
        <v>1470.4758609999999</v>
      </c>
      <c r="EI668" s="33">
        <v>1252.9422609999999</v>
      </c>
      <c r="EJ668" s="33">
        <v>1470.4758609999999</v>
      </c>
      <c r="EM668" s="33">
        <v>1249.1307790000001</v>
      </c>
      <c r="EN668" s="33">
        <v>1470.4758609999999</v>
      </c>
      <c r="EQ668" s="33">
        <v>660.3472514</v>
      </c>
      <c r="ER668" s="33">
        <v>1470.4758609999999</v>
      </c>
      <c r="EU668" s="33">
        <v>557.27575300000001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T669" s="33">
        <v>168.64993770000001</v>
      </c>
      <c r="EA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56.324169359999999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531.46406549999995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3115.6801289999999</v>
      </c>
      <c r="CC677" s="33">
        <v>0</v>
      </c>
      <c r="CD677" s="33">
        <v>0</v>
      </c>
      <c r="CE677" s="33">
        <v>4589.5522369999999</v>
      </c>
      <c r="CF677" s="33">
        <v>3308.5706879999998</v>
      </c>
      <c r="CG677" s="33">
        <v>0</v>
      </c>
      <c r="CH677" s="33">
        <v>0</v>
      </c>
      <c r="CI677" s="33">
        <v>4589.5522369999999</v>
      </c>
      <c r="CJ677" s="33">
        <v>3059.6980410000001</v>
      </c>
      <c r="CK677" s="33">
        <v>0</v>
      </c>
      <c r="CL677" s="33">
        <v>0</v>
      </c>
      <c r="CM677" s="33">
        <v>4589.5522369999999</v>
      </c>
      <c r="CN677" s="33">
        <v>2867.996412</v>
      </c>
      <c r="CO677" s="33">
        <v>0</v>
      </c>
      <c r="CP677" s="33">
        <v>0</v>
      </c>
      <c r="CQ677" s="33">
        <v>4589.5522369999999</v>
      </c>
      <c r="CR677" s="33">
        <v>1968.1744289999999</v>
      </c>
      <c r="CS677" s="33">
        <v>0</v>
      </c>
      <c r="CT677" s="33">
        <v>0</v>
      </c>
      <c r="CU677" s="33">
        <v>4589.5522369999999</v>
      </c>
      <c r="CV677" s="33">
        <v>1069.039837</v>
      </c>
      <c r="CW677" s="33">
        <v>0</v>
      </c>
      <c r="CX677" s="33">
        <v>0</v>
      </c>
      <c r="CY677" s="33">
        <v>4124.938862</v>
      </c>
      <c r="CZ677" s="33">
        <v>235.92041839999999</v>
      </c>
      <c r="DA677" s="33">
        <v>0</v>
      </c>
      <c r="DB677" s="33">
        <v>0</v>
      </c>
      <c r="DC677" s="33">
        <v>3546.7745880000002</v>
      </c>
      <c r="DD677" s="33">
        <v>1501.6219189999999</v>
      </c>
      <c r="DE677" s="33">
        <v>0</v>
      </c>
      <c r="DF677" s="33">
        <v>0</v>
      </c>
      <c r="DG677" s="33">
        <v>4589.5522369999999</v>
      </c>
      <c r="DH677" s="33">
        <v>3477.258135</v>
      </c>
      <c r="DI677" s="33">
        <v>0</v>
      </c>
      <c r="DJ677" s="33">
        <v>0</v>
      </c>
      <c r="DK677" s="33">
        <v>4589.5522369999999</v>
      </c>
      <c r="DL677" s="33">
        <v>1267.167972</v>
      </c>
      <c r="DM677" s="33">
        <v>0</v>
      </c>
      <c r="DN677" s="33">
        <v>0</v>
      </c>
      <c r="DO677" s="33">
        <v>3043.2344840000001</v>
      </c>
      <c r="DP677" s="33">
        <v>1732.1609900000001</v>
      </c>
      <c r="DQ677" s="33">
        <v>0</v>
      </c>
      <c r="DR677" s="33">
        <v>0</v>
      </c>
      <c r="DS677" s="33">
        <v>2915.1850460000001</v>
      </c>
      <c r="DT677" s="33">
        <v>2511.7471059999998</v>
      </c>
      <c r="DU677" s="33">
        <v>0</v>
      </c>
      <c r="DV677" s="33">
        <v>0</v>
      </c>
      <c r="DW677" s="33">
        <v>3248.185105</v>
      </c>
      <c r="DX677" s="33">
        <v>3363.463377</v>
      </c>
      <c r="DY677" s="33">
        <v>0</v>
      </c>
      <c r="DZ677" s="33">
        <v>0</v>
      </c>
      <c r="EA677" s="33">
        <v>3584.4604380000001</v>
      </c>
      <c r="EB677" s="33">
        <v>4204.9845029999997</v>
      </c>
      <c r="EC677" s="33">
        <v>0</v>
      </c>
      <c r="ED677" s="33">
        <v>0</v>
      </c>
      <c r="EE677" s="33">
        <v>3931.0381550000002</v>
      </c>
      <c r="EF677" s="33">
        <v>4589.5522369999999</v>
      </c>
      <c r="EG677" s="33">
        <v>0</v>
      </c>
      <c r="EH677" s="33">
        <v>0</v>
      </c>
      <c r="EI677" s="33">
        <v>4372.0186359999998</v>
      </c>
      <c r="EJ677" s="33">
        <v>4589.5522369999999</v>
      </c>
      <c r="EK677" s="33">
        <v>0</v>
      </c>
      <c r="EL677" s="33">
        <v>0</v>
      </c>
      <c r="EM677" s="33">
        <v>4368.2071539999997</v>
      </c>
      <c r="EN677" s="33">
        <v>4589.5522369999999</v>
      </c>
      <c r="EO677" s="33">
        <v>0</v>
      </c>
      <c r="EP677" s="33">
        <v>0</v>
      </c>
      <c r="EQ677" s="33">
        <v>3779.4236270000001</v>
      </c>
      <c r="ER677" s="33">
        <v>4589.5522369999999</v>
      </c>
      <c r="ES677" s="33">
        <v>0</v>
      </c>
      <c r="ET677" s="33">
        <v>0</v>
      </c>
      <c r="EU677" s="33">
        <v>3676.3521289999999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143.01427860000001</v>
      </c>
      <c r="BK678" s="33">
        <v>1864.6240299999999</v>
      </c>
      <c r="BL678" s="33">
        <v>681.96671070000002</v>
      </c>
      <c r="BO678" s="33">
        <v>1864.6240299999999</v>
      </c>
      <c r="BP678" s="33">
        <v>828.2331087</v>
      </c>
      <c r="BS678" s="33">
        <v>1864.6240299999999</v>
      </c>
      <c r="BT678" s="33">
        <v>1864.6240299999999</v>
      </c>
      <c r="BW678" s="33">
        <v>1864.6240299999999</v>
      </c>
      <c r="BX678" s="33">
        <v>1229.2260659999999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1864.6240299999999</v>
      </c>
      <c r="CU678" s="33">
        <v>725.44400370000005</v>
      </c>
      <c r="DK678" s="33">
        <v>1864.6240299999999</v>
      </c>
      <c r="EF678" s="33">
        <v>106.24959610000001</v>
      </c>
      <c r="EJ678" s="33">
        <v>628.28423410000005</v>
      </c>
      <c r="EN678" s="33">
        <v>714.29283799999996</v>
      </c>
      <c r="ER678" s="33">
        <v>1321.9057339999999</v>
      </c>
      <c r="EV678" s="33">
        <v>1638.7261880000001</v>
      </c>
      <c r="EY678" s="33">
        <v>247.1751242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4.6877615710000002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143.01427860000001</v>
      </c>
      <c r="BI689" s="33">
        <v>0</v>
      </c>
      <c r="BJ689" s="33">
        <v>0</v>
      </c>
      <c r="BK689" s="33">
        <v>2075.9101879999998</v>
      </c>
      <c r="BL689" s="33">
        <v>681.96671070000002</v>
      </c>
      <c r="BM689" s="33">
        <v>0</v>
      </c>
      <c r="BN689" s="33">
        <v>0</v>
      </c>
      <c r="BO689" s="33">
        <v>2075.9101879999998</v>
      </c>
      <c r="BP689" s="33">
        <v>828.2331087</v>
      </c>
      <c r="BQ689" s="33">
        <v>0</v>
      </c>
      <c r="BR689" s="33">
        <v>0</v>
      </c>
      <c r="BS689" s="33">
        <v>2075.9101879999998</v>
      </c>
      <c r="BT689" s="33">
        <v>2075.9101879999998</v>
      </c>
      <c r="BU689" s="33">
        <v>0</v>
      </c>
      <c r="BV689" s="33">
        <v>0</v>
      </c>
      <c r="BW689" s="33">
        <v>2075.9101879999998</v>
      </c>
      <c r="BX689" s="33">
        <v>1229.2260659999999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1869.311792</v>
      </c>
      <c r="CR689" s="33">
        <v>0</v>
      </c>
      <c r="CS689" s="33">
        <v>0</v>
      </c>
      <c r="CT689" s="33">
        <v>0</v>
      </c>
      <c r="CU689" s="33">
        <v>725.44400370000005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106.24959610000001</v>
      </c>
      <c r="EG689" s="33">
        <v>0</v>
      </c>
      <c r="EH689" s="33">
        <v>0</v>
      </c>
      <c r="EI689" s="33">
        <v>0</v>
      </c>
      <c r="EJ689" s="33">
        <v>628.28423410000005</v>
      </c>
      <c r="EK689" s="33">
        <v>0</v>
      </c>
      <c r="EL689" s="33">
        <v>0</v>
      </c>
      <c r="EM689" s="33">
        <v>0</v>
      </c>
      <c r="EN689" s="33">
        <v>714.29283799999996</v>
      </c>
      <c r="EO689" s="33">
        <v>0</v>
      </c>
      <c r="EP689" s="33">
        <v>0</v>
      </c>
      <c r="EQ689" s="33">
        <v>0</v>
      </c>
      <c r="ER689" s="33">
        <v>1321.9057339999999</v>
      </c>
      <c r="ES689" s="33">
        <v>0</v>
      </c>
      <c r="ET689" s="33">
        <v>0</v>
      </c>
      <c r="EU689" s="33">
        <v>0</v>
      </c>
      <c r="EV689" s="33">
        <v>1638.7261880000001</v>
      </c>
      <c r="EW689" s="33">
        <v>0</v>
      </c>
      <c r="EX689" s="33">
        <v>0</v>
      </c>
      <c r="EY689" s="33">
        <v>247.1751242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167.68981600000001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298.2130343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2842.4146799999999</v>
      </c>
      <c r="EM751" s="33">
        <v>2842.4146799999999</v>
      </c>
      <c r="EN751" s="33">
        <v>2842.4146799999999</v>
      </c>
      <c r="EQ751" s="33">
        <v>2842.4146799999999</v>
      </c>
      <c r="ER751" s="33">
        <v>2842.4146799999999</v>
      </c>
      <c r="ES751" s="33">
        <v>508.89210750000001</v>
      </c>
      <c r="EU751" s="33">
        <v>2842.4146799999999</v>
      </c>
      <c r="EV751" s="33">
        <v>2842.4146799999999</v>
      </c>
      <c r="EW751" s="33">
        <v>833.25090160000002</v>
      </c>
      <c r="EY751" s="33">
        <v>2842.4146799999999</v>
      </c>
      <c r="EZ751" s="33">
        <v>2842.4146799999999</v>
      </c>
      <c r="FA751" s="33">
        <v>736.30333389999998</v>
      </c>
      <c r="FB751" s="33">
        <v>490.7196601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H753" s="33">
        <v>58.128579940000002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B753" s="33">
        <v>693.54918190000001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P756" s="33">
        <v>247.10643680000001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323.346092</v>
      </c>
      <c r="DC756" s="33">
        <v>926.62718570000004</v>
      </c>
      <c r="DD756" s="33">
        <v>926.62718570000004</v>
      </c>
      <c r="DF756" s="33">
        <v>411.02371410000001</v>
      </c>
      <c r="DG756" s="33">
        <v>926.62718570000004</v>
      </c>
      <c r="DH756" s="33">
        <v>926.62718570000004</v>
      </c>
      <c r="DJ756" s="33">
        <v>319.33425870000002</v>
      </c>
      <c r="DK756" s="33">
        <v>926.62718570000004</v>
      </c>
      <c r="DL756" s="33">
        <v>926.62718570000004</v>
      </c>
      <c r="DN756" s="33">
        <v>376.43746449999998</v>
      </c>
      <c r="DO756" s="33">
        <v>926.62718570000004</v>
      </c>
      <c r="DP756" s="33">
        <v>926.62718570000004</v>
      </c>
      <c r="DR756" s="33">
        <v>464.42610830000001</v>
      </c>
      <c r="DS756" s="33">
        <v>926.62718570000004</v>
      </c>
      <c r="DT756" s="33">
        <v>926.62718570000004</v>
      </c>
      <c r="DV756" s="33">
        <v>552.21288979999997</v>
      </c>
      <c r="DW756" s="33">
        <v>926.62718570000004</v>
      </c>
      <c r="DX756" s="33">
        <v>926.62718570000004</v>
      </c>
      <c r="DZ756" s="33">
        <v>639.30709200000001</v>
      </c>
      <c r="EA756" s="33">
        <v>926.62718570000004</v>
      </c>
      <c r="EB756" s="33">
        <v>926.62718570000004</v>
      </c>
      <c r="ED756" s="33">
        <v>725.50364779999995</v>
      </c>
      <c r="EE756" s="33">
        <v>926.62718570000004</v>
      </c>
      <c r="EF756" s="33">
        <v>926.62718570000004</v>
      </c>
      <c r="EH756" s="33">
        <v>810.58497729999999</v>
      </c>
      <c r="EI756" s="33">
        <v>926.62718570000004</v>
      </c>
      <c r="EJ756" s="33">
        <v>926.62718570000004</v>
      </c>
      <c r="EL756" s="33">
        <v>793.45321860000001</v>
      </c>
      <c r="EM756" s="33">
        <v>926.62718570000004</v>
      </c>
      <c r="EN756" s="33">
        <v>926.62718570000004</v>
      </c>
      <c r="EP756" s="33">
        <v>829.44433570000001</v>
      </c>
      <c r="EQ756" s="33">
        <v>926.62718570000004</v>
      </c>
      <c r="ER756" s="33">
        <v>926.62718570000004</v>
      </c>
      <c r="ET756" s="33">
        <v>909.63656920000005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534.36130979999996</v>
      </c>
      <c r="CE761" s="33">
        <v>1249.7149879999999</v>
      </c>
      <c r="CF761" s="33">
        <v>1439.2093</v>
      </c>
      <c r="CG761" s="33">
        <v>0</v>
      </c>
      <c r="CH761" s="33">
        <v>437.11720389999999</v>
      </c>
      <c r="CI761" s="33">
        <v>1439.2093</v>
      </c>
      <c r="CJ761" s="33">
        <v>1628.703612</v>
      </c>
      <c r="CK761" s="33">
        <v>0</v>
      </c>
      <c r="CL761" s="33">
        <v>298.2130343</v>
      </c>
      <c r="CM761" s="33">
        <v>1628.703612</v>
      </c>
      <c r="CN761" s="33">
        <v>2309.9356630000002</v>
      </c>
      <c r="CO761" s="33">
        <v>0</v>
      </c>
      <c r="CP761" s="33">
        <v>247.10643680000001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34.509523059999999</v>
      </c>
      <c r="DB761" s="33">
        <v>323.346092</v>
      </c>
      <c r="DC761" s="33">
        <v>3438.3742910000001</v>
      </c>
      <c r="DD761" s="33">
        <v>3627.8686029999999</v>
      </c>
      <c r="DE761" s="33">
        <v>0</v>
      </c>
      <c r="DF761" s="33">
        <v>411.02371410000001</v>
      </c>
      <c r="DG761" s="33">
        <v>3627.8686029999999</v>
      </c>
      <c r="DH761" s="33">
        <v>3817.3629150000002</v>
      </c>
      <c r="DI761" s="33">
        <v>0</v>
      </c>
      <c r="DJ761" s="33">
        <v>319.33425870000002</v>
      </c>
      <c r="DK761" s="33">
        <v>3817.3629150000002</v>
      </c>
      <c r="DL761" s="33">
        <v>4006.857227</v>
      </c>
      <c r="DM761" s="33">
        <v>0</v>
      </c>
      <c r="DN761" s="33">
        <v>376.43746449999998</v>
      </c>
      <c r="DO761" s="33">
        <v>4006.857227</v>
      </c>
      <c r="DP761" s="33">
        <v>4202.0363690000004</v>
      </c>
      <c r="DQ761" s="33">
        <v>0</v>
      </c>
      <c r="DR761" s="33">
        <v>464.42610830000001</v>
      </c>
      <c r="DS761" s="33">
        <v>4202.0363690000004</v>
      </c>
      <c r="DT761" s="33">
        <v>4391.5306810000002</v>
      </c>
      <c r="DU761" s="33">
        <v>0</v>
      </c>
      <c r="DV761" s="33">
        <v>552.21288979999997</v>
      </c>
      <c r="DW761" s="33">
        <v>4391.5306810000002</v>
      </c>
      <c r="DX761" s="33">
        <v>4581.024993</v>
      </c>
      <c r="DY761" s="33">
        <v>0</v>
      </c>
      <c r="DZ761" s="33">
        <v>639.30709200000001</v>
      </c>
      <c r="EA761" s="33">
        <v>4581.024993</v>
      </c>
      <c r="EB761" s="33">
        <v>4770.5193049999998</v>
      </c>
      <c r="EC761" s="33">
        <v>0</v>
      </c>
      <c r="ED761" s="33">
        <v>725.50364779999995</v>
      </c>
      <c r="EE761" s="33">
        <v>4770.5193049999998</v>
      </c>
      <c r="EF761" s="33">
        <v>4960.0136169999996</v>
      </c>
      <c r="EG761" s="33">
        <v>0</v>
      </c>
      <c r="EH761" s="33">
        <v>810.58497729999999</v>
      </c>
      <c r="EI761" s="33">
        <v>4960.0136169999996</v>
      </c>
      <c r="EJ761" s="33">
        <v>4960.0136169999996</v>
      </c>
      <c r="EK761" s="33">
        <v>0</v>
      </c>
      <c r="EL761" s="33">
        <v>793.45321860000001</v>
      </c>
      <c r="EM761" s="33">
        <v>4960.0136169999996</v>
      </c>
      <c r="EN761" s="33">
        <v>4960.0136169999996</v>
      </c>
      <c r="EO761" s="33">
        <v>0</v>
      </c>
      <c r="EP761" s="33">
        <v>829.44433570000001</v>
      </c>
      <c r="EQ761" s="33">
        <v>4960.0136169999996</v>
      </c>
      <c r="ER761" s="33">
        <v>4960.0136169999996</v>
      </c>
      <c r="ES761" s="33">
        <v>508.89210750000001</v>
      </c>
      <c r="ET761" s="33">
        <v>909.63656920000005</v>
      </c>
      <c r="EU761" s="33">
        <v>4960.0136169999996</v>
      </c>
      <c r="EV761" s="33">
        <v>4960.0136169999996</v>
      </c>
      <c r="EW761" s="33">
        <v>833.25090160000002</v>
      </c>
      <c r="EX761" s="33">
        <v>926.62718570000004</v>
      </c>
      <c r="EY761" s="33">
        <v>4960.0136169999996</v>
      </c>
      <c r="EZ761" s="33">
        <v>4960.0136169999996</v>
      </c>
      <c r="FA761" s="33">
        <v>736.30333389999998</v>
      </c>
      <c r="FB761" s="33">
        <v>2110.8960280000001</v>
      </c>
      <c r="FC761" s="33">
        <v>4960.0136169999996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62145.410210000002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64242.601900000001</v>
      </c>
      <c r="V762" s="33">
        <v>64484.473769999997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65659.005869999994</v>
      </c>
      <c r="AA762" s="33">
        <v>67692.888980000003</v>
      </c>
      <c r="AB762" s="33">
        <v>70679.172990000006</v>
      </c>
      <c r="AC762" s="33">
        <v>66462.664820000005</v>
      </c>
      <c r="AD762" s="33">
        <v>66706.335569999996</v>
      </c>
      <c r="AE762" s="33">
        <v>68778.355769999995</v>
      </c>
      <c r="AF762" s="33">
        <v>75854.301420000003</v>
      </c>
      <c r="AG762" s="33">
        <v>71336.496490000005</v>
      </c>
      <c r="AH762" s="33">
        <v>71606.301609999995</v>
      </c>
      <c r="AI762" s="33">
        <v>73824.949909999996</v>
      </c>
      <c r="AJ762" s="33">
        <v>79651.375220000002</v>
      </c>
      <c r="AK762" s="33">
        <v>74922.080879999994</v>
      </c>
      <c r="AL762" s="33">
        <v>75213.321599999996</v>
      </c>
      <c r="AM762" s="33">
        <v>77536.335649999994</v>
      </c>
      <c r="AN762" s="33">
        <v>83543.694390000004</v>
      </c>
      <c r="AO762" s="33">
        <v>78603.999290000007</v>
      </c>
      <c r="AP762" s="33">
        <v>78918.591140000004</v>
      </c>
      <c r="AQ762" s="33">
        <v>81343.342329999999</v>
      </c>
      <c r="AR762" s="33">
        <v>86965.193020000006</v>
      </c>
      <c r="AS762" s="33">
        <v>81817.170700000002</v>
      </c>
      <c r="AT762" s="33">
        <v>82142.198629999999</v>
      </c>
      <c r="AU762" s="33">
        <v>84670.77205</v>
      </c>
      <c r="AV762" s="33">
        <v>90531.514049999998</v>
      </c>
      <c r="AW762" s="33">
        <v>85161.360350000003</v>
      </c>
      <c r="AX762" s="33">
        <v>85496.806360000002</v>
      </c>
      <c r="AY762" s="33">
        <v>88136.402029999997</v>
      </c>
      <c r="AZ762" s="33">
        <v>94135.373789999998</v>
      </c>
      <c r="BA762" s="33">
        <v>88541.234580000004</v>
      </c>
      <c r="BB762" s="33">
        <v>88888.782160000002</v>
      </c>
      <c r="BC762" s="33">
        <v>91640.123309999995</v>
      </c>
      <c r="BD762" s="33">
        <v>97866.642479999995</v>
      </c>
      <c r="BE762" s="33">
        <v>92036.320940000005</v>
      </c>
      <c r="BF762" s="33">
        <v>92394.927249999993</v>
      </c>
      <c r="BG762" s="33">
        <v>95265.360199999996</v>
      </c>
      <c r="BH762" s="33">
        <v>101071.18730000001</v>
      </c>
      <c r="BI762" s="33">
        <v>95046.394010000004</v>
      </c>
      <c r="BJ762" s="33">
        <v>95413.519830000005</v>
      </c>
      <c r="BK762" s="33">
        <v>98386.873019999999</v>
      </c>
      <c r="BL762" s="33">
        <v>104084.2536</v>
      </c>
      <c r="BM762" s="33">
        <v>97865.266470000002</v>
      </c>
      <c r="BN762" s="33">
        <v>98242.426980000004</v>
      </c>
      <c r="BO762" s="33">
        <v>101312.65210000001</v>
      </c>
      <c r="BP762" s="33">
        <v>107212.5395</v>
      </c>
      <c r="BQ762" s="33">
        <v>100791.1967</v>
      </c>
      <c r="BR762" s="33">
        <v>101179.23</v>
      </c>
      <c r="BS762" s="33">
        <v>104349.3428</v>
      </c>
      <c r="BT762" s="33">
        <v>110429.5042</v>
      </c>
      <c r="BU762" s="33">
        <v>103802.4405</v>
      </c>
      <c r="BV762" s="33">
        <v>104202.8193</v>
      </c>
      <c r="BW762" s="33">
        <v>107473.7663</v>
      </c>
      <c r="BX762" s="33">
        <v>113747.8435</v>
      </c>
      <c r="BY762" s="33">
        <v>106913.7132</v>
      </c>
      <c r="BZ762" s="33">
        <v>107328.2007</v>
      </c>
      <c r="CA762" s="33">
        <v>110700.7743</v>
      </c>
      <c r="CB762" s="33">
        <v>117231.1973</v>
      </c>
      <c r="CC762" s="33">
        <v>110175.27</v>
      </c>
      <c r="CD762" s="33">
        <v>110601.6828</v>
      </c>
      <c r="CE762" s="33">
        <v>114084.1681</v>
      </c>
      <c r="CF762" s="33">
        <v>120773.2384</v>
      </c>
      <c r="CG762" s="33">
        <v>113496.0759</v>
      </c>
      <c r="CH762" s="33">
        <v>113934.67720000001</v>
      </c>
      <c r="CI762" s="33">
        <v>117526.61569999999</v>
      </c>
      <c r="CJ762" s="33">
        <v>124311.99830000001</v>
      </c>
      <c r="CK762" s="33">
        <v>116817.7233</v>
      </c>
      <c r="CL762" s="33">
        <v>117268.8484</v>
      </c>
      <c r="CM762" s="33">
        <v>120968.5845</v>
      </c>
      <c r="CN762" s="33">
        <v>127965.1954</v>
      </c>
      <c r="CO762" s="33">
        <v>120239.0742</v>
      </c>
      <c r="CP762" s="33">
        <v>120702.52439999999</v>
      </c>
      <c r="CQ762" s="33">
        <v>124514.8248</v>
      </c>
      <c r="CR762" s="33">
        <v>131740.67869999999</v>
      </c>
      <c r="CS762" s="33">
        <v>123779.87119999999</v>
      </c>
      <c r="CT762" s="33">
        <v>124256.32739999999</v>
      </c>
      <c r="CU762" s="33">
        <v>128184.18799999999</v>
      </c>
      <c r="CV762" s="33">
        <v>135761.79689999999</v>
      </c>
      <c r="CW762" s="33">
        <v>127557.5447</v>
      </c>
      <c r="CX762" s="33">
        <v>128050.2418</v>
      </c>
      <c r="CY762" s="33">
        <v>132096.76629999999</v>
      </c>
      <c r="CZ762" s="33">
        <v>139735.12669999999</v>
      </c>
      <c r="DA762" s="33">
        <v>131282.62419999999</v>
      </c>
      <c r="DB762" s="33">
        <v>131788.4663</v>
      </c>
      <c r="DC762" s="33">
        <v>135958.033</v>
      </c>
      <c r="DD762" s="33">
        <v>143746.82389999999</v>
      </c>
      <c r="DE762" s="33">
        <v>135029.50659999999</v>
      </c>
      <c r="DF762" s="33">
        <v>135549.66260000001</v>
      </c>
      <c r="DG762" s="33">
        <v>139850.777</v>
      </c>
      <c r="DH762" s="33">
        <v>147605.82250000001</v>
      </c>
      <c r="DI762" s="33">
        <v>138631.1318</v>
      </c>
      <c r="DJ762" s="33">
        <v>139165.022</v>
      </c>
      <c r="DK762" s="33">
        <v>143594.17720000001</v>
      </c>
      <c r="DL762" s="33">
        <v>151431.68609999999</v>
      </c>
      <c r="DM762" s="33">
        <v>142203.40410000001</v>
      </c>
      <c r="DN762" s="33">
        <v>142751.74969999999</v>
      </c>
      <c r="DO762" s="33">
        <v>147307.18710000001</v>
      </c>
      <c r="DP762" s="33">
        <v>154810.9155</v>
      </c>
      <c r="DQ762" s="33">
        <v>145355.6893</v>
      </c>
      <c r="DR762" s="33">
        <v>145917.0766</v>
      </c>
      <c r="DS762" s="33">
        <v>150585.0606</v>
      </c>
      <c r="DT762" s="33">
        <v>158201.0588</v>
      </c>
      <c r="DU762" s="33">
        <v>148516.48680000001</v>
      </c>
      <c r="DV762" s="33">
        <v>149090.2059</v>
      </c>
      <c r="DW762" s="33">
        <v>153872.09909999999</v>
      </c>
      <c r="DX762" s="33">
        <v>161604.4645</v>
      </c>
      <c r="DY762" s="33">
        <v>151688.13500000001</v>
      </c>
      <c r="DZ762" s="33">
        <v>152274.44209999999</v>
      </c>
      <c r="EA762" s="33">
        <v>157171.64499999999</v>
      </c>
      <c r="EB762" s="33">
        <v>165075.09169999999</v>
      </c>
      <c r="EC762" s="33">
        <v>154919.45379999999</v>
      </c>
      <c r="ED762" s="33">
        <v>155518.2261</v>
      </c>
      <c r="EE762" s="33">
        <v>160534.6061</v>
      </c>
      <c r="EF762" s="33">
        <v>168614.6784</v>
      </c>
      <c r="EG762" s="33">
        <v>158214.93919999999</v>
      </c>
      <c r="EH762" s="33">
        <v>158825.51439999999</v>
      </c>
      <c r="EI762" s="33">
        <v>163964.61799999999</v>
      </c>
      <c r="EJ762" s="33">
        <v>172178.12770000001</v>
      </c>
      <c r="EK762" s="33">
        <v>161531.34710000001</v>
      </c>
      <c r="EL762" s="33">
        <v>162153.4044</v>
      </c>
      <c r="EM762" s="33">
        <v>167417.10680000001</v>
      </c>
      <c r="EN762" s="33">
        <v>175710.19959999999</v>
      </c>
      <c r="EO762" s="33">
        <v>164814.72469999999</v>
      </c>
      <c r="EP762" s="33">
        <v>165449.22829999999</v>
      </c>
      <c r="EQ762" s="33">
        <v>170837.37599999999</v>
      </c>
      <c r="ER762" s="33">
        <v>179590.91390000001</v>
      </c>
      <c r="ES762" s="33">
        <v>168413.82019999999</v>
      </c>
      <c r="ET762" s="33">
        <v>169062.13339999999</v>
      </c>
      <c r="EU762" s="33">
        <v>174588.02110000001</v>
      </c>
      <c r="EV762" s="33">
        <v>183320.11619999999</v>
      </c>
      <c r="EW762" s="33">
        <v>171871.56020000001</v>
      </c>
      <c r="EX762" s="33">
        <v>172532.8633</v>
      </c>
      <c r="EY762" s="33">
        <v>178193.39449999999</v>
      </c>
      <c r="EZ762" s="33">
        <v>187005.27480000001</v>
      </c>
      <c r="FA762" s="33">
        <v>175289.77830000001</v>
      </c>
      <c r="FB762" s="33">
        <v>175963.84359999999</v>
      </c>
      <c r="FC762" s="33">
        <v>181757.71170000001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45067.768550000001</v>
      </c>
      <c r="I4" s="1">
        <f>PLANEL_GerCrit_Trim_Resultado!V245</f>
        <v>42864.547890000002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43556.383170000001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44211.352010000002</v>
      </c>
      <c r="Q4" s="1">
        <f>PLANEL_GerCrit_Trim_Resultado!AD245</f>
        <v>41242.597849999998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48191.779020000002</v>
      </c>
      <c r="U4" s="1">
        <f>PLANEL_GerCrit_Trim_Resultado!AH245</f>
        <v>44939.043749999997</v>
      </c>
      <c r="V4" s="1">
        <f>PLANEL_GerCrit_Trim_Resultado!AI245</f>
        <v>45890.538529999998</v>
      </c>
      <c r="W4" s="1">
        <f>PLANEL_GerCrit_Trim_Resultado!AJ245</f>
        <v>60659.639210000001</v>
      </c>
      <c r="X4" s="1">
        <f>PLANEL_GerCrit_Trim_Resultado!AK245</f>
        <v>50988.53325</v>
      </c>
      <c r="Y4" s="1">
        <f>PLANEL_GerCrit_Trim_Resultado!AL245</f>
        <v>47794.272779999999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53226.463280000004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56657.97307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55077.406260000003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56245.561220000003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59085.556629999999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58504.27104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61455.180269999997</v>
      </c>
      <c r="AZ4" s="1">
        <f>PLANEL_GerCrit_Trim_Resultado!BM245</f>
        <v>59214.086940000001</v>
      </c>
      <c r="BA4" s="1">
        <f>PLANEL_GerCrit_Trim_Resultado!BN245</f>
        <v>50481.780579999999</v>
      </c>
      <c r="BB4" s="1">
        <f>PLANEL_GerCrit_Trim_Resultado!BO245</f>
        <v>48708.767030000003</v>
      </c>
      <c r="BC4" s="1">
        <f>PLANEL_GerCrit_Trim_Resultado!BP245</f>
        <v>63779.114629999996</v>
      </c>
      <c r="BD4" s="1">
        <f>PLANEL_GerCrit_Trim_Resultado!BQ245</f>
        <v>61436.742680000003</v>
      </c>
      <c r="BE4" s="1">
        <f>PLANEL_GerCrit_Trim_Resultado!BR245</f>
        <v>52011.809000000001</v>
      </c>
      <c r="BF4" s="1">
        <f>PLANEL_GerCrit_Trim_Resultado!BS245</f>
        <v>50880.490400000002</v>
      </c>
      <c r="BG4" s="1">
        <f>PLANEL_GerCrit_Trim_Resultado!BT245</f>
        <v>65068.735180000003</v>
      </c>
      <c r="BH4" s="1">
        <f>PLANEL_GerCrit_Trim_Resultado!BU245</f>
        <v>61440.271000000001</v>
      </c>
      <c r="BI4" s="1">
        <f>PLANEL_GerCrit_Trim_Resultado!BV245</f>
        <v>52977.534930000002</v>
      </c>
      <c r="BJ4" s="1">
        <f>PLANEL_GerCrit_Trim_Resultado!BW245</f>
        <v>51714.915869999997</v>
      </c>
      <c r="BK4" s="1">
        <f>PLANEL_GerCrit_Trim_Resultado!BX245</f>
        <v>68572.748139999996</v>
      </c>
      <c r="BL4" s="1">
        <f>PLANEL_GerCrit_Trim_Resultado!BY245</f>
        <v>63644.388149999999</v>
      </c>
      <c r="BM4" s="1">
        <f>PLANEL_GerCrit_Trim_Resultado!BZ245</f>
        <v>54132.686079999999</v>
      </c>
      <c r="BN4" s="1">
        <f>PLANEL_GerCrit_Trim_Resultado!CA245</f>
        <v>53997.85254</v>
      </c>
      <c r="BO4" s="1">
        <f>PLANEL_GerCrit_Trim_Resultado!CB245</f>
        <v>74568.219249999995</v>
      </c>
      <c r="BP4" s="1">
        <f>PLANEL_GerCrit_Trim_Resultado!CC245</f>
        <v>67447.070760000002</v>
      </c>
      <c r="BQ4" s="1">
        <f>PLANEL_GerCrit_Trim_Resultado!CD245</f>
        <v>56382.392500000002</v>
      </c>
      <c r="BR4" s="1">
        <f>PLANEL_GerCrit_Trim_Resultado!CE245</f>
        <v>56680.938240000003</v>
      </c>
      <c r="BS4" s="1">
        <f>PLANEL_GerCrit_Trim_Resultado!CF245</f>
        <v>75577.618040000001</v>
      </c>
      <c r="BT4" s="1">
        <f>PLANEL_GerCrit_Trim_Resultado!CG245</f>
        <v>68901.824540000001</v>
      </c>
      <c r="BU4" s="1">
        <f>PLANEL_GerCrit_Trim_Resultado!CH245</f>
        <v>56898.603750000002</v>
      </c>
      <c r="BV4" s="1">
        <f>PLANEL_GerCrit_Trim_Resultado!CI245</f>
        <v>57231.597880000001</v>
      </c>
      <c r="BW4" s="1">
        <f>PLANEL_GerCrit_Trim_Resultado!CJ245</f>
        <v>76609.520050000006</v>
      </c>
      <c r="BX4" s="1">
        <f>PLANEL_GerCrit_Trim_Resultado!CK245</f>
        <v>70161.735769999999</v>
      </c>
      <c r="BY4" s="1">
        <f>PLANEL_GerCrit_Trim_Resultado!CL245</f>
        <v>57182.721769999996</v>
      </c>
      <c r="BZ4" s="1">
        <f>PLANEL_GerCrit_Trim_Resultado!CM245</f>
        <v>57578.706550000003</v>
      </c>
      <c r="CA4" s="1">
        <f>PLANEL_GerCrit_Trim_Resultado!CN245</f>
        <v>77919.166759999993</v>
      </c>
      <c r="CB4" s="1">
        <f>PLANEL_GerCrit_Trim_Resultado!CO245</f>
        <v>71696.962830000004</v>
      </c>
      <c r="CC4" s="1">
        <f>PLANEL_GerCrit_Trim_Resultado!CP245</f>
        <v>57387.760719999998</v>
      </c>
      <c r="CD4" s="1">
        <f>PLANEL_GerCrit_Trim_Resultado!CQ245</f>
        <v>58029.65107</v>
      </c>
      <c r="CE4" s="1">
        <f>PLANEL_GerCrit_Trim_Resultado!CR245</f>
        <v>79200.970960000006</v>
      </c>
      <c r="CF4" s="1">
        <f>PLANEL_GerCrit_Trim_Resultado!CS245</f>
        <v>72116.701449999993</v>
      </c>
      <c r="CG4" s="1">
        <f>PLANEL_GerCrit_Trim_Resultado!CT245</f>
        <v>57810.857040000003</v>
      </c>
      <c r="CH4" s="1">
        <f>PLANEL_GerCrit_Trim_Resultado!CU245</f>
        <v>58601.909449999999</v>
      </c>
      <c r="CI4" s="1">
        <f>PLANEL_GerCrit_Trim_Resultado!CV245</f>
        <v>80496.549530000004</v>
      </c>
      <c r="CJ4" s="1">
        <f>PLANEL_GerCrit_Trim_Resultado!CW245</f>
        <v>72515.775519999996</v>
      </c>
      <c r="CK4" s="1">
        <f>PLANEL_GerCrit_Trim_Resultado!CX245</f>
        <v>58283.331590000002</v>
      </c>
      <c r="CL4" s="1">
        <f>PLANEL_GerCrit_Trim_Resultado!CY245</f>
        <v>59212.241990000002</v>
      </c>
      <c r="CM4" s="1">
        <f>PLANEL_GerCrit_Trim_Resultado!CZ245</f>
        <v>82003.033800000005</v>
      </c>
      <c r="CN4" s="1">
        <f>PLANEL_GerCrit_Trim_Resultado!DA245</f>
        <v>73669.331229999996</v>
      </c>
      <c r="CO4" s="1">
        <f>PLANEL_GerCrit_Trim_Resultado!DB245</f>
        <v>58744.321219999998</v>
      </c>
      <c r="CP4" s="1">
        <f>PLANEL_GerCrit_Trim_Resultado!DC245</f>
        <v>59847.155859999999</v>
      </c>
      <c r="CQ4" s="1">
        <f>PLANEL_GerCrit_Trim_Resultado!DD245</f>
        <v>83024.273350000003</v>
      </c>
      <c r="CR4" s="1">
        <f>PLANEL_GerCrit_Trim_Resultado!DE245</f>
        <v>76111.124649999998</v>
      </c>
      <c r="CS4" s="1">
        <f>PLANEL_GerCrit_Trim_Resultado!DF245</f>
        <v>59112.111230000002</v>
      </c>
      <c r="CT4" s="1">
        <f>PLANEL_GerCrit_Trim_Resultado!DG245</f>
        <v>60353.690649999997</v>
      </c>
      <c r="CU4" s="1">
        <f>PLANEL_GerCrit_Trim_Resultado!DH245</f>
        <v>83972.593309999997</v>
      </c>
      <c r="CV4" s="1">
        <f>PLANEL_GerCrit_Trim_Resultado!DI245</f>
        <v>79586.712490000005</v>
      </c>
      <c r="CW4" s="1">
        <f>PLANEL_GerCrit_Trim_Resultado!DJ245</f>
        <v>59462.984230000002</v>
      </c>
      <c r="CX4" s="1">
        <f>PLANEL_GerCrit_Trim_Resultado!DK245</f>
        <v>60829.586479999998</v>
      </c>
      <c r="CY4" s="68">
        <f>PLANEL_GerCrit_Trim_Resultado!DL245</f>
        <v>83972.593309999997</v>
      </c>
      <c r="CZ4" s="68">
        <f>PLANEL_GerCrit_Trim_Resultado!DM245</f>
        <v>76320.767290000003</v>
      </c>
      <c r="DA4" s="68">
        <f>PLANEL_GerCrit_Trim_Resultado!DN245</f>
        <v>58867.116179999997</v>
      </c>
      <c r="DB4" s="68">
        <f>PLANEL_GerCrit_Trim_Resultado!DO245</f>
        <v>60829.586479999998</v>
      </c>
      <c r="DC4" s="1">
        <f>PLANEL_GerCrit_Trim_Resultado!DP245</f>
        <v>83972.593309999997</v>
      </c>
      <c r="DD4" s="1">
        <f>PLANEL_GerCrit_Trim_Resultado!DQ245</f>
        <v>76976.484280000004</v>
      </c>
      <c r="DE4" s="1">
        <f>PLANEL_GerCrit_Trim_Resultado!DR245</f>
        <v>58915.556779999999</v>
      </c>
      <c r="DF4" s="1">
        <f>PLANEL_GerCrit_Trim_Resultado!DS245</f>
        <v>60829.586479999998</v>
      </c>
      <c r="DG4" s="1">
        <f>PLANEL_GerCrit_Trim_Resultado!DT245</f>
        <v>83972.593309999997</v>
      </c>
      <c r="DH4" s="1">
        <f>PLANEL_GerCrit_Trim_Resultado!DU245</f>
        <v>77495.189910000001</v>
      </c>
      <c r="DI4" s="1">
        <f>PLANEL_GerCrit_Trim_Resultado!DV245</f>
        <v>58857.838400000001</v>
      </c>
      <c r="DJ4" s="1">
        <f>PLANEL_GerCrit_Trim_Resultado!DW245</f>
        <v>60829.586479999998</v>
      </c>
      <c r="DK4" s="1">
        <f>PLANEL_GerCrit_Trim_Resultado!DX245</f>
        <v>83972.593309999997</v>
      </c>
      <c r="DL4" s="1">
        <f>PLANEL_GerCrit_Trim_Resultado!DY245</f>
        <v>78012.892120000004</v>
      </c>
      <c r="DM4" s="1">
        <f>PLANEL_GerCrit_Trim_Resultado!DZ245</f>
        <v>58854.742259999999</v>
      </c>
      <c r="DN4" s="1">
        <f>PLANEL_GerCrit_Trim_Resultado!EA245</f>
        <v>60829.586479999998</v>
      </c>
      <c r="DO4" s="1">
        <f>PLANEL_GerCrit_Trim_Resultado!EB245</f>
        <v>83972.593309999997</v>
      </c>
      <c r="DP4" s="1">
        <f>PLANEL_GerCrit_Trim_Resultado!EC245</f>
        <v>78543.365709999998</v>
      </c>
      <c r="DQ4" s="1">
        <f>PLANEL_GerCrit_Trim_Resultado!ED245</f>
        <v>58853.68361</v>
      </c>
      <c r="DR4" s="1">
        <f>PLANEL_GerCrit_Trim_Resultado!EE245</f>
        <v>60829.586479999998</v>
      </c>
      <c r="DS4" s="1">
        <f>PLANEL_GerCrit_Trim_Resultado!EF245</f>
        <v>83972.593309999997</v>
      </c>
      <c r="DT4" s="1">
        <f>PLANEL_GerCrit_Trim_Resultado!EG245</f>
        <v>79040.035229999994</v>
      </c>
      <c r="DU4" s="1">
        <f>PLANEL_GerCrit_Trim_Resultado!EH245</f>
        <v>58847.600449999998</v>
      </c>
      <c r="DV4" s="1">
        <f>PLANEL_GerCrit_Trim_Resultado!EI245</f>
        <v>60829.586479999998</v>
      </c>
      <c r="DW4" s="1">
        <f>PLANEL_GerCrit_Trim_Resultado!EJ245</f>
        <v>84378.920540000006</v>
      </c>
      <c r="DX4" s="1">
        <f>PLANEL_GerCrit_Trim_Resultado!EK245</f>
        <v>79219.528779999993</v>
      </c>
      <c r="DY4" s="1">
        <f>PLANEL_GerCrit_Trim_Resultado!EL245</f>
        <v>58039.24656</v>
      </c>
      <c r="DZ4" s="1">
        <f>PLANEL_GerCrit_Trim_Resultado!EM245</f>
        <v>60991.826359999999</v>
      </c>
      <c r="EA4" s="1">
        <f>PLANEL_GerCrit_Trim_Resultado!EN245</f>
        <v>84530.205260000002</v>
      </c>
      <c r="EB4" s="1">
        <f>PLANEL_GerCrit_Trim_Resultado!EO245</f>
        <v>78759.672139999995</v>
      </c>
      <c r="EC4" s="1">
        <f>PLANEL_GerCrit_Trim_Resultado!EP245</f>
        <v>55399.441500000001</v>
      </c>
      <c r="ED4" s="1">
        <f>PLANEL_GerCrit_Trim_Resultado!EQ245</f>
        <v>61048.405440000002</v>
      </c>
      <c r="EE4" s="1">
        <f>PLANEL_GerCrit_Trim_Resultado!ER245</f>
        <v>84577.823350000006</v>
      </c>
      <c r="EF4" s="1">
        <f>PLANEL_GerCrit_Trim_Resultado!ES245</f>
        <v>78220.817339999994</v>
      </c>
      <c r="EG4" s="1">
        <f>PLANEL_GerCrit_Trim_Resultado!ET245</f>
        <v>53083.6685</v>
      </c>
      <c r="EH4" s="1">
        <f>PLANEL_GerCrit_Trim_Resultado!EU245</f>
        <v>61083.987760000004</v>
      </c>
      <c r="EI4" s="1">
        <f>PLANEL_GerCrit_Trim_Resultado!EV245</f>
        <v>86586.909459999995</v>
      </c>
      <c r="EJ4" s="1">
        <f>PLANEL_GerCrit_Trim_Resultado!EW245</f>
        <v>79870.791259999998</v>
      </c>
      <c r="EK4" s="1">
        <f>PLANEL_GerCrit_Trim_Resultado!EX245</f>
        <v>53951.660600000003</v>
      </c>
      <c r="EL4" s="1">
        <f>PLANEL_GerCrit_Trim_Resultado!EY245</f>
        <v>62005.769840000001</v>
      </c>
      <c r="EM4" s="1">
        <f>PLANEL_GerCrit_Trim_Resultado!EZ245</f>
        <v>89432.938469999994</v>
      </c>
      <c r="EN4" s="1">
        <f>PLANEL_GerCrit_Trim_Resultado!FA245</f>
        <v>82896.313999999998</v>
      </c>
      <c r="EO4" s="1">
        <f>PLANEL_GerCrit_Trim_Resultado!FB245</f>
        <v>55186.984409999997</v>
      </c>
      <c r="EP4" s="1">
        <f>PLANEL_GerCrit_Trim_Resultado!FC245</f>
        <v>63211.514499999997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2543.5587099999998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2870.5532830000002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3501.448476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5330.8418689999999</v>
      </c>
      <c r="AB5" s="1">
        <f>PLANEL_GerCrit_Trim_Resultado!AO257</f>
        <v>4908.229413</v>
      </c>
      <c r="AC5" s="1">
        <f>PLANEL_GerCrit_Trim_Resultado!AP257</f>
        <v>3959.464528</v>
      </c>
      <c r="AD5" s="1">
        <f>PLANEL_GerCrit_Trim_Resultado!AQ257</f>
        <v>4479.5328760000002</v>
      </c>
      <c r="AE5" s="1">
        <f>PLANEL_GerCrit_Trim_Resultado!AR257</f>
        <v>6464.026793</v>
      </c>
      <c r="AF5" s="1">
        <f>PLANEL_GerCrit_Trim_Resultado!AS257</f>
        <v>3592.900099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7441.9060989999998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6071.0359280000002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7535.31484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8677.0379959999991</v>
      </c>
      <c r="BI5" s="1">
        <f>PLANEL_GerCrit_Trim_Resultado!BV257</f>
        <v>7128.318593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8676.2967960000005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8676.2967960000005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8674.4930160000004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8674.4930160000004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8676.4642179999992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8676.4642179999992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8676.4642179999992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1894.4881559999999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1755.760178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4787.9490539999997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5192.5467399999998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6976.1967290000002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5162.7349160000003</v>
      </c>
      <c r="AL8" s="18">
        <f>PLANEL_GerCrit_Trim_Resultado!AY113+PLANEL_GerCrit_Trim_Resultado!AY125+PLANEL_GerCrit_Trim_Resultado!AY137</f>
        <v>8089.0325720000001</v>
      </c>
      <c r="AM8" s="18">
        <f>PLANEL_GerCrit_Trim_Resultado!AZ113+PLANEL_GerCrit_Trim_Resultado!AZ125+PLANEL_GerCrit_Trim_Resultado!AZ137</f>
        <v>7294.9168499999996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8159.4404880000002</v>
      </c>
      <c r="AQ8" s="18">
        <f>PLANEL_GerCrit_Trim_Resultado!BD113+PLANEL_GerCrit_Trim_Resultado!BD125+PLANEL_GerCrit_Trim_Resultado!BD137</f>
        <v>5703.1049380000004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6111.5404289999997</v>
      </c>
      <c r="AU8" s="18">
        <f>PLANEL_GerCrit_Trim_Resultado!BH113+PLANEL_GerCrit_Trim_Resultado!BH125+PLANEL_GerCrit_Trim_Resultado!BH137</f>
        <v>6123.072502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6350.7065750000002</v>
      </c>
      <c r="AY8" s="18">
        <f>PLANEL_GerCrit_Trim_Resultado!BL113+PLANEL_GerCrit_Trim_Resultado!BL125+PLANEL_GerCrit_Trim_Resultado!BL137</f>
        <v>6810.4288109999998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3597.0282440000001</v>
      </c>
      <c r="BB8" s="18">
        <f>PLANEL_GerCrit_Trim_Resultado!BO113+PLANEL_GerCrit_Trim_Resultado!BO125+PLANEL_GerCrit_Trim_Resultado!BO137</f>
        <v>7038.0628829999996</v>
      </c>
      <c r="BC8" s="18">
        <f>PLANEL_GerCrit_Trim_Resultado!BP113+PLANEL_GerCrit_Trim_Resultado!BP125+PLANEL_GerCrit_Trim_Resultado!BP137</f>
        <v>6900.2939239999996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7127.9279969999998</v>
      </c>
      <c r="BG8" s="18">
        <f>PLANEL_GerCrit_Trim_Resultado!BT113+PLANEL_GerCrit_Trim_Resultado!BT125+PLANEL_GerCrit_Trim_Resultado!BT137</f>
        <v>6956.027094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2974.95856</v>
      </c>
      <c r="BJ8" s="18">
        <f>PLANEL_GerCrit_Trim_Resultado!BW113+PLANEL_GerCrit_Trim_Resultado!BW125+PLANEL_GerCrit_Trim_Resultado!BW137</f>
        <v>7127.9279969999998</v>
      </c>
      <c r="BK8" s="18">
        <f>PLANEL_GerCrit_Trim_Resultado!BX113+PLANEL_GerCrit_Trim_Resultado!BX125+PLANEL_GerCrit_Trim_Resultado!BX137</f>
        <v>6900.2939239999996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3381.132145</v>
      </c>
      <c r="BN8" s="18">
        <f>PLANEL_GerCrit_Trim_Resultado!CA113+PLANEL_GerCrit_Trim_Resultado!CA125+PLANEL_GerCrit_Trim_Resultado!CA137</f>
        <v>7127.9279969999998</v>
      </c>
      <c r="BO8" s="18">
        <f>PLANEL_GerCrit_Trim_Resultado!CB113+PLANEL_GerCrit_Trim_Resultado!CB125+PLANEL_GerCrit_Trim_Resultado!CB137</f>
        <v>6066.2077840000002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6625.4366319999999</v>
      </c>
      <c r="BS8" s="18">
        <f>PLANEL_GerCrit_Trim_Resultado!CF113+PLANEL_GerCrit_Trim_Resultado!CF125+PLANEL_GerCrit_Trim_Resultado!CF137</f>
        <v>6702.7873100000006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7312.353513</v>
      </c>
      <c r="BW8" s="18">
        <f>PLANEL_GerCrit_Trim_Resultado!CJ113+PLANEL_GerCrit_Trim_Resultado!CJ125+PLANEL_GerCrit_Trim_Resultado!CJ137</f>
        <v>7593.1620179999991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7999.2703939999992</v>
      </c>
      <c r="CA8" s="18">
        <f>PLANEL_GerCrit_Trim_Resultado!CN113+PLANEL_GerCrit_Trim_Resultado!CN125+PLANEL_GerCrit_Trim_Resultado!CN137</f>
        <v>7008.5135900000005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7551.1612370000003</v>
      </c>
      <c r="CE8" s="18">
        <f>PLANEL_GerCrit_Trim_Resultado!CR113+PLANEL_GerCrit_Trim_Resultado!CR125+PLANEL_GerCrit_Trim_Resultado!CR137</f>
        <v>7689.0715849999997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3102.0494650000001</v>
      </c>
      <c r="CH8" s="18">
        <f>PLANEL_GerCrit_Trim_Resultado!CU113+PLANEL_GerCrit_Trim_Resultado!CU125+PLANEL_GerCrit_Trim_Resultado!CU137</f>
        <v>8238.0781179999994</v>
      </c>
      <c r="CI8" s="18">
        <f>PLANEL_GerCrit_Trim_Resultado!CV113+PLANEL_GerCrit_Trim_Resultado!CV125+PLANEL_GerCrit_Trim_Resultado!CV137</f>
        <v>8375.9884659999989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2811.2222830000001</v>
      </c>
      <c r="CL8" s="18">
        <f>PLANEL_GerCrit_Trim_Resultado!CY113+PLANEL_GerCrit_Trim_Resultado!CY125+PLANEL_GerCrit_Trim_Resultado!CY137</f>
        <v>8924.9949989999986</v>
      </c>
      <c r="CM8" s="18">
        <f>PLANEL_GerCrit_Trim_Resultado!CZ113+PLANEL_GerCrit_Trim_Resultado!CZ125+PLANEL_GerCrit_Trim_Resultado!CZ137</f>
        <v>8740.9782039999991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1358.1169128000001</v>
      </c>
      <c r="CP8" s="18">
        <f>PLANEL_GerCrit_Trim_Resultado!DC113+PLANEL_GerCrit_Trim_Resultado!DC125+PLANEL_GerCrit_Trim_Resultado!DC137</f>
        <v>9089.4766679999993</v>
      </c>
      <c r="CQ8" s="18">
        <f>PLANEL_GerCrit_Trim_Resultado!DD113+PLANEL_GerCrit_Trim_Resultado!DD125+PLANEL_GerCrit_Trim_Resultado!DD137</f>
        <v>9227.3870160000006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3631.6017367999998</v>
      </c>
      <c r="CT8" s="18">
        <f>PLANEL_GerCrit_Trim_Resultado!DG113+PLANEL_GerCrit_Trim_Resultado!DG125+PLANEL_GerCrit_Trim_Resultado!DG137</f>
        <v>9776.3935490000003</v>
      </c>
      <c r="CU8" s="18">
        <f>PLANEL_GerCrit_Trim_Resultado!DH113+PLANEL_GerCrit_Trim_Resultado!DH125+PLANEL_GerCrit_Trim_Resultado!DH137</f>
        <v>9888.2302970000001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10583.123172</v>
      </c>
      <c r="CY8" s="69">
        <f>PLANEL_GerCrit_Trim_Resultado!DL113+PLANEL_GerCrit_Trim_Resultado!DL125+PLANEL_GerCrit_Trim_Resultado!DL137</f>
        <v>9888.2302970000001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2252.2495858000002</v>
      </c>
      <c r="DB8" s="69">
        <f>PLANEL_GerCrit_Trim_Resultado!DO113+PLANEL_GerCrit_Trim_Resultado!DO125+PLANEL_GerCrit_Trim_Resultado!DO137</f>
        <v>10437.23683</v>
      </c>
      <c r="DC8" s="18">
        <f>PLANEL_GerCrit_Trim_Resultado!DP113+PLANEL_GerCrit_Trim_Resultado!DP125+PLANEL_GerCrit_Trim_Resultado!DP137</f>
        <v>8715.3161479999999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226.38300423999999</v>
      </c>
      <c r="DF8" s="18">
        <f>PLANEL_GerCrit_Trim_Resultado!DS113+PLANEL_GerCrit_Trim_Resultado!DS125+PLANEL_GerCrit_Trim_Resultado!DS137</f>
        <v>9264.3226809999996</v>
      </c>
      <c r="DG8" s="18">
        <f>PLANEL_GerCrit_Trim_Resultado!DT113+PLANEL_GerCrit_Trim_Resultado!DT125+PLANEL_GerCrit_Trim_Resultado!DT137</f>
        <v>8747.7854860000007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2088.3443692999999</v>
      </c>
      <c r="DJ8" s="18">
        <f>PLANEL_GerCrit_Trim_Resultado!DW113+PLANEL_GerCrit_Trim_Resultado!DW125+PLANEL_GerCrit_Trim_Resultado!DW137</f>
        <v>9264.3226809999996</v>
      </c>
      <c r="DK8" s="18">
        <f>PLANEL_GerCrit_Trim_Resultado!DX113+PLANEL_GerCrit_Trim_Resultado!DX125+PLANEL_GerCrit_Trim_Resultado!DX137</f>
        <v>8715.3161479999999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2088.1620883000001</v>
      </c>
      <c r="DN8" s="18">
        <f>PLANEL_GerCrit_Trim_Resultado!EA113+PLANEL_GerCrit_Trim_Resultado!EA125+PLANEL_GerCrit_Trim_Resultado!EA137</f>
        <v>9264.3226809999996</v>
      </c>
      <c r="DO8" s="18">
        <f>PLANEL_GerCrit_Trim_Resultado!EB113+PLANEL_GerCrit_Trim_Resultado!EB125+PLANEL_GerCrit_Trim_Resultado!EB137</f>
        <v>8715.3161479999999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2088.2334642999999</v>
      </c>
      <c r="DR8" s="18">
        <f>PLANEL_GerCrit_Trim_Resultado!EE113+PLANEL_GerCrit_Trim_Resultado!EE125+PLANEL_GerCrit_Trim_Resultado!EE137</f>
        <v>9264.3226809999996</v>
      </c>
      <c r="DS8" s="18">
        <f>PLANEL_GerCrit_Trim_Resultado!EF113+PLANEL_GerCrit_Trim_Resultado!EF125+PLANEL_GerCrit_Trim_Resultado!EF137</f>
        <v>9120.4720230000003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584.66645630000005</v>
      </c>
      <c r="DV8" s="18">
        <f>PLANEL_GerCrit_Trim_Resultado!EI113+PLANEL_GerCrit_Trim_Resultado!EI125+PLANEL_GerCrit_Trim_Resultado!EI137</f>
        <v>9120.4720230000003</v>
      </c>
      <c r="DW8" s="18">
        <f>PLANEL_GerCrit_Trim_Resultado!EJ113+PLANEL_GerCrit_Trim_Resultado!EJ125+PLANEL_GerCrit_Trim_Resultado!EJ137</f>
        <v>9120.4720230000003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1734.0163769999999</v>
      </c>
      <c r="DZ8" s="18">
        <f>PLANEL_GerCrit_Trim_Resultado!EM113+PLANEL_GerCrit_Trim_Resultado!EM125+PLANEL_GerCrit_Trim_Resultado!EM137</f>
        <v>9120.4720230000003</v>
      </c>
      <c r="EA8" s="18">
        <f>PLANEL_GerCrit_Trim_Resultado!EN113+PLANEL_GerCrit_Trim_Resultado!EN125+PLANEL_GerCrit_Trim_Resultado!EN137</f>
        <v>9120.4720230000003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3154.8868870000001</v>
      </c>
      <c r="ED8" s="18">
        <f>PLANEL_GerCrit_Trim_Resultado!EQ113+PLANEL_GerCrit_Trim_Resultado!EQ125+PLANEL_GerCrit_Trim_Resultado!EQ137</f>
        <v>9120.4720230000003</v>
      </c>
      <c r="EE8" s="18">
        <f>PLANEL_GerCrit_Trim_Resultado!ER113+PLANEL_GerCrit_Trim_Resultado!ER125+PLANEL_GerCrit_Trim_Resultado!ER137</f>
        <v>9120.4720230000003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3364.2845480000001</v>
      </c>
      <c r="EH8" s="18">
        <f>PLANEL_GerCrit_Trim_Resultado!EU113+PLANEL_GerCrit_Trim_Resultado!EU125+PLANEL_GerCrit_Trim_Resultado!EU137</f>
        <v>9120.4720230000003</v>
      </c>
      <c r="EI8" s="18">
        <f>PLANEL_GerCrit_Trim_Resultado!EV113+PLANEL_GerCrit_Trim_Resultado!EV125+PLANEL_GerCrit_Trim_Resultado!EV137</f>
        <v>9120.4720230000003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4623.3056596999995</v>
      </c>
      <c r="EL8" s="18">
        <f>PLANEL_GerCrit_Trim_Resultado!EY113+PLANEL_GerCrit_Trim_Resultado!EY125+PLANEL_GerCrit_Trim_Resultado!EY137</f>
        <v>9120.4720230000003</v>
      </c>
      <c r="EM8" s="18">
        <f>PLANEL_GerCrit_Trim_Resultado!EZ113+PLANEL_GerCrit_Trim_Resultado!EZ125+PLANEL_GerCrit_Trim_Resultado!EZ137</f>
        <v>9120.4720230000003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4698.8326877999998</v>
      </c>
      <c r="EP8" s="18">
        <f>PLANEL_GerCrit_Trim_Resultado!FC113+PLANEL_GerCrit_Trim_Resultado!FC125+PLANEL_GerCrit_Trim_Resultado!FC137</f>
        <v>9120.4720230000003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604.82026289999999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82.013645879999999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638.09462299999996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395.68233099999998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337.02637420000002</v>
      </c>
      <c r="BD15" s="22">
        <f>PLANEL_GerCrit_Trim_Resultado!BQ17+PLANEL_GerCrit_Trim_Resultado!BQ29</f>
        <v>3447.724913</v>
      </c>
      <c r="BE15" s="22">
        <f>PLANEL_GerCrit_Trim_Resultado!BR17+PLANEL_GerCrit_Trim_Resultado!BR29</f>
        <v>4717.8671029999996</v>
      </c>
      <c r="BF15" s="22">
        <f>PLANEL_GerCrit_Trim_Resultado!BS17+PLANEL_GerCrit_Trim_Resultado!BS29</f>
        <v>3006.4815480000002</v>
      </c>
      <c r="BG15" s="22">
        <f>PLANEL_GerCrit_Trim_Resultado!BT17+PLANEL_GerCrit_Trim_Resultado!BT29</f>
        <v>575.55908969999996</v>
      </c>
      <c r="BH15" s="22">
        <f>PLANEL_GerCrit_Trim_Resultado!BU17+PLANEL_GerCrit_Trim_Resultado!BU29</f>
        <v>5887.8757409999998</v>
      </c>
      <c r="BI15" s="22">
        <f>PLANEL_GerCrit_Trim_Resultado!BV17+PLANEL_GerCrit_Trim_Resultado!BV29</f>
        <v>8056.9697310000001</v>
      </c>
      <c r="BJ15" s="22">
        <f>PLANEL_GerCrit_Trim_Resultado!BW17+PLANEL_GerCrit_Trim_Resultado!BW29</f>
        <v>5134.3393749999996</v>
      </c>
      <c r="BK15" s="22">
        <f>PLANEL_GerCrit_Trim_Resultado!BX17+PLANEL_GerCrit_Trim_Resultado!BX29</f>
        <v>575.55908969999996</v>
      </c>
      <c r="BL15" s="22">
        <f>PLANEL_GerCrit_Trim_Resultado!BY17+PLANEL_GerCrit_Trim_Resultado!BY29</f>
        <v>5887.8757409999998</v>
      </c>
      <c r="BM15" s="22">
        <f>PLANEL_GerCrit_Trim_Resultado!BZ17+PLANEL_GerCrit_Trim_Resultado!BZ29</f>
        <v>8056.9697310000001</v>
      </c>
      <c r="BN15" s="22">
        <f>PLANEL_GerCrit_Trim_Resultado!CA17+PLANEL_GerCrit_Trim_Resultado!CA29</f>
        <v>5134.3393749999996</v>
      </c>
      <c r="BO15" s="22">
        <f>PLANEL_GerCrit_Trim_Resultado!CB17+PLANEL_GerCrit_Trim_Resultado!CB29</f>
        <v>439.86873659999998</v>
      </c>
      <c r="BP15" s="22">
        <f>PLANEL_GerCrit_Trim_Resultado!CC17+PLANEL_GerCrit_Trim_Resultado!CC29</f>
        <v>4499.7855300000001</v>
      </c>
      <c r="BQ15" s="22">
        <f>PLANEL_GerCrit_Trim_Resultado!CD17+PLANEL_GerCrit_Trim_Resultado!CD29</f>
        <v>6157.5069519999997</v>
      </c>
      <c r="BR15" s="22">
        <f>PLANEL_GerCrit_Trim_Resultado!CE17+PLANEL_GerCrit_Trim_Resultado!CE29</f>
        <v>3923.8983710000002</v>
      </c>
      <c r="BS15" s="22">
        <f>PLANEL_GerCrit_Trim_Resultado!CF17+PLANEL_GerCrit_Trim_Resultado!CF29</f>
        <v>439.86873659999998</v>
      </c>
      <c r="BT15" s="22">
        <f>PLANEL_GerCrit_Trim_Resultado!CG17+PLANEL_GerCrit_Trim_Resultado!CG29</f>
        <v>4499.7855300000001</v>
      </c>
      <c r="BU15" s="22">
        <f>PLANEL_GerCrit_Trim_Resultado!CH17+PLANEL_GerCrit_Trim_Resultado!CH29</f>
        <v>6157.5069519999997</v>
      </c>
      <c r="BV15" s="22">
        <f>PLANEL_GerCrit_Trim_Resultado!CI17+PLANEL_GerCrit_Trim_Resultado!CI29</f>
        <v>3923.8983710000002</v>
      </c>
      <c r="BW15" s="22">
        <f>PLANEL_GerCrit_Trim_Resultado!CJ17+PLANEL_GerCrit_Trim_Resultado!CJ29</f>
        <v>439.86873659999998</v>
      </c>
      <c r="BX15" s="22">
        <f>PLANEL_GerCrit_Trim_Resultado!CK17+PLANEL_GerCrit_Trim_Resultado!CK29</f>
        <v>4499.7855300000001</v>
      </c>
      <c r="BY15" s="22">
        <f>PLANEL_GerCrit_Trim_Resultado!CL17+PLANEL_GerCrit_Trim_Resultado!CL29</f>
        <v>6157.5069519999997</v>
      </c>
      <c r="BZ15" s="22">
        <f>PLANEL_GerCrit_Trim_Resultado!CM17+PLANEL_GerCrit_Trim_Resultado!CM29</f>
        <v>3923.8983710000002</v>
      </c>
      <c r="CA15" s="22">
        <f>PLANEL_GerCrit_Trim_Resultado!CN17+PLANEL_GerCrit_Trim_Resultado!CN29</f>
        <v>439.86873659999998</v>
      </c>
      <c r="CB15" s="22">
        <f>PLANEL_GerCrit_Trim_Resultado!CO17+PLANEL_GerCrit_Trim_Resultado!CO29</f>
        <v>4499.7855300000001</v>
      </c>
      <c r="CC15" s="22">
        <f>PLANEL_GerCrit_Trim_Resultado!CP17+PLANEL_GerCrit_Trim_Resultado!CP29</f>
        <v>6157.5069519999997</v>
      </c>
      <c r="CD15" s="22">
        <f>PLANEL_GerCrit_Trim_Resultado!CQ17+PLANEL_GerCrit_Trim_Resultado!CQ29</f>
        <v>3923.8983710000002</v>
      </c>
      <c r="CE15" s="22">
        <f>PLANEL_GerCrit_Trim_Resultado!CR17+PLANEL_GerCrit_Trim_Resultado!CR29</f>
        <v>439.86873659999998</v>
      </c>
      <c r="CF15" s="22">
        <f>PLANEL_GerCrit_Trim_Resultado!CS17+PLANEL_GerCrit_Trim_Resultado!CS29</f>
        <v>4499.7855300000001</v>
      </c>
      <c r="CG15" s="22">
        <f>PLANEL_GerCrit_Trim_Resultado!CT17+PLANEL_GerCrit_Trim_Resultado!CT29</f>
        <v>6157.5069519999997</v>
      </c>
      <c r="CH15" s="22">
        <f>PLANEL_GerCrit_Trim_Resultado!CU17+PLANEL_GerCrit_Trim_Resultado!CU29</f>
        <v>3923.8983710000002</v>
      </c>
      <c r="CI15" s="22">
        <f>PLANEL_GerCrit_Trim_Resultado!CV17+PLANEL_GerCrit_Trim_Resultado!CV29</f>
        <v>394.75543970000001</v>
      </c>
      <c r="CJ15" s="22">
        <f>PLANEL_GerCrit_Trim_Resultado!CW17+PLANEL_GerCrit_Trim_Resultado!CW29</f>
        <v>4038.2838499999998</v>
      </c>
      <c r="CK15" s="22">
        <f>PLANEL_GerCrit_Trim_Resultado!CX17+PLANEL_GerCrit_Trim_Resultado!CX29</f>
        <v>5525.9880089999997</v>
      </c>
      <c r="CL15" s="22">
        <f>PLANEL_GerCrit_Trim_Resultado!CY17+PLANEL_GerCrit_Trim_Resultado!CY29</f>
        <v>3521.4601480000001</v>
      </c>
      <c r="CM15" s="22">
        <f>PLANEL_GerCrit_Trim_Resultado!CZ17+PLANEL_GerCrit_Trim_Resultado!CZ29</f>
        <v>394.75543970000001</v>
      </c>
      <c r="CN15" s="22">
        <f>PLANEL_GerCrit_Trim_Resultado!DA17+PLANEL_GerCrit_Trim_Resultado!DA29</f>
        <v>4038.2838499999998</v>
      </c>
      <c r="CO15" s="22">
        <f>PLANEL_GerCrit_Trim_Resultado!DB17+PLANEL_GerCrit_Trim_Resultado!DB29</f>
        <v>5525.9880089999997</v>
      </c>
      <c r="CP15" s="22">
        <f>PLANEL_GerCrit_Trim_Resultado!DC17+PLANEL_GerCrit_Trim_Resultado!DC29</f>
        <v>3521.4601480000001</v>
      </c>
      <c r="CQ15" s="22">
        <f>PLANEL_GerCrit_Trim_Resultado!DD17+PLANEL_GerCrit_Trim_Resultado!DD29</f>
        <v>394.75543970000001</v>
      </c>
      <c r="CR15" s="22">
        <f>PLANEL_GerCrit_Trim_Resultado!DE17+PLANEL_GerCrit_Trim_Resultado!DE29</f>
        <v>4038.2838499999998</v>
      </c>
      <c r="CS15" s="22">
        <f>PLANEL_GerCrit_Trim_Resultado!DF17+PLANEL_GerCrit_Trim_Resultado!DF29</f>
        <v>5525.9880089999997</v>
      </c>
      <c r="CT15" s="22">
        <f>PLANEL_GerCrit_Trim_Resultado!DG17+PLANEL_GerCrit_Trim_Resultado!DG29</f>
        <v>3521.4601480000001</v>
      </c>
      <c r="CU15" s="22">
        <f>PLANEL_GerCrit_Trim_Resultado!DH17+PLANEL_GerCrit_Trim_Resultado!DH29</f>
        <v>394.75543970000001</v>
      </c>
      <c r="CV15" s="22">
        <f>PLANEL_GerCrit_Trim_Resultado!DI17+PLANEL_GerCrit_Trim_Resultado!DI29</f>
        <v>4038.2838499999998</v>
      </c>
      <c r="CW15" s="22">
        <f>PLANEL_GerCrit_Trim_Resultado!DJ17+PLANEL_GerCrit_Trim_Resultado!DJ29</f>
        <v>5525.9880089999997</v>
      </c>
      <c r="CX15" s="22">
        <f>PLANEL_GerCrit_Trim_Resultado!DK17+PLANEL_GerCrit_Trim_Resultado!DK29</f>
        <v>3521.4601480000001</v>
      </c>
      <c r="CY15" s="71">
        <f>PLANEL_GerCrit_Trim_Resultado!DL17+PLANEL_GerCrit_Trim_Resultado!DL29</f>
        <v>394.75543970000001</v>
      </c>
      <c r="CZ15" s="71">
        <f>PLANEL_GerCrit_Trim_Resultado!DM17+PLANEL_GerCrit_Trim_Resultado!DM29</f>
        <v>4038.2838499999998</v>
      </c>
      <c r="DA15" s="71">
        <f>PLANEL_GerCrit_Trim_Resultado!DN17+PLANEL_GerCrit_Trim_Resultado!DN29</f>
        <v>5525.9880089999997</v>
      </c>
      <c r="DB15" s="71">
        <f>PLANEL_GerCrit_Trim_Resultado!DO17+PLANEL_GerCrit_Trim_Resultado!DO29</f>
        <v>3521.4601480000001</v>
      </c>
      <c r="DC15" s="22">
        <f>PLANEL_GerCrit_Trim_Resultado!DP17+PLANEL_GerCrit_Trim_Resultado!DP29</f>
        <v>394.75543970000001</v>
      </c>
      <c r="DD15" s="22">
        <f>PLANEL_GerCrit_Trim_Resultado!DQ17+PLANEL_GerCrit_Trim_Resultado!DQ29</f>
        <v>4038.2838499999998</v>
      </c>
      <c r="DE15" s="22">
        <f>PLANEL_GerCrit_Trim_Resultado!DR17+PLANEL_GerCrit_Trim_Resultado!DR29</f>
        <v>5525.9880089999997</v>
      </c>
      <c r="DF15" s="22">
        <f>PLANEL_GerCrit_Trim_Resultado!DS17+PLANEL_GerCrit_Trim_Resultado!DS29</f>
        <v>3521.4601480000001</v>
      </c>
      <c r="DG15" s="22">
        <f>PLANEL_GerCrit_Trim_Resultado!DT17+PLANEL_GerCrit_Trim_Resultado!DT29</f>
        <v>394.75543970000001</v>
      </c>
      <c r="DH15" s="22">
        <f>PLANEL_GerCrit_Trim_Resultado!DU17+PLANEL_GerCrit_Trim_Resultado!DU29</f>
        <v>4038.2838499999998</v>
      </c>
      <c r="DI15" s="22">
        <f>PLANEL_GerCrit_Trim_Resultado!DV17+PLANEL_GerCrit_Trim_Resultado!DV29</f>
        <v>5525.9880089999997</v>
      </c>
      <c r="DJ15" s="22">
        <f>PLANEL_GerCrit_Trim_Resultado!DW17+PLANEL_GerCrit_Trim_Resultado!DW29</f>
        <v>3521.4601480000001</v>
      </c>
      <c r="DK15" s="22">
        <f>PLANEL_GerCrit_Trim_Resultado!DX17+PLANEL_GerCrit_Trim_Resultado!DX29</f>
        <v>394.75543970000001</v>
      </c>
      <c r="DL15" s="22">
        <f>PLANEL_GerCrit_Trim_Resultado!DY17+PLANEL_GerCrit_Trim_Resultado!DY29</f>
        <v>4038.2838499999998</v>
      </c>
      <c r="DM15" s="22">
        <f>PLANEL_GerCrit_Trim_Resultado!DZ17+PLANEL_GerCrit_Trim_Resultado!DZ29</f>
        <v>5525.9880089999997</v>
      </c>
      <c r="DN15" s="22">
        <f>PLANEL_GerCrit_Trim_Resultado!EA17+PLANEL_GerCrit_Trim_Resultado!EA29</f>
        <v>3521.4601480000001</v>
      </c>
      <c r="DO15" s="22">
        <f>PLANEL_GerCrit_Trim_Resultado!EB17+PLANEL_GerCrit_Trim_Resultado!EB29</f>
        <v>394.75543970000001</v>
      </c>
      <c r="DP15" s="22">
        <f>PLANEL_GerCrit_Trim_Resultado!EC17+PLANEL_GerCrit_Trim_Resultado!EC29</f>
        <v>4038.2838499999998</v>
      </c>
      <c r="DQ15" s="22">
        <f>PLANEL_GerCrit_Trim_Resultado!ED17+PLANEL_GerCrit_Trim_Resultado!ED29</f>
        <v>5525.9880089999997</v>
      </c>
      <c r="DR15" s="22">
        <f>PLANEL_GerCrit_Trim_Resultado!EE17+PLANEL_GerCrit_Trim_Resultado!EE29</f>
        <v>3521.4601480000001</v>
      </c>
      <c r="DS15" s="22">
        <f>PLANEL_GerCrit_Trim_Resultado!EF17+PLANEL_GerCrit_Trim_Resultado!EF29</f>
        <v>394.75543970000001</v>
      </c>
      <c r="DT15" s="22">
        <f>PLANEL_GerCrit_Trim_Resultado!EG17+PLANEL_GerCrit_Trim_Resultado!EG29</f>
        <v>4038.2838499999998</v>
      </c>
      <c r="DU15" s="22">
        <f>PLANEL_GerCrit_Trim_Resultado!EH17+PLANEL_GerCrit_Trim_Resultado!EH29</f>
        <v>5525.9880089999997</v>
      </c>
      <c r="DV15" s="22">
        <f>PLANEL_GerCrit_Trim_Resultado!EI17+PLANEL_GerCrit_Trim_Resultado!EI29</f>
        <v>3521.4601480000001</v>
      </c>
      <c r="DW15" s="22">
        <f>PLANEL_GerCrit_Trim_Resultado!EJ17+PLANEL_GerCrit_Trim_Resultado!EJ29</f>
        <v>394.75543970000001</v>
      </c>
      <c r="DX15" s="22">
        <f>PLANEL_GerCrit_Trim_Resultado!EK17+PLANEL_GerCrit_Trim_Resultado!EK29</f>
        <v>4038.2838499999998</v>
      </c>
      <c r="DY15" s="22">
        <f>PLANEL_GerCrit_Trim_Resultado!EL17+PLANEL_GerCrit_Trim_Resultado!EL29</f>
        <v>5525.9880089999997</v>
      </c>
      <c r="DZ15" s="22">
        <f>PLANEL_GerCrit_Trim_Resultado!EM17+PLANEL_GerCrit_Trim_Resultado!EM29</f>
        <v>3521.4601480000001</v>
      </c>
      <c r="EA15" s="22">
        <f>PLANEL_GerCrit_Trim_Resultado!EN17+PLANEL_GerCrit_Trim_Resultado!EN29</f>
        <v>394.75543970000001</v>
      </c>
      <c r="EB15" s="22">
        <f>PLANEL_GerCrit_Trim_Resultado!EO17+PLANEL_GerCrit_Trim_Resultado!EO29</f>
        <v>4038.2838499999998</v>
      </c>
      <c r="EC15" s="22">
        <f>PLANEL_GerCrit_Trim_Resultado!EP17+PLANEL_GerCrit_Trim_Resultado!EP29</f>
        <v>5525.9880089999997</v>
      </c>
      <c r="ED15" s="22">
        <f>PLANEL_GerCrit_Trim_Resultado!EQ17+PLANEL_GerCrit_Trim_Resultado!EQ29</f>
        <v>3521.4601480000001</v>
      </c>
      <c r="EE15" s="22">
        <f>PLANEL_GerCrit_Trim_Resultado!ER17+PLANEL_GerCrit_Trim_Resultado!ER29</f>
        <v>394.75543970000001</v>
      </c>
      <c r="EF15" s="22">
        <f>PLANEL_GerCrit_Trim_Resultado!ES17+PLANEL_GerCrit_Trim_Resultado!ES29</f>
        <v>4038.2838499999998</v>
      </c>
      <c r="EG15" s="22">
        <f>PLANEL_GerCrit_Trim_Resultado!ET17+PLANEL_GerCrit_Trim_Resultado!ET29</f>
        <v>5525.9880089999997</v>
      </c>
      <c r="EH15" s="22">
        <f>PLANEL_GerCrit_Trim_Resultado!EU17+PLANEL_GerCrit_Trim_Resultado!EU29</f>
        <v>3521.4601480000001</v>
      </c>
      <c r="EI15" s="22">
        <f>PLANEL_GerCrit_Trim_Resultado!EV17+PLANEL_GerCrit_Trim_Resultado!EV29</f>
        <v>394.75543970000001</v>
      </c>
      <c r="EJ15" s="22">
        <f>PLANEL_GerCrit_Trim_Resultado!EW17+PLANEL_GerCrit_Trim_Resultado!EW29</f>
        <v>4038.2838499999998</v>
      </c>
      <c r="EK15" s="22">
        <f>PLANEL_GerCrit_Trim_Resultado!EX17+PLANEL_GerCrit_Trim_Resultado!EX29</f>
        <v>5525.9880089999997</v>
      </c>
      <c r="EL15" s="22">
        <f>PLANEL_GerCrit_Trim_Resultado!EY17+PLANEL_GerCrit_Trim_Resultado!EY29</f>
        <v>3521.4601480000001</v>
      </c>
      <c r="EM15" s="22">
        <f>PLANEL_GerCrit_Trim_Resultado!EZ17+PLANEL_GerCrit_Trim_Resultado!EZ29</f>
        <v>394.75543970000001</v>
      </c>
      <c r="EN15" s="22">
        <f>PLANEL_GerCrit_Trim_Resultado!FA17+PLANEL_GerCrit_Trim_Resultado!FA29</f>
        <v>4038.2838499999998</v>
      </c>
      <c r="EO15" s="22">
        <f>PLANEL_GerCrit_Trim_Resultado!FB17+PLANEL_GerCrit_Trim_Resultado!FB29</f>
        <v>5525.9880089999997</v>
      </c>
      <c r="EP15" s="22">
        <f>PLANEL_GerCrit_Trim_Resultado!FC17+PLANEL_GerCrit_Trim_Resultado!FC29</f>
        <v>3521.4601480000001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14444.337912800002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17417.5693722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22985.954870699999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18943.9874504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14955.5286538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18040.608686899999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23808.624290200001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19617.658541299999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15672.272369099999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18914.059220200001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24961.507935200003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20561.729839299998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16093.052322200001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19429.9958921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25643.384296299999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21118.189889599998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17607.009769999997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21298.236412099999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28120.882155899999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23133.8450108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19282.871347299999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23358.001369099999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30843.2537557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25352.293991999999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21219.379851199999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25738.695147099999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33992.639781799997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27918.905314700001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23745.238510700001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28863.535593599998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38137.227651099995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31285.866847500001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26504.658333200001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32229.189564599998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42582.777179299999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34924.916352599997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28690.183541300001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34917.290867000003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46132.309640399995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37815.501688100005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30001.742984299999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36515.120613999999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48242.5833164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39544.126213099997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30326.756148299999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36940.3236339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48798.110573599995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39978.692227300002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34902.9570351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42518.001466099995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56162.219954199994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46008.769113300004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36474.084359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44432.066399999996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58690.117549999995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48079.474826999998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37680.569055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45901.78412099999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60631.461109999997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49669.84102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38896.90928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47383.507669999992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62588.663099999998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51273.19859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40139.310695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48896.978489999994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64587.799929999994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52910.909549999997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41702.623175000001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50801.377329999996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67103.311829999991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54971.639629999998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43455.118575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52936.235349999995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69923.236239999998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57281.747199999998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45547.513544999994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55485.152859999995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73290.089959999998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60039.904209999993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47438.274494999998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57788.443469999998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76332.496220000001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62532.270909999999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47836.362754999995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58273.387359999993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76973.056429999997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63057.023629999996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48238.308434999999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58763.030279999992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77619.823560000004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63586.861109999998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12049.55178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11968.7099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11690.558999999999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11968.7099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12049.55178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11968.7099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11690.558999999999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11968.7099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64242.601900747999</v>
      </c>
      <c r="I25" s="28">
        <f t="shared" si="0"/>
        <v>64484.473762084002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65659.005866799998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66462.664815399999</v>
      </c>
      <c r="Q25" s="28">
        <f t="shared" si="0"/>
        <v>66706.335569300005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71336.496492400009</v>
      </c>
      <c r="U25" s="28">
        <f t="shared" si="0"/>
        <v>71606.301605100016</v>
      </c>
      <c r="V25" s="28">
        <f t="shared" si="0"/>
        <v>73824.949909799994</v>
      </c>
      <c r="W25" s="28">
        <f t="shared" si="0"/>
        <v>79651.375218199988</v>
      </c>
      <c r="X25" s="28">
        <f t="shared" si="0"/>
        <v>74922.080882099996</v>
      </c>
      <c r="Y25" s="28">
        <f t="shared" si="0"/>
        <v>75213.321599800009</v>
      </c>
      <c r="Z25" s="28">
        <f t="shared" si="0"/>
        <v>77536.335648500011</v>
      </c>
      <c r="AA25" s="28">
        <f t="shared" si="0"/>
        <v>83543.694392699981</v>
      </c>
      <c r="AB25" s="28">
        <f t="shared" si="0"/>
        <v>78603.999284100006</v>
      </c>
      <c r="AC25" s="28">
        <f t="shared" si="0"/>
        <v>78918.591138399992</v>
      </c>
      <c r="AD25" s="28">
        <f t="shared" si="0"/>
        <v>81343.342329649997</v>
      </c>
      <c r="AE25" s="28">
        <f t="shared" si="0"/>
        <v>86908.86886019996</v>
      </c>
      <c r="AF25" s="28">
        <f t="shared" si="0"/>
        <v>81817.170692899977</v>
      </c>
      <c r="AG25" s="28">
        <f t="shared" si="0"/>
        <v>82142.198633599997</v>
      </c>
      <c r="AH25" s="28">
        <f t="shared" si="0"/>
        <v>83909.952385140001</v>
      </c>
      <c r="AI25" s="28">
        <f t="shared" si="0"/>
        <v>89688.264362899979</v>
      </c>
      <c r="AJ25" s="28">
        <f t="shared" si="0"/>
        <v>85161.36035209999</v>
      </c>
      <c r="AK25" s="28">
        <f t="shared" si="0"/>
        <v>85496.806355399996</v>
      </c>
      <c r="AL25" s="28">
        <f t="shared" si="0"/>
        <v>87079.023766589991</v>
      </c>
      <c r="AM25" s="28">
        <f t="shared" si="0"/>
        <v>92238.508757599993</v>
      </c>
      <c r="AN25" s="28">
        <f t="shared" si="0"/>
        <v>85662.292167100008</v>
      </c>
      <c r="AO25" s="28">
        <f t="shared" si="0"/>
        <v>84949.237084280001</v>
      </c>
      <c r="AP25" s="28">
        <f t="shared" si="0"/>
        <v>86934.339293500001</v>
      </c>
      <c r="AQ25" s="28">
        <f t="shared" si="0"/>
        <v>93357.59834869999</v>
      </c>
      <c r="AR25" s="28">
        <f t="shared" si="0"/>
        <v>89157.378532100003</v>
      </c>
      <c r="AS25" s="28">
        <f t="shared" si="0"/>
        <v>88455.382173999998</v>
      </c>
      <c r="AT25" s="28">
        <f t="shared" si="0"/>
        <v>87331.54058120001</v>
      </c>
      <c r="AU25" s="28">
        <f t="shared" si="0"/>
        <v>96225.844680699985</v>
      </c>
      <c r="AV25" s="28">
        <f t="shared" si="0"/>
        <v>92167.451600099987</v>
      </c>
      <c r="AW25" s="28">
        <f t="shared" si="0"/>
        <v>91473.974760300014</v>
      </c>
      <c r="AX25" s="28">
        <f t="shared" si="0"/>
        <v>89379.568116299997</v>
      </c>
      <c r="AY25" s="28">
        <f t="shared" si="0"/>
        <v>98699.958566500005</v>
      </c>
      <c r="AZ25" s="28">
        <f t="shared" si="0"/>
        <v>94986.324063099994</v>
      </c>
      <c r="BA25" s="28">
        <f t="shared" si="0"/>
        <v>94302.881901300017</v>
      </c>
      <c r="BB25" s="28">
        <f t="shared" si="0"/>
        <v>92305.347227200007</v>
      </c>
      <c r="BC25" s="28">
        <f t="shared" si="0"/>
        <v>101513.32816449998</v>
      </c>
      <c r="BD25" s="28">
        <f t="shared" si="0"/>
        <v>97912.254263799987</v>
      </c>
      <c r="BE25" s="28">
        <f t="shared" si="0"/>
        <v>96708.220835800006</v>
      </c>
      <c r="BF25" s="28">
        <f t="shared" si="0"/>
        <v>95173.387943299997</v>
      </c>
      <c r="BG25" s="28">
        <f t="shared" si="0"/>
        <v>103482.61571030002</v>
      </c>
      <c r="BH25" s="28">
        <f t="shared" si="0"/>
        <v>100923.4980587</v>
      </c>
      <c r="BI25" s="28">
        <f t="shared" si="0"/>
        <v>100263.2742035</v>
      </c>
      <c r="BJ25" s="28">
        <f t="shared" si="0"/>
        <v>98297.811443499988</v>
      </c>
      <c r="BK25" s="28">
        <f t="shared" si="0"/>
        <v>107647.63921559999</v>
      </c>
      <c r="BL25" s="28">
        <f t="shared" si="0"/>
        <v>104034.77075399998</v>
      </c>
      <c r="BM25" s="28">
        <f t="shared" si="0"/>
        <v>103388.65562450001</v>
      </c>
      <c r="BN25" s="28">
        <f t="shared" si="0"/>
        <v>101524.81941149999</v>
      </c>
      <c r="BO25" s="28">
        <f t="shared" si="0"/>
        <v>111083.75486659999</v>
      </c>
      <c r="BP25" s="28">
        <f t="shared" ref="BP25:EA25" si="1">SUM(BP4:BP24)</f>
        <v>105853.92465289999</v>
      </c>
      <c r="BQ25" s="28">
        <f t="shared" si="1"/>
        <v>102794.37043679999</v>
      </c>
      <c r="BR25" s="28">
        <f t="shared" si="1"/>
        <v>101041.07387380001</v>
      </c>
      <c r="BS25" s="28">
        <f t="shared" si="1"/>
        <v>114243.4110464</v>
      </c>
      <c r="BT25" s="28">
        <f t="shared" si="1"/>
        <v>109174.73053489999</v>
      </c>
      <c r="BU25" s="28">
        <f t="shared" si="1"/>
        <v>106224.6089788</v>
      </c>
      <c r="BV25" s="28">
        <f t="shared" si="1"/>
        <v>104294.027116</v>
      </c>
      <c r="BW25" s="28">
        <f t="shared" si="1"/>
        <v>117841.5493417</v>
      </c>
      <c r="BX25" s="28">
        <f t="shared" si="1"/>
        <v>112496.37792389999</v>
      </c>
      <c r="BY25" s="28">
        <f t="shared" si="1"/>
        <v>109697.68426659999</v>
      </c>
      <c r="BZ25" s="28">
        <f t="shared" si="1"/>
        <v>107546.50164820001</v>
      </c>
      <c r="CA25" s="28">
        <f t="shared" si="1"/>
        <v>120503.05612759999</v>
      </c>
      <c r="CB25" s="28">
        <f t="shared" si="1"/>
        <v>115917.72891389999</v>
      </c>
      <c r="CC25" s="28">
        <f t="shared" si="1"/>
        <v>112680.30697169999</v>
      </c>
      <c r="CD25" s="28">
        <f t="shared" si="1"/>
        <v>110115.94833390001</v>
      </c>
      <c r="CE25" s="28">
        <f t="shared" si="1"/>
        <v>124988.86703519999</v>
      </c>
      <c r="CF25" s="28">
        <f t="shared" si="1"/>
        <v>119458.52588109999</v>
      </c>
      <c r="CG25" s="28">
        <f t="shared" si="1"/>
        <v>116983.37630269999</v>
      </c>
      <c r="CH25" s="28">
        <f t="shared" si="1"/>
        <v>114739.68504130001</v>
      </c>
      <c r="CI25" s="28">
        <f t="shared" si="1"/>
        <v>129676.0288518</v>
      </c>
      <c r="CJ25" s="28">
        <f t="shared" si="1"/>
        <v>122790.2124666</v>
      </c>
      <c r="CK25" s="28">
        <f t="shared" si="1"/>
        <v>121024.46397989999</v>
      </c>
      <c r="CL25" s="28">
        <f t="shared" si="1"/>
        <v>119263.91742439999</v>
      </c>
      <c r="CM25" s="28">
        <f t="shared" si="1"/>
        <v>133733.02806789998</v>
      </c>
      <c r="CN25" s="28">
        <f t="shared" si="1"/>
        <v>126480.7824565</v>
      </c>
      <c r="CO25" s="28">
        <f t="shared" si="1"/>
        <v>123581.88070079999</v>
      </c>
      <c r="CP25" s="28">
        <f t="shared" si="1"/>
        <v>122953.89829890001</v>
      </c>
      <c r="CQ25" s="28">
        <f t="shared" si="1"/>
        <v>136289.5294156</v>
      </c>
      <c r="CR25" s="28">
        <f t="shared" si="1"/>
        <v>130262.1744208</v>
      </c>
      <c r="CS25" s="28">
        <f t="shared" si="1"/>
        <v>128112.861149</v>
      </c>
      <c r="CT25" s="28">
        <f t="shared" si="1"/>
        <v>125614.37036689998</v>
      </c>
      <c r="CU25" s="28">
        <f t="shared" si="1"/>
        <v>137956.86832099999</v>
      </c>
      <c r="CV25" s="28">
        <f t="shared" si="1"/>
        <v>133863.7995697</v>
      </c>
      <c r="CW25" s="28">
        <f t="shared" si="1"/>
        <v>130460.28828739998</v>
      </c>
      <c r="CX25" s="28">
        <f t="shared" si="1"/>
        <v>127065.83682929999</v>
      </c>
      <c r="CY25" s="76">
        <f t="shared" si="1"/>
        <v>143803.32776680001</v>
      </c>
      <c r="CZ25" s="76">
        <f t="shared" si="1"/>
        <v>137436.07193069998</v>
      </c>
      <c r="DA25" s="76">
        <f t="shared" si="1"/>
        <v>135428.07002399999</v>
      </c>
      <c r="DB25" s="76">
        <f t="shared" si="1"/>
        <v>134211.58045629997</v>
      </c>
      <c r="DC25" s="28">
        <f t="shared" si="1"/>
        <v>145377.83937970002</v>
      </c>
      <c r="DD25" s="28">
        <f t="shared" si="1"/>
        <v>140588.35707210001</v>
      </c>
      <c r="DE25" s="28">
        <f t="shared" si="1"/>
        <v>137067.25106523998</v>
      </c>
      <c r="DF25" s="28">
        <f t="shared" si="1"/>
        <v>136277.778533</v>
      </c>
      <c r="DG25" s="28">
        <f t="shared" si="1"/>
        <v>147798.90229970001</v>
      </c>
      <c r="DH25" s="28">
        <f t="shared" si="1"/>
        <v>143749.1546181</v>
      </c>
      <c r="DI25" s="28">
        <f t="shared" si="1"/>
        <v>142014.37520129999</v>
      </c>
      <c r="DJ25" s="28">
        <f t="shared" si="1"/>
        <v>139042.322701</v>
      </c>
      <c r="DK25" s="28">
        <f t="shared" si="1"/>
        <v>150161.09738670001</v>
      </c>
      <c r="DL25" s="28">
        <f t="shared" si="1"/>
        <v>146920.80283910001</v>
      </c>
      <c r="DM25" s="28">
        <f t="shared" si="1"/>
        <v>145111.51711029999</v>
      </c>
      <c r="DN25" s="28">
        <f t="shared" si="1"/>
        <v>141816.09895299998</v>
      </c>
      <c r="DO25" s="28">
        <f t="shared" si="1"/>
        <v>152600.70913070001</v>
      </c>
      <c r="DP25" s="28">
        <f t="shared" si="1"/>
        <v>150152.1215711</v>
      </c>
      <c r="DQ25" s="28">
        <f t="shared" si="1"/>
        <v>148269.1046393</v>
      </c>
      <c r="DR25" s="28">
        <f t="shared" si="1"/>
        <v>144642.98801499998</v>
      </c>
      <c r="DS25" s="28">
        <f t="shared" si="1"/>
        <v>155459.98419349999</v>
      </c>
      <c r="DT25" s="28">
        <f t="shared" si="1"/>
        <v>153447.6070128</v>
      </c>
      <c r="DU25" s="28">
        <f t="shared" si="1"/>
        <v>150131.68988509997</v>
      </c>
      <c r="DV25" s="28">
        <f t="shared" si="1"/>
        <v>147442.52516079997</v>
      </c>
      <c r="DW25" s="28">
        <f t="shared" si="1"/>
        <v>158487.5711108</v>
      </c>
      <c r="DX25" s="28">
        <f t="shared" si="1"/>
        <v>156622.5597671</v>
      </c>
      <c r="DY25" s="28">
        <f t="shared" si="1"/>
        <v>154140.60610109998</v>
      </c>
      <c r="DZ25" s="28">
        <f t="shared" si="1"/>
        <v>150775.4737951</v>
      </c>
      <c r="EA25" s="28">
        <f t="shared" si="1"/>
        <v>161933.6344258</v>
      </c>
      <c r="EB25" s="28">
        <f t="shared" ref="EB25:EP25" si="2">SUM(EB4:EB24)</f>
        <v>159905.93732609999</v>
      </c>
      <c r="EC25" s="28">
        <f t="shared" si="2"/>
        <v>157400.43890809998</v>
      </c>
      <c r="ED25" s="28">
        <f t="shared" si="2"/>
        <v>154784.52657409999</v>
      </c>
      <c r="EE25" s="28">
        <f t="shared" si="2"/>
        <v>165206.73582180002</v>
      </c>
      <c r="EF25" s="28">
        <f t="shared" si="2"/>
        <v>162996.14067909998</v>
      </c>
      <c r="EG25" s="28">
        <f t="shared" si="2"/>
        <v>159573.5301111</v>
      </c>
      <c r="EH25" s="28">
        <f t="shared" si="2"/>
        <v>158638.24313709998</v>
      </c>
      <c r="EI25" s="28">
        <f t="shared" si="2"/>
        <v>168619.11765180001</v>
      </c>
      <c r="EJ25" s="28">
        <f t="shared" si="2"/>
        <v>166129.52189909999</v>
      </c>
      <c r="EK25" s="28">
        <f t="shared" si="2"/>
        <v>163316.36281279998</v>
      </c>
      <c r="EL25" s="28">
        <f t="shared" si="2"/>
        <v>161083.24134709997</v>
      </c>
      <c r="EM25" s="28">
        <f t="shared" si="2"/>
        <v>171867.09234180002</v>
      </c>
      <c r="EN25" s="28">
        <f t="shared" si="2"/>
        <v>169644.68755909996</v>
      </c>
      <c r="EO25" s="28">
        <f t="shared" si="2"/>
        <v>165273.98078089999</v>
      </c>
      <c r="EP25" s="28">
        <f t="shared" si="2"/>
        <v>162818.82348709999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0.50222342712037371</v>
      </c>
      <c r="I30" s="47">
        <f>IF(PLANEL_Pot_Trim!I4&lt;&gt;0,I4/PLANEL_Pot_Trim!I4,0)</f>
        <v>0.47767131224608161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0.48538094368565243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0.44111943011483162</v>
      </c>
      <c r="Q30" s="47">
        <f>IF(PLANEL_Pot_Trim!Q4&lt;&gt;0,Q4/PLANEL_Pot_Trim!Q4,0)</f>
        <v>0.41149864080004139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0.4577532836558813</v>
      </c>
      <c r="U30" s="47">
        <f>IF(PLANEL_Pot_Trim!U4&lt;&gt;0,U4/PLANEL_Pot_Trim!U4,0)</f>
        <v>0.42685692994194446</v>
      </c>
      <c r="V30" s="47">
        <f>IF(PLANEL_Pot_Trim!V4&lt;&gt;0,V4/PLANEL_Pot_Trim!V4,0)</f>
        <v>0.43589477558249812</v>
      </c>
      <c r="W30" s="47">
        <f>IF(PLANEL_Pot_Trim!W4&lt;&gt;0,W4/PLANEL_Pot_Trim!W4,0)</f>
        <v>0.5559092993117507</v>
      </c>
      <c r="X30" s="47">
        <f>IF(PLANEL_Pot_Trim!X4&lt;&gt;0,X4/PLANEL_Pot_Trim!X4,0)</f>
        <v>0.46727939963198145</v>
      </c>
      <c r="Y30" s="47">
        <f>IF(PLANEL_Pot_Trim!Y4&lt;&gt;0,Y4/PLANEL_Pot_Trim!Y4,0)</f>
        <v>0.43800591362344304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0.48778868935226938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0.51856207048063463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0.50355209981377302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0.51314274337322829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0.53862474258770321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0.52883748682556353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0.55501326377563198</v>
      </c>
      <c r="AZ30" s="47">
        <f>IF(PLANEL_Pot_Trim!AZ4&lt;&gt;0,AZ4/PLANEL_Pot_Trim!AZ4,0)</f>
        <v>0.53477352941891265</v>
      </c>
      <c r="BA30" s="47">
        <f>IF(PLANEL_Pot_Trim!BA4&lt;&gt;0,BA4/PLANEL_Pot_Trim!BA4,0)</f>
        <v>0.45591043225022365</v>
      </c>
      <c r="BB30" s="47">
        <f>IF(PLANEL_Pot_Trim!BB4&lt;&gt;0,BB4/PLANEL_Pot_Trim!BB4,0)</f>
        <v>0.43989801421189773</v>
      </c>
      <c r="BC30" s="47">
        <f>IF(PLANEL_Pot_Trim!BC4&lt;&gt;0,BC4/PLANEL_Pot_Trim!BC4,0)</f>
        <v>0.5573095648834735</v>
      </c>
      <c r="BD30" s="47">
        <f>IF(PLANEL_Pot_Trim!BD4&lt;&gt;0,BD4/PLANEL_Pot_Trim!BD4,0)</f>
        <v>0.53684163741500857</v>
      </c>
      <c r="BE30" s="47">
        <f>IF(PLANEL_Pot_Trim!BE4&lt;&gt;0,BE4/PLANEL_Pot_Trim!BE4,0)</f>
        <v>0.45448543478146325</v>
      </c>
      <c r="BF30" s="47">
        <f>IF(PLANEL_Pot_Trim!BF4&lt;&gt;0,BF4/PLANEL_Pot_Trim!BF4,0)</f>
        <v>0.44459983695891192</v>
      </c>
      <c r="BG30" s="47">
        <f>IF(PLANEL_Pot_Trim!BG4&lt;&gt;0,BG4/PLANEL_Pot_Trim!BG4,0)</f>
        <v>0.55949553825191578</v>
      </c>
      <c r="BH30" s="47">
        <f>IF(PLANEL_Pot_Trim!BH4&lt;&gt;0,BH4/PLANEL_Pot_Trim!BH4,0)</f>
        <v>0.52829607642434229</v>
      </c>
      <c r="BI30" s="47">
        <f>IF(PLANEL_Pot_Trim!BI4&lt;&gt;0,BI4/PLANEL_Pot_Trim!BI4,0)</f>
        <v>0.45552897776366486</v>
      </c>
      <c r="BJ30" s="47">
        <f>IF(PLANEL_Pot_Trim!BJ4&lt;&gt;0,BJ4/PLANEL_Pot_Trim!BJ4,0)</f>
        <v>0.4446723086025442</v>
      </c>
      <c r="BK30" s="47">
        <f>IF(PLANEL_Pot_Trim!BK4&lt;&gt;0,BK4/PLANEL_Pot_Trim!BK4,0)</f>
        <v>0.56658551546096692</v>
      </c>
      <c r="BL30" s="47">
        <f>IF(PLANEL_Pot_Trim!BL4&lt;&gt;0,BL4/PLANEL_Pot_Trim!BL4,0)</f>
        <v>0.52586471221110387</v>
      </c>
      <c r="BM30" s="47">
        <f>IF(PLANEL_Pot_Trim!BM4&lt;&gt;0,BM4/PLANEL_Pot_Trim!BM4,0)</f>
        <v>0.44727383221254563</v>
      </c>
      <c r="BN30" s="47">
        <f>IF(PLANEL_Pot_Trim!BN4&lt;&gt;0,BN4/PLANEL_Pot_Trim!BN4,0)</f>
        <v>0.44615976382773542</v>
      </c>
      <c r="BO30" s="47">
        <f>IF(PLANEL_Pot_Trim!BO4&lt;&gt;0,BO4/PLANEL_Pot_Trim!BO4,0)</f>
        <v>0.5778958434014313</v>
      </c>
      <c r="BP30" s="47">
        <f>IF(PLANEL_Pot_Trim!BP4&lt;&gt;0,BP4/PLANEL_Pot_Trim!BP4,0)</f>
        <v>0.52270769281923302</v>
      </c>
      <c r="BQ30" s="47">
        <f>IF(PLANEL_Pot_Trim!BQ4&lt;&gt;0,BQ4/PLANEL_Pot_Trim!BQ4,0)</f>
        <v>0.43695760197167427</v>
      </c>
      <c r="BR30" s="47">
        <f>IF(PLANEL_Pot_Trim!BR4&lt;&gt;0,BR4/PLANEL_Pot_Trim!BR4,0)</f>
        <v>0.43927130000478376</v>
      </c>
      <c r="BS30" s="47">
        <f>IF(PLANEL_Pot_Trim!BS4&lt;&gt;0,BS4/PLANEL_Pot_Trim!BS4,0)</f>
        <v>0.57909676694888867</v>
      </c>
      <c r="BT30" s="47">
        <f>IF(PLANEL_Pot_Trim!BT4&lt;&gt;0,BT4/PLANEL_Pot_Trim!BT4,0)</f>
        <v>0.52794497713431243</v>
      </c>
      <c r="BU30" s="47">
        <f>IF(PLANEL_Pot_Trim!BU4&lt;&gt;0,BU4/PLANEL_Pot_Trim!BU4,0)</f>
        <v>0.43597295508958744</v>
      </c>
      <c r="BV30" s="47">
        <f>IF(PLANEL_Pot_Trim!BV4&lt;&gt;0,BV4/PLANEL_Pot_Trim!BV4,0)</f>
        <v>0.43852444889287051</v>
      </c>
      <c r="BW30" s="47">
        <f>IF(PLANEL_Pot_Trim!BW4&lt;&gt;0,BW4/PLANEL_Pot_Trim!BW4,0)</f>
        <v>0.58108192580221485</v>
      </c>
      <c r="BX30" s="47">
        <f>IF(PLANEL_Pot_Trim!BX4&lt;&gt;0,BX4/PLANEL_Pot_Trim!BX4,0)</f>
        <v>0.532175590086571</v>
      </c>
      <c r="BY30" s="47">
        <f>IF(PLANEL_Pot_Trim!BY4&lt;&gt;0,BY4/PLANEL_Pot_Trim!BY4,0)</f>
        <v>0.43372998639121263</v>
      </c>
      <c r="BZ30" s="47">
        <f>IF(PLANEL_Pot_Trim!BZ4&lt;&gt;0,BZ4/PLANEL_Pot_Trim!BZ4,0)</f>
        <v>0.43673352431183388</v>
      </c>
      <c r="CA30" s="47">
        <f>IF(PLANEL_Pot_Trim!CA4&lt;&gt;0,CA4/PLANEL_Pot_Trim!CA4,0)</f>
        <v>0.58363452928485382</v>
      </c>
      <c r="CB30" s="47">
        <f>IF(PLANEL_Pot_Trim!CB4&lt;&gt;0,CB4/PLANEL_Pot_Trim!CB4,0)</f>
        <v>0.53702862713262312</v>
      </c>
      <c r="CC30" s="47">
        <f>IF(PLANEL_Pot_Trim!CC4&lt;&gt;0,CC4/PLANEL_Pot_Trim!CC4,0)</f>
        <v>0.42984903595918567</v>
      </c>
      <c r="CD30" s="47">
        <f>IF(PLANEL_Pot_Trim!CD4&lt;&gt;0,CD4/PLANEL_Pot_Trim!CD4,0)</f>
        <v>0.43465695919364022</v>
      </c>
      <c r="CE30" s="47">
        <f>IF(PLANEL_Pot_Trim!CE4&lt;&gt;0,CE4/PLANEL_Pot_Trim!CE4,0)</f>
        <v>0.58619394371811184</v>
      </c>
      <c r="CF30" s="47">
        <f>IF(PLANEL_Pot_Trim!CF4&lt;&gt;0,CF4/PLANEL_Pot_Trim!CF4,0)</f>
        <v>0.53376080013296301</v>
      </c>
      <c r="CG30" s="47">
        <f>IF(PLANEL_Pot_Trim!CG4&lt;&gt;0,CG4/PLANEL_Pot_Trim!CG4,0)</f>
        <v>0.4278782679964454</v>
      </c>
      <c r="CH30" s="47">
        <f>IF(PLANEL_Pot_Trim!CH4&lt;&gt;0,CH4/PLANEL_Pot_Trim!CH4,0)</f>
        <v>0.43373312212619858</v>
      </c>
      <c r="CI30" s="47">
        <f>IF(PLANEL_Pot_Trim!CI4&lt;&gt;0,CI4/PLANEL_Pot_Trim!CI4,0)</f>
        <v>0.58834539531099883</v>
      </c>
      <c r="CJ30" s="47">
        <f>IF(PLANEL_Pot_Trim!CJ4&lt;&gt;0,CJ4/PLANEL_Pot_Trim!CJ4,0)</f>
        <v>0.53001430326771481</v>
      </c>
      <c r="CK30" s="47">
        <f>IF(PLANEL_Pot_Trim!CK4&lt;&gt;0,CK4/PLANEL_Pot_Trim!CK4,0)</f>
        <v>0.42599005751893593</v>
      </c>
      <c r="CL30" s="47">
        <f>IF(PLANEL_Pot_Trim!CL4&lt;&gt;0,CL4/PLANEL_Pot_Trim!CL4,0)</f>
        <v>0.43277941879823917</v>
      </c>
      <c r="CM30" s="47">
        <f>IF(PLANEL_Pot_Trim!CM4&lt;&gt;0,CM4/PLANEL_Pot_Trim!CM4,0)</f>
        <v>0.59112859642614535</v>
      </c>
      <c r="CN30" s="47">
        <f>IF(PLANEL_Pot_Trim!CN4&lt;&gt;0,CN4/PLANEL_Pot_Trim!CN4,0)</f>
        <v>0.53105411289847537</v>
      </c>
      <c r="CO30" s="47">
        <f>IF(PLANEL_Pot_Trim!CO4&lt;&gt;0,CO4/PLANEL_Pot_Trim!CO4,0)</f>
        <v>0.42346540782232894</v>
      </c>
      <c r="CP30" s="47">
        <f>IF(PLANEL_Pot_Trim!CP4&lt;&gt;0,CP4/PLANEL_Pot_Trim!CP4,0)</f>
        <v>0.43141532214407607</v>
      </c>
      <c r="CQ30" s="47">
        <f>IF(PLANEL_Pot_Trim!CQ4&lt;&gt;0,CQ4/PLANEL_Pot_Trim!CQ4,0)</f>
        <v>0.59291444567945828</v>
      </c>
      <c r="CR30" s="47">
        <f>IF(PLANEL_Pot_Trim!CR4&lt;&gt;0,CR4/PLANEL_Pot_Trim!CR4,0)</f>
        <v>0.54354447754880464</v>
      </c>
      <c r="CS30" s="47">
        <f>IF(PLANEL_Pot_Trim!CS4&lt;&gt;0,CS4/PLANEL_Pot_Trim!CS4,0)</f>
        <v>0.42214671985295887</v>
      </c>
      <c r="CT30" s="47">
        <f>IF(PLANEL_Pot_Trim!CT4&lt;&gt;0,CT4/PLANEL_Pot_Trim!CT4,0)</f>
        <v>0.43101340839924679</v>
      </c>
      <c r="CU30" s="47">
        <f>IF(PLANEL_Pot_Trim!CU4&lt;&gt;0,CU4/PLANEL_Pot_Trim!CU4,0)</f>
        <v>0.59413734658044315</v>
      </c>
      <c r="CV30" s="47">
        <f>IF(PLANEL_Pot_Trim!CV4&lt;&gt;0,CV4/PLANEL_Pot_Trim!CV4,0)</f>
        <v>0.56310560765113538</v>
      </c>
      <c r="CW30" s="47">
        <f>IF(PLANEL_Pot_Trim!CW4&lt;&gt;0,CW4/PLANEL_Pot_Trim!CW4,0)</f>
        <v>0.42072274152285483</v>
      </c>
      <c r="CX30" s="47">
        <f>IF(PLANEL_Pot_Trim!CX4&lt;&gt;0,CX4/PLANEL_Pot_Trim!CX4,0)</f>
        <v>0.43039196099840921</v>
      </c>
      <c r="CY30" s="77">
        <f>IF(PLANEL_Pot_Trim!CY4&lt;&gt;0,CY4/PLANEL_Pot_Trim!CY4,0)</f>
        <v>0.59413734658044315</v>
      </c>
      <c r="CZ30" s="77">
        <f>IF(PLANEL_Pot_Trim!CZ4&lt;&gt;0,CZ4/PLANEL_Pot_Trim!CZ4,0)</f>
        <v>0.53999782999751778</v>
      </c>
      <c r="DA30" s="77">
        <f>IF(PLANEL_Pot_Trim!DA4&lt;&gt;0,DA4/PLANEL_Pot_Trim!DA4,0)</f>
        <v>0.41650675332737169</v>
      </c>
      <c r="DB30" s="77">
        <f>IF(PLANEL_Pot_Trim!DB4&lt;&gt;0,DB4/PLANEL_Pot_Trim!DB4,0)</f>
        <v>0.43039196099840921</v>
      </c>
      <c r="DC30" s="47">
        <f>IF(PLANEL_Pot_Trim!DC4&lt;&gt;0,DC4/PLANEL_Pot_Trim!DC4,0)</f>
        <v>0.59413734658044315</v>
      </c>
      <c r="DD30" s="47">
        <f>IF(PLANEL_Pot_Trim!DD4&lt;&gt;0,DD4/PLANEL_Pot_Trim!DD4,0)</f>
        <v>0.54463727171522314</v>
      </c>
      <c r="DE30" s="47">
        <f>IF(PLANEL_Pot_Trim!DE4&lt;&gt;0,DE4/PLANEL_Pot_Trim!DE4,0)</f>
        <v>0.41684948859868237</v>
      </c>
      <c r="DF30" s="47">
        <f>IF(PLANEL_Pot_Trim!DF4&lt;&gt;0,DF4/PLANEL_Pot_Trim!DF4,0)</f>
        <v>0.43039196099840921</v>
      </c>
      <c r="DG30" s="47">
        <f>IF(PLANEL_Pot_Trim!DG4&lt;&gt;0,DG4/PLANEL_Pot_Trim!DG4,0)</f>
        <v>0.59413734658044315</v>
      </c>
      <c r="DH30" s="47">
        <f>IF(PLANEL_Pot_Trim!DH4&lt;&gt;0,DH4/PLANEL_Pot_Trim!DH4,0)</f>
        <v>0.54830730707457931</v>
      </c>
      <c r="DI30" s="47">
        <f>IF(PLANEL_Pot_Trim!DI4&lt;&gt;0,DI4/PLANEL_Pot_Trim!DI4,0)</f>
        <v>0.41644110958131031</v>
      </c>
      <c r="DJ30" s="47">
        <f>IF(PLANEL_Pot_Trim!DJ4&lt;&gt;0,DJ4/PLANEL_Pot_Trim!DJ4,0)</f>
        <v>0.43039196099840921</v>
      </c>
      <c r="DK30" s="47">
        <f>IF(PLANEL_Pot_Trim!DK4&lt;&gt;0,DK4/PLANEL_Pot_Trim!DK4,0)</f>
        <v>0.59413734658044315</v>
      </c>
      <c r="DL30" s="47">
        <f>IF(PLANEL_Pot_Trim!DL4&lt;&gt;0,DL4/PLANEL_Pot_Trim!DL4,0)</f>
        <v>0.55197024286403051</v>
      </c>
      <c r="DM30" s="47">
        <f>IF(PLANEL_Pot_Trim!DM4&lt;&gt;0,DM4/PLANEL_Pot_Trim!DM4,0)</f>
        <v>0.41641920323863668</v>
      </c>
      <c r="DN30" s="47">
        <f>IF(PLANEL_Pot_Trim!DN4&lt;&gt;0,DN4/PLANEL_Pot_Trim!DN4,0)</f>
        <v>0.43039196099840921</v>
      </c>
      <c r="DO30" s="47">
        <f>IF(PLANEL_Pot_Trim!DO4&lt;&gt;0,DO4/PLANEL_Pot_Trim!DO4,0)</f>
        <v>0.59413734658044315</v>
      </c>
      <c r="DP30" s="47">
        <f>IF(PLANEL_Pot_Trim!DP4&lt;&gt;0,DP4/PLANEL_Pot_Trim!DP4,0)</f>
        <v>0.55572354091962439</v>
      </c>
      <c r="DQ30" s="47">
        <f>IF(PLANEL_Pot_Trim!DQ4&lt;&gt;0,DQ4/PLANEL_Pot_Trim!DQ4,0)</f>
        <v>0.41641171289592888</v>
      </c>
      <c r="DR30" s="47">
        <f>IF(PLANEL_Pot_Trim!DR4&lt;&gt;0,DR4/PLANEL_Pot_Trim!DR4,0)</f>
        <v>0.43039196099840921</v>
      </c>
      <c r="DS30" s="47">
        <f>IF(PLANEL_Pot_Trim!DS4&lt;&gt;0,DS4/PLANEL_Pot_Trim!DS4,0)</f>
        <v>0.59413734658044315</v>
      </c>
      <c r="DT30" s="47">
        <f>IF(PLANEL_Pot_Trim!DT4&lt;&gt;0,DT4/PLANEL_Pot_Trim!DT4,0)</f>
        <v>0.55923766260038288</v>
      </c>
      <c r="DU30" s="47">
        <f>IF(PLANEL_Pot_Trim!DU4&lt;&gt;0,DU4/PLANEL_Pot_Trim!DU4,0)</f>
        <v>0.4163686722751887</v>
      </c>
      <c r="DV30" s="47">
        <f>IF(PLANEL_Pot_Trim!DV4&lt;&gt;0,DV4/PLANEL_Pot_Trim!DV4,0)</f>
        <v>0.43039196099840921</v>
      </c>
      <c r="DW30" s="47">
        <f>IF(PLANEL_Pot_Trim!DW4&lt;&gt;0,DW4/PLANEL_Pot_Trim!DW4,0)</f>
        <v>0.5948753401451069</v>
      </c>
      <c r="DX30" s="47">
        <f>IF(PLANEL_Pot_Trim!DX4&lt;&gt;0,DX4/PLANEL_Pot_Trim!DX4,0)</f>
        <v>0.55850138669168592</v>
      </c>
      <c r="DY30" s="47">
        <f>IF(PLANEL_Pot_Trim!DY4&lt;&gt;0,DY4/PLANEL_Pot_Trim!DY4,0)</f>
        <v>0.40917940545089748</v>
      </c>
      <c r="DZ30" s="47">
        <f>IF(PLANEL_Pot_Trim!DZ4&lt;&gt;0,DZ4/PLANEL_Pot_Trim!DZ4,0)</f>
        <v>0.42999523127078265</v>
      </c>
      <c r="EA30" s="47">
        <f>IF(PLANEL_Pot_Trim!EA4&lt;&gt;0,EA4/PLANEL_Pot_Trim!EA4,0)</f>
        <v>0.59519543987301327</v>
      </c>
      <c r="EB30" s="47">
        <f>IF(PLANEL_Pot_Trim!EB4&lt;&gt;0,EB4/PLANEL_Pot_Trim!EB4,0)</f>
        <v>0.55456386932262858</v>
      </c>
      <c r="EC30" s="47">
        <f>IF(PLANEL_Pot_Trim!EC4&lt;&gt;0,EC4/PLANEL_Pot_Trim!EC4,0)</f>
        <v>0.39007943788721577</v>
      </c>
      <c r="ED30" s="47">
        <f>IF(PLANEL_Pot_Trim!ED4&lt;&gt;0,ED4/PLANEL_Pot_Trim!ED4,0)</f>
        <v>0.42985501357348604</v>
      </c>
      <c r="EE30" s="47">
        <f>IF(PLANEL_Pot_Trim!EE4&lt;&gt;0,EE4/PLANEL_Pot_Trim!EE4,0)</f>
        <v>0.59528384847598725</v>
      </c>
      <c r="EF30" s="47">
        <f>IF(PLANEL_Pot_Trim!EF4&lt;&gt;0,EF4/PLANEL_Pot_Trim!EF4,0)</f>
        <v>0.5505413515361226</v>
      </c>
      <c r="EG30" s="47">
        <f>IF(PLANEL_Pot_Trim!EG4&lt;&gt;0,EG4/PLANEL_Pot_Trim!EG4,0)</f>
        <v>0.37361862985214239</v>
      </c>
      <c r="EH30" s="47">
        <f>IF(PLANEL_Pot_Trim!EH4&lt;&gt;0,EH4/PLANEL_Pot_Trim!EH4,0)</f>
        <v>0.42992725366741069</v>
      </c>
      <c r="EI30" s="47">
        <f>IF(PLANEL_Pot_Trim!EI4&lt;&gt;0,EI4/PLANEL_Pot_Trim!EI4,0)</f>
        <v>0.59830698053334441</v>
      </c>
      <c r="EJ30" s="47">
        <f>IF(PLANEL_Pot_Trim!EJ4&lt;&gt;0,EJ4/PLANEL_Pot_Trim!EJ4,0)</f>
        <v>0.55189926802567779</v>
      </c>
      <c r="EK30" s="47">
        <f>IF(PLANEL_Pot_Trim!EK4&lt;&gt;0,EK4/PLANEL_Pot_Trim!EK4,0)</f>
        <v>0.37280063868381669</v>
      </c>
      <c r="EL30" s="47">
        <f>IF(PLANEL_Pot_Trim!EL4&lt;&gt;0,EL4/PLANEL_Pot_Trim!EL4,0)</f>
        <v>0.42845373694454431</v>
      </c>
      <c r="EM30" s="47">
        <f>IF(PLANEL_Pot_Trim!EM4&lt;&gt;0,EM4/PLANEL_Pot_Trim!EM4,0)</f>
        <v>0.60233383640217042</v>
      </c>
      <c r="EN30" s="47">
        <f>IF(PLANEL_Pot_Trim!EN4&lt;&gt;0,EN4/PLANEL_Pot_Trim!EN4,0)</f>
        <v>0.55830945163417878</v>
      </c>
      <c r="EO30" s="47">
        <f>IF(PLANEL_Pot_Trim!EO4&lt;&gt;0,EO4/PLANEL_Pot_Trim!EO4,0)</f>
        <v>0.37168618864393743</v>
      </c>
      <c r="EP30" s="47">
        <f>IF(PLANEL_Pot_Trim!EP4&lt;&gt;0,EP4/PLANEL_Pot_Trim!EP4,0)</f>
        <v>0.42573166760419451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0.43891344381468145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0.4507547639677994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0.52789692900130347</v>
      </c>
      <c r="Y31" s="47">
        <f>IF(PLANEL_Pot_Trim!Y5&lt;&gt;0,Y5/PLANEL_Pot_Trim!Y5,0)</f>
        <v>0.44208158046057588</v>
      </c>
      <c r="Z31" s="47">
        <f>IF(PLANEL_Pot_Trim!Z5&lt;&gt;0,Z5/PLANEL_Pot_Trim!Z5,0)</f>
        <v>0.49964685821699528</v>
      </c>
      <c r="AA31" s="47">
        <f>IF(PLANEL_Pot_Trim!AA5&lt;&gt;0,AA5/PLANEL_Pot_Trim!AA5,0)</f>
        <v>0.57752578332249793</v>
      </c>
      <c r="AB31" s="47">
        <f>IF(PLANEL_Pot_Trim!AB5&lt;&gt;0,AB5/PLANEL_Pot_Trim!AB5,0)</f>
        <v>0.53174134707565257</v>
      </c>
      <c r="AC31" s="47">
        <f>IF(PLANEL_Pot_Trim!AC5&lt;&gt;0,AC5/PLANEL_Pot_Trim!AC5,0)</f>
        <v>0.42895529622974915</v>
      </c>
      <c r="AD31" s="47">
        <f>IF(PLANEL_Pot_Trim!AD5&lt;&gt;0,AD5/PLANEL_Pot_Trim!AD5,0)</f>
        <v>0.48529778160838227</v>
      </c>
      <c r="AE31" s="47">
        <f>IF(PLANEL_Pot_Trim!AE5&lt;&gt;0,AE5/PLANEL_Pot_Trim!AE5,0)</f>
        <v>0.57707692758875162</v>
      </c>
      <c r="AF31" s="47">
        <f>IF(PLANEL_Pot_Trim!AF5&lt;&gt;0,AF5/PLANEL_Pot_Trim!AF5,0)</f>
        <v>0.32075667639706229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0.52879511914951738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0.43138600839630947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0.53543240879945508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0.53622119011785196</v>
      </c>
      <c r="BI31" s="47">
        <f>IF(PLANEL_Pot_Trim!BI5&lt;&gt;0,BI5/PLANEL_Pot_Trim!BI5,0)</f>
        <v>0.44051385752139471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0.5361753856456003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0.5361753856456003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0.53606391614889448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0.53606391614889448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0.53618573194397223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0.53618573194397223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0.53618573194397223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0.13936720903372934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4.621881894711078E-2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0.14910712047564256</v>
      </c>
      <c r="AM33" s="48">
        <f>IF(PLANEL_Pot_Trim!AM7&lt;&gt;0,AM7/PLANEL_Pot_Trim!AM7,0)</f>
        <v>4.27755367977335E-2</v>
      </c>
      <c r="AN33" s="48">
        <f>IF(PLANEL_Pot_Trim!AN7&lt;&gt;0,AN7/PLANEL_Pot_Trim!AN7,0)</f>
        <v>0</v>
      </c>
      <c r="AO33" s="48">
        <f>IF(PLANEL_Pot_Trim!AO7&lt;&gt;0,AO7/PLANEL_Pot_Trim!AO7,0)</f>
        <v>5.3308773707021256E-3</v>
      </c>
      <c r="AP33" s="48">
        <f>IF(PLANEL_Pot_Trim!AP7&lt;&gt;0,AP7/PLANEL_Pot_Trim!AP7,0)</f>
        <v>0.11378415306918882</v>
      </c>
      <c r="AQ33" s="48">
        <f>IF(PLANEL_Pot_Trim!AQ7&lt;&gt;0,AQ7/PLANEL_Pot_Trim!AQ7,0)</f>
        <v>2.6484076575752118E-2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8.1679236561629523E-2</v>
      </c>
      <c r="AU33" s="48">
        <f>IF(PLANEL_Pot_Trim!AU7&lt;&gt;0,AU7/PLANEL_Pot_Trim!AU7,0)</f>
        <v>2.5724856732198164E-2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2.5724856732198164E-2</v>
      </c>
      <c r="AY33" s="48">
        <f>IF(PLANEL_Pot_Trim!AY7&lt;&gt;0,AY7/PLANEL_Pot_Trim!AY7,0)</f>
        <v>2.4613383679934778E-2</v>
      </c>
      <c r="AZ33" s="48">
        <f>IF(PLANEL_Pot_Trim!AZ7&lt;&gt;0,AZ7/PLANEL_Pot_Trim!AZ7,0)</f>
        <v>0</v>
      </c>
      <c r="BA33" s="48">
        <f>IF(PLANEL_Pot_Trim!BA7&lt;&gt;0,BA7/PLANEL_Pot_Trim!BA7,0)</f>
        <v>2.4613383679934778E-2</v>
      </c>
      <c r="BB33" s="48">
        <f>IF(PLANEL_Pot_Trim!BB7&lt;&gt;0,BB7/PLANEL_Pot_Trim!BB7,0)</f>
        <v>2.4613383679934778E-2</v>
      </c>
      <c r="BC33" s="48">
        <f>IF(PLANEL_Pot_Trim!BC7&lt;&gt;0,BC7/PLANEL_Pot_Trim!BC7,0)</f>
        <v>2.4226015866967814E-2</v>
      </c>
      <c r="BD33" s="48">
        <f>IF(PLANEL_Pot_Trim!BD7&lt;&gt;0,BD7/PLANEL_Pot_Trim!BD7,0)</f>
        <v>0</v>
      </c>
      <c r="BE33" s="48">
        <f>IF(PLANEL_Pot_Trim!BE7&lt;&gt;0,BE7/PLANEL_Pot_Trim!BE7,0)</f>
        <v>2.4226015866967814E-2</v>
      </c>
      <c r="BF33" s="48">
        <f>IF(PLANEL_Pot_Trim!BF7&lt;&gt;0,BF7/PLANEL_Pot_Trim!BF7,0)</f>
        <v>2.4226015866967814E-2</v>
      </c>
      <c r="BG33" s="48">
        <f>IF(PLANEL_Pot_Trim!BG7&lt;&gt;0,BG7/PLANEL_Pot_Trim!BG7,0)</f>
        <v>2.4226015866967814E-2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2.4226015866967814E-2</v>
      </c>
      <c r="BK33" s="48">
        <f>IF(PLANEL_Pot_Trim!BK7&lt;&gt;0,BK7/PLANEL_Pot_Trim!BK7,0)</f>
        <v>2.4226015866967814E-2</v>
      </c>
      <c r="BL33" s="48">
        <f>IF(PLANEL_Pot_Trim!BL7&lt;&gt;0,BL7/PLANEL_Pot_Trim!BL7,0)</f>
        <v>0</v>
      </c>
      <c r="BM33" s="48">
        <f>IF(PLANEL_Pot_Trim!BM7&lt;&gt;0,BM7/PLANEL_Pot_Trim!BM7,0)</f>
        <v>2.4226015866967814E-2</v>
      </c>
      <c r="BN33" s="48">
        <f>IF(PLANEL_Pot_Trim!BN7&lt;&gt;0,BN7/PLANEL_Pot_Trim!BN7,0)</f>
        <v>2.4226015866967814E-2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0.41844490307181398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5.6741141469489408E-2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0.44146576933720766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0.15983935810947283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1.9753390501200178E-2</v>
      </c>
      <c r="BD41" s="50">
        <f>IF(PLANEL_Pot_Trim!BD14&lt;&gt;0,BD15/PLANEL_Pot_Trim!BD14,0)</f>
        <v>0.20207396738271471</v>
      </c>
      <c r="BE41" s="50">
        <f>IF(PLANEL_Pot_Trim!BE14&lt;&gt;0,BE15/PLANEL_Pot_Trim!BE14,0)</f>
        <v>0.27651803642827483</v>
      </c>
      <c r="BF41" s="50">
        <f>IF(PLANEL_Pot_Trim!BF14&lt;&gt;0,BF15/PLANEL_Pot_Trim!BF14,0)</f>
        <v>0.17621233410372308</v>
      </c>
      <c r="BG41" s="50">
        <f>IF(PLANEL_Pot_Trim!BG14&lt;&gt;0,BG15/PLANEL_Pot_Trim!BG14,0)</f>
        <v>2.4264377566096045E-2</v>
      </c>
      <c r="BH41" s="50">
        <f>IF(PLANEL_Pot_Trim!BH14&lt;&gt;0,BH15/PLANEL_Pot_Trim!BH14,0)</f>
        <v>0.24822063033762135</v>
      </c>
      <c r="BI41" s="50">
        <f>IF(PLANEL_Pot_Trim!BI14&lt;&gt;0,BI15/PLANEL_Pot_Trim!BI14,0)</f>
        <v>0.33966513445820279</v>
      </c>
      <c r="BJ41" s="50">
        <f>IF(PLANEL_Pot_Trim!BJ14&lt;&gt;0,BJ15/PLANEL_Pot_Trim!BJ14,0)</f>
        <v>0.21645309991092229</v>
      </c>
      <c r="BK41" s="50">
        <f>IF(PLANEL_Pot_Trim!BK14&lt;&gt;0,BK15/PLANEL_Pot_Trim!BK14,0)</f>
        <v>2.4264377566096045E-2</v>
      </c>
      <c r="BL41" s="50">
        <f>IF(PLANEL_Pot_Trim!BL14&lt;&gt;0,BL15/PLANEL_Pot_Trim!BL14,0)</f>
        <v>0.24822063033762135</v>
      </c>
      <c r="BM41" s="50">
        <f>IF(PLANEL_Pot_Trim!BM14&lt;&gt;0,BM15/PLANEL_Pot_Trim!BM14,0)</f>
        <v>0.33966513445820279</v>
      </c>
      <c r="BN41" s="50">
        <f>IF(PLANEL_Pot_Trim!BN14&lt;&gt;0,BN15/PLANEL_Pot_Trim!BN14,0)</f>
        <v>0.21645309991092229</v>
      </c>
      <c r="BO41" s="50">
        <f>IF(PLANEL_Pot_Trim!BO14&lt;&gt;0,BO15/PLANEL_Pot_Trim!BO14,0)</f>
        <v>1.8312278810749746E-2</v>
      </c>
      <c r="BP41" s="50">
        <f>IF(PLANEL_Pot_Trim!BP14&lt;&gt;0,BP15/PLANEL_Pot_Trim!BP14,0)</f>
        <v>0.18733162954672536</v>
      </c>
      <c r="BQ41" s="50">
        <f>IF(PLANEL_Pot_Trim!BQ14&lt;&gt;0,BQ15/PLANEL_Pot_Trim!BQ14,0)</f>
        <v>0.25634461988757273</v>
      </c>
      <c r="BR41" s="50">
        <f>IF(PLANEL_Pot_Trim!BR14&lt;&gt;0,BR15/PLANEL_Pot_Trim!BR14,0)</f>
        <v>0.16335673580762219</v>
      </c>
      <c r="BS41" s="50">
        <f>IF(PLANEL_Pot_Trim!BS14&lt;&gt;0,BS15/PLANEL_Pot_Trim!BS14,0)</f>
        <v>1.8312278810749746E-2</v>
      </c>
      <c r="BT41" s="50">
        <f>IF(PLANEL_Pot_Trim!BT14&lt;&gt;0,BT15/PLANEL_Pot_Trim!BT14,0)</f>
        <v>0.18733162954672536</v>
      </c>
      <c r="BU41" s="50">
        <f>IF(PLANEL_Pot_Trim!BU14&lt;&gt;0,BU15/PLANEL_Pot_Trim!BU14,0)</f>
        <v>0.25634461988757273</v>
      </c>
      <c r="BV41" s="50">
        <f>IF(PLANEL_Pot_Trim!BV14&lt;&gt;0,BV15/PLANEL_Pot_Trim!BV14,0)</f>
        <v>0.16335673580762219</v>
      </c>
      <c r="BW41" s="50">
        <f>IF(PLANEL_Pot_Trim!BW14&lt;&gt;0,BW15/PLANEL_Pot_Trim!BW14,0)</f>
        <v>1.8312278810749746E-2</v>
      </c>
      <c r="BX41" s="50">
        <f>IF(PLANEL_Pot_Trim!BX14&lt;&gt;0,BX15/PLANEL_Pot_Trim!BX14,0)</f>
        <v>0.18733162954672536</v>
      </c>
      <c r="BY41" s="50">
        <f>IF(PLANEL_Pot_Trim!BY14&lt;&gt;0,BY15/PLANEL_Pot_Trim!BY14,0)</f>
        <v>0.25634461988757273</v>
      </c>
      <c r="BZ41" s="50">
        <f>IF(PLANEL_Pot_Trim!BZ14&lt;&gt;0,BZ15/PLANEL_Pot_Trim!BZ14,0)</f>
        <v>0.16335673580762219</v>
      </c>
      <c r="CA41" s="50">
        <f>IF(PLANEL_Pot_Trim!CA14&lt;&gt;0,CA15/PLANEL_Pot_Trim!CA14,0)</f>
        <v>1.8312278810749746E-2</v>
      </c>
      <c r="CB41" s="50">
        <f>IF(PLANEL_Pot_Trim!CB14&lt;&gt;0,CB15/PLANEL_Pot_Trim!CB14,0)</f>
        <v>0.18733162954672536</v>
      </c>
      <c r="CC41" s="50">
        <f>IF(PLANEL_Pot_Trim!CC14&lt;&gt;0,CC15/PLANEL_Pot_Trim!CC14,0)</f>
        <v>0.25634461988757273</v>
      </c>
      <c r="CD41" s="50">
        <f>IF(PLANEL_Pot_Trim!CD14&lt;&gt;0,CD15/PLANEL_Pot_Trim!CD14,0)</f>
        <v>0.16335673580762219</v>
      </c>
      <c r="CE41" s="50">
        <f>IF(PLANEL_Pot_Trim!CE14&lt;&gt;0,CE15/PLANEL_Pot_Trim!CE14,0)</f>
        <v>1.8312278810749746E-2</v>
      </c>
      <c r="CF41" s="50">
        <f>IF(PLANEL_Pot_Trim!CF14&lt;&gt;0,CF15/PLANEL_Pot_Trim!CF14,0)</f>
        <v>0.18733162954672536</v>
      </c>
      <c r="CG41" s="50">
        <f>IF(PLANEL_Pot_Trim!CG14&lt;&gt;0,CG15/PLANEL_Pot_Trim!CG14,0)</f>
        <v>0.25634461988757273</v>
      </c>
      <c r="CH41" s="50">
        <f>IF(PLANEL_Pot_Trim!CH14&lt;&gt;0,CH15/PLANEL_Pot_Trim!CH14,0)</f>
        <v>0.16335673580762219</v>
      </c>
      <c r="CI41" s="50">
        <f>IF(PLANEL_Pot_Trim!CI14&lt;&gt;0,CI15/PLANEL_Pot_Trim!CI14,0)</f>
        <v>1.6428574472267369E-2</v>
      </c>
      <c r="CJ41" s="50">
        <f>IF(PLANEL_Pot_Trim!CJ14&lt;&gt;0,CJ15/PLANEL_Pot_Trim!CJ14,0)</f>
        <v>0.16806164094989565</v>
      </c>
      <c r="CK41" s="50">
        <f>IF(PLANEL_Pot_Trim!CK14&lt;&gt;0,CK15/PLANEL_Pot_Trim!CK14,0)</f>
        <v>0.22997556565073718</v>
      </c>
      <c r="CL41" s="50">
        <f>IF(PLANEL_Pot_Trim!CL14&lt;&gt;0,CL15/PLANEL_Pot_Trim!CL14,0)</f>
        <v>0.14655294005956079</v>
      </c>
      <c r="CM41" s="50">
        <f>IF(PLANEL_Pot_Trim!CM14&lt;&gt;0,CM15/PLANEL_Pot_Trim!CM14,0)</f>
        <v>1.6428574472267369E-2</v>
      </c>
      <c r="CN41" s="50">
        <f>IF(PLANEL_Pot_Trim!CN14&lt;&gt;0,CN15/PLANEL_Pot_Trim!CN14,0)</f>
        <v>0.16806164094989565</v>
      </c>
      <c r="CO41" s="50">
        <f>IF(PLANEL_Pot_Trim!CO14&lt;&gt;0,CO15/PLANEL_Pot_Trim!CO14,0)</f>
        <v>0.22997556565073718</v>
      </c>
      <c r="CP41" s="50">
        <f>IF(PLANEL_Pot_Trim!CP14&lt;&gt;0,CP15/PLANEL_Pot_Trim!CP14,0)</f>
        <v>0.14655294005956079</v>
      </c>
      <c r="CQ41" s="50">
        <f>IF(PLANEL_Pot_Trim!CQ14&lt;&gt;0,CQ15/PLANEL_Pot_Trim!CQ14,0)</f>
        <v>1.6428574472267369E-2</v>
      </c>
      <c r="CR41" s="50">
        <f>IF(PLANEL_Pot_Trim!CR14&lt;&gt;0,CR15/PLANEL_Pot_Trim!CR14,0)</f>
        <v>0.16806164094989565</v>
      </c>
      <c r="CS41" s="50">
        <f>IF(PLANEL_Pot_Trim!CS14&lt;&gt;0,CS15/PLANEL_Pot_Trim!CS14,0)</f>
        <v>0.22997556565073718</v>
      </c>
      <c r="CT41" s="50">
        <f>IF(PLANEL_Pot_Trim!CT14&lt;&gt;0,CT15/PLANEL_Pot_Trim!CT14,0)</f>
        <v>0.14655294005956079</v>
      </c>
      <c r="CU41" s="50">
        <f>IF(PLANEL_Pot_Trim!CU14&lt;&gt;0,CU15/PLANEL_Pot_Trim!CU14,0)</f>
        <v>1.6428574472267369E-2</v>
      </c>
      <c r="CV41" s="50">
        <f>IF(PLANEL_Pot_Trim!CV14&lt;&gt;0,CV15/PLANEL_Pot_Trim!CV14,0)</f>
        <v>0.16806164094989565</v>
      </c>
      <c r="CW41" s="50">
        <f>IF(PLANEL_Pot_Trim!CW14&lt;&gt;0,CW15/PLANEL_Pot_Trim!CW14,0)</f>
        <v>0.22997556565073718</v>
      </c>
      <c r="CX41" s="50">
        <f>IF(PLANEL_Pot_Trim!CX14&lt;&gt;0,CX15/PLANEL_Pot_Trim!CX14,0)</f>
        <v>0.14655294005956079</v>
      </c>
      <c r="CY41" s="80">
        <f>IF(PLANEL_Pot_Trim!CY14&lt;&gt;0,CY15/PLANEL_Pot_Trim!CY14,0)</f>
        <v>1.6428574472267369E-2</v>
      </c>
      <c r="CZ41" s="80">
        <f>IF(PLANEL_Pot_Trim!CZ14&lt;&gt;0,CZ15/PLANEL_Pot_Trim!CZ14,0)</f>
        <v>0.16806164094989565</v>
      </c>
      <c r="DA41" s="80">
        <f>IF(PLANEL_Pot_Trim!DA14&lt;&gt;0,DA15/PLANEL_Pot_Trim!DA14,0)</f>
        <v>0.22997556565073718</v>
      </c>
      <c r="DB41" s="80">
        <f>IF(PLANEL_Pot_Trim!DB14&lt;&gt;0,DB15/PLANEL_Pot_Trim!DB14,0)</f>
        <v>0.14655294005956079</v>
      </c>
      <c r="DC41" s="50">
        <f>IF(PLANEL_Pot_Trim!DC14&lt;&gt;0,DC15/PLANEL_Pot_Trim!DC14,0)</f>
        <v>1.6428574472267369E-2</v>
      </c>
      <c r="DD41" s="50">
        <f>IF(PLANEL_Pot_Trim!DD14&lt;&gt;0,DD15/PLANEL_Pot_Trim!DD14,0)</f>
        <v>0.16806164094989565</v>
      </c>
      <c r="DE41" s="50">
        <f>IF(PLANEL_Pot_Trim!DE14&lt;&gt;0,DE15/PLANEL_Pot_Trim!DE14,0)</f>
        <v>0.22997556565073718</v>
      </c>
      <c r="DF41" s="50">
        <f>IF(PLANEL_Pot_Trim!DF14&lt;&gt;0,DF15/PLANEL_Pot_Trim!DF14,0)</f>
        <v>0.14655294005956079</v>
      </c>
      <c r="DG41" s="50">
        <f>IF(PLANEL_Pot_Trim!DG14&lt;&gt;0,DG15/PLANEL_Pot_Trim!DG14,0)</f>
        <v>1.6428574472267369E-2</v>
      </c>
      <c r="DH41" s="50">
        <f>IF(PLANEL_Pot_Trim!DH14&lt;&gt;0,DH15/PLANEL_Pot_Trim!DH14,0)</f>
        <v>0.16806164094989565</v>
      </c>
      <c r="DI41" s="50">
        <f>IF(PLANEL_Pot_Trim!DI14&lt;&gt;0,DI15/PLANEL_Pot_Trim!DI14,0)</f>
        <v>0.22997556565073718</v>
      </c>
      <c r="DJ41" s="50">
        <f>IF(PLANEL_Pot_Trim!DJ14&lt;&gt;0,DJ15/PLANEL_Pot_Trim!DJ14,0)</f>
        <v>0.14655294005956079</v>
      </c>
      <c r="DK41" s="50">
        <f>IF(PLANEL_Pot_Trim!DK14&lt;&gt;0,DK15/PLANEL_Pot_Trim!DK14,0)</f>
        <v>1.6428574472267369E-2</v>
      </c>
      <c r="DL41" s="50">
        <f>IF(PLANEL_Pot_Trim!DL14&lt;&gt;0,DL15/PLANEL_Pot_Trim!DL14,0)</f>
        <v>0.16806164094989565</v>
      </c>
      <c r="DM41" s="50">
        <f>IF(PLANEL_Pot_Trim!DM14&lt;&gt;0,DM15/PLANEL_Pot_Trim!DM14,0)</f>
        <v>0.22997556565073718</v>
      </c>
      <c r="DN41" s="50">
        <f>IF(PLANEL_Pot_Trim!DN14&lt;&gt;0,DN15/PLANEL_Pot_Trim!DN14,0)</f>
        <v>0.14655294005956079</v>
      </c>
      <c r="DO41" s="50">
        <f>IF(PLANEL_Pot_Trim!DO14&lt;&gt;0,DO15/PLANEL_Pot_Trim!DO14,0)</f>
        <v>1.6428574472267369E-2</v>
      </c>
      <c r="DP41" s="50">
        <f>IF(PLANEL_Pot_Trim!DP14&lt;&gt;0,DP15/PLANEL_Pot_Trim!DP14,0)</f>
        <v>0.16806164094989565</v>
      </c>
      <c r="DQ41" s="50">
        <f>IF(PLANEL_Pot_Trim!DQ14&lt;&gt;0,DQ15/PLANEL_Pot_Trim!DQ14,0)</f>
        <v>0.22997556565073718</v>
      </c>
      <c r="DR41" s="50">
        <f>IF(PLANEL_Pot_Trim!DR14&lt;&gt;0,DR15/PLANEL_Pot_Trim!DR14,0)</f>
        <v>0.14655294005956079</v>
      </c>
      <c r="DS41" s="50">
        <f>IF(PLANEL_Pot_Trim!DS14&lt;&gt;0,DS15/PLANEL_Pot_Trim!DS14,0)</f>
        <v>1.6428574472267369E-2</v>
      </c>
      <c r="DT41" s="50">
        <f>IF(PLANEL_Pot_Trim!DT14&lt;&gt;0,DT15/PLANEL_Pot_Trim!DT14,0)</f>
        <v>0.16806164094989565</v>
      </c>
      <c r="DU41" s="50">
        <f>IF(PLANEL_Pot_Trim!DU14&lt;&gt;0,DU15/PLANEL_Pot_Trim!DU14,0)</f>
        <v>0.22997556565073718</v>
      </c>
      <c r="DV41" s="50">
        <f>IF(PLANEL_Pot_Trim!DV14&lt;&gt;0,DV15/PLANEL_Pot_Trim!DV14,0)</f>
        <v>0.14655294005956079</v>
      </c>
      <c r="DW41" s="50">
        <f>IF(PLANEL_Pot_Trim!DW14&lt;&gt;0,DW15/PLANEL_Pot_Trim!DW14,0)</f>
        <v>1.6168835095613839E-2</v>
      </c>
      <c r="DX41" s="50">
        <f>IF(PLANEL_Pot_Trim!DX14&lt;&gt;0,DX15/PLANEL_Pot_Trim!DX14,0)</f>
        <v>0.16540454943331986</v>
      </c>
      <c r="DY41" s="50">
        <f>IF(PLANEL_Pot_Trim!DY14&lt;&gt;0,DY15/PLANEL_Pot_Trim!DY14,0)</f>
        <v>0.22633960136372616</v>
      </c>
      <c r="DZ41" s="50">
        <f>IF(PLANEL_Pot_Trim!DZ14&lt;&gt;0,DZ15/PLANEL_Pot_Trim!DZ14,0)</f>
        <v>0.14423590583592383</v>
      </c>
      <c r="EA41" s="50">
        <f>IF(PLANEL_Pot_Trim!EA14&lt;&gt;0,EA15/PLANEL_Pot_Trim!EA14,0)</f>
        <v>1.6168835095613839E-2</v>
      </c>
      <c r="EB41" s="50">
        <f>IF(PLANEL_Pot_Trim!EB14&lt;&gt;0,EB15/PLANEL_Pot_Trim!EB14,0)</f>
        <v>0.16540454943331986</v>
      </c>
      <c r="EC41" s="50">
        <f>IF(PLANEL_Pot_Trim!EC14&lt;&gt;0,EC15/PLANEL_Pot_Trim!EC14,0)</f>
        <v>0.22633960136372616</v>
      </c>
      <c r="ED41" s="50">
        <f>IF(PLANEL_Pot_Trim!ED14&lt;&gt;0,ED15/PLANEL_Pot_Trim!ED14,0)</f>
        <v>0.14423590583592383</v>
      </c>
      <c r="EE41" s="50">
        <f>IF(PLANEL_Pot_Trim!EE14&lt;&gt;0,EE15/PLANEL_Pot_Trim!EE14,0)</f>
        <v>1.6168835095613839E-2</v>
      </c>
      <c r="EF41" s="50">
        <f>IF(PLANEL_Pot_Trim!EF14&lt;&gt;0,EF15/PLANEL_Pot_Trim!EF14,0)</f>
        <v>0.16540454943331986</v>
      </c>
      <c r="EG41" s="50">
        <f>IF(PLANEL_Pot_Trim!EG14&lt;&gt;0,EG15/PLANEL_Pot_Trim!EG14,0)</f>
        <v>0.22633960136372616</v>
      </c>
      <c r="EH41" s="50">
        <f>IF(PLANEL_Pot_Trim!EH14&lt;&gt;0,EH15/PLANEL_Pot_Trim!EH14,0)</f>
        <v>0.14423590583592383</v>
      </c>
      <c r="EI41" s="50">
        <f>IF(PLANEL_Pot_Trim!EI14&lt;&gt;0,EI15/PLANEL_Pot_Trim!EI14,0)</f>
        <v>1.6168835095613839E-2</v>
      </c>
      <c r="EJ41" s="50">
        <f>IF(PLANEL_Pot_Trim!EJ14&lt;&gt;0,EJ15/PLANEL_Pot_Trim!EJ14,0)</f>
        <v>0.16540454943331986</v>
      </c>
      <c r="EK41" s="50">
        <f>IF(PLANEL_Pot_Trim!EK14&lt;&gt;0,EK15/PLANEL_Pot_Trim!EK14,0)</f>
        <v>0.22633960136372616</v>
      </c>
      <c r="EL41" s="50">
        <f>IF(PLANEL_Pot_Trim!EL14&lt;&gt;0,EL15/PLANEL_Pot_Trim!EL14,0)</f>
        <v>0.14423590583592383</v>
      </c>
      <c r="EM41" s="50">
        <f>IF(PLANEL_Pot_Trim!EM14&lt;&gt;0,EM15/PLANEL_Pot_Trim!EM14,0)</f>
        <v>1.6168835095613839E-2</v>
      </c>
      <c r="EN41" s="50">
        <f>IF(PLANEL_Pot_Trim!EN14&lt;&gt;0,EN15/PLANEL_Pot_Trim!EN14,0)</f>
        <v>0.16540454943331986</v>
      </c>
      <c r="EO41" s="50">
        <f>IF(PLANEL_Pot_Trim!EO14&lt;&gt;0,EO15/PLANEL_Pot_Trim!EO14,0)</f>
        <v>0.22633960136372616</v>
      </c>
      <c r="EP41" s="50">
        <f>IF(PLANEL_Pot_Trim!EP14&lt;&gt;0,EP15/PLANEL_Pot_Trim!EP14,0)</f>
        <v>0.14423590583592383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0.35536644235264586</v>
      </c>
      <c r="AZ44" s="51">
        <f>IF(PLANEL_Pot_Trim!AZ17&lt;&gt;0,AZ18/PLANEL_Pot_Trim!AZ17,0)</f>
        <v>0.42851529087699647</v>
      </c>
      <c r="BA44" s="51">
        <f>IF(PLANEL_Pot_Trim!BA17&lt;&gt;0,BA18/PLANEL_Pot_Trim!BA17,0)</f>
        <v>0.56551134816920778</v>
      </c>
      <c r="BB44" s="51">
        <f>IF(PLANEL_Pot_Trim!BB17&lt;&gt;0,BB18/PLANEL_Pot_Trim!BB17,0)</f>
        <v>0.46606895136786675</v>
      </c>
      <c r="BC44" s="51">
        <f>IF(PLANEL_Pot_Trim!BC17&lt;&gt;0,BC18/PLANEL_Pot_Trim!BC17,0)</f>
        <v>0.35537602845560901</v>
      </c>
      <c r="BD44" s="51">
        <f>IF(PLANEL_Pot_Trim!BD17&lt;&gt;0,BD18/PLANEL_Pot_Trim!BD17,0)</f>
        <v>0.4286399443174011</v>
      </c>
      <c r="BE44" s="51">
        <f>IF(PLANEL_Pot_Trim!BE17&lt;&gt;0,BE18/PLANEL_Pot_Trim!BE17,0)</f>
        <v>0.56568929298237647</v>
      </c>
      <c r="BF44" s="51">
        <f>IF(PLANEL_Pot_Trim!BF17&lt;&gt;0,BF18/PLANEL_Pot_Trim!BF17,0)</f>
        <v>0.46614269205365028</v>
      </c>
      <c r="BG44" s="51">
        <f>IF(PLANEL_Pot_Trim!BG17&lt;&gt;0,BG18/PLANEL_Pot_Trim!BG17,0)</f>
        <v>0.35538324212073336</v>
      </c>
      <c r="BH44" s="51">
        <f>IF(PLANEL_Pot_Trim!BH17&lt;&gt;0,BH18/PLANEL_Pot_Trim!BH17,0)</f>
        <v>0.42869297056596894</v>
      </c>
      <c r="BI44" s="51">
        <f>IF(PLANEL_Pot_Trim!BI17&lt;&gt;0,BI18/PLANEL_Pot_Trim!BI17,0)</f>
        <v>0.56575640263547933</v>
      </c>
      <c r="BJ44" s="51">
        <f>IF(PLANEL_Pot_Trim!BJ17&lt;&gt;0,BJ18/PLANEL_Pot_Trim!BJ17,0)</f>
        <v>0.46616788056189862</v>
      </c>
      <c r="BK44" s="51">
        <f>IF(PLANEL_Pot_Trim!BK17&lt;&gt;0,BK18/PLANEL_Pot_Trim!BK17,0)</f>
        <v>0.35540875925599641</v>
      </c>
      <c r="BL44" s="51">
        <f>IF(PLANEL_Pot_Trim!BL17&lt;&gt;0,BL18/PLANEL_Pot_Trim!BL17,0)</f>
        <v>0.42892454658965029</v>
      </c>
      <c r="BM44" s="51">
        <f>IF(PLANEL_Pot_Trim!BM17&lt;&gt;0,BM18/PLANEL_Pot_Trim!BM17,0)</f>
        <v>0.56606587452497181</v>
      </c>
      <c r="BN44" s="51">
        <f>IF(PLANEL_Pot_Trim!BN17&lt;&gt;0,BN18/PLANEL_Pot_Trim!BN17,0)</f>
        <v>0.46628968143451632</v>
      </c>
      <c r="BO44" s="51">
        <f>IF(PLANEL_Pot_Trim!BO17&lt;&gt;0,BO18/PLANEL_Pot_Trim!BO17,0)</f>
        <v>0.35542383683844986</v>
      </c>
      <c r="BP44" s="51">
        <f>IF(PLANEL_Pot_Trim!BP17&lt;&gt;0,BP18/PLANEL_Pot_Trim!BP17,0)</f>
        <v>0.42912205537286369</v>
      </c>
      <c r="BQ44" s="51">
        <f>IF(PLANEL_Pot_Trim!BQ17&lt;&gt;0,BQ18/PLANEL_Pot_Trim!BQ17,0)</f>
        <v>0.56634812673422241</v>
      </c>
      <c r="BR44" s="51">
        <f>IF(PLANEL_Pot_Trim!BR17&lt;&gt;0,BR18/PLANEL_Pot_Trim!BR17,0)</f>
        <v>0.46640674045969277</v>
      </c>
      <c r="BS44" s="51">
        <f>IF(PLANEL_Pot_Trim!BS17&lt;&gt;0,BS18/PLANEL_Pot_Trim!BS17,0)</f>
        <v>0.3554325971908574</v>
      </c>
      <c r="BT44" s="51">
        <f>IF(PLANEL_Pot_Trim!BT17&lt;&gt;0,BT18/PLANEL_Pot_Trim!BT17,0)</f>
        <v>0.42994736655601873</v>
      </c>
      <c r="BU44" s="51">
        <f>IF(PLANEL_Pot_Trim!BU17&lt;&gt;0,BU18/PLANEL_Pot_Trim!BU17,0)</f>
        <v>0.56767607393504482</v>
      </c>
      <c r="BV44" s="51">
        <f>IF(PLANEL_Pot_Trim!BV17&lt;&gt;0,BV18/PLANEL_Pot_Trim!BV17,0)</f>
        <v>0.46700278597047684</v>
      </c>
      <c r="BW44" s="51">
        <f>IF(PLANEL_Pot_Trim!BW17&lt;&gt;0,BW18/PLANEL_Pot_Trim!BW17,0)</f>
        <v>0.35549183740027007</v>
      </c>
      <c r="BX44" s="51">
        <f>IF(PLANEL_Pot_Trim!BX17&lt;&gt;0,BX18/PLANEL_Pot_Trim!BX17,0)</f>
        <v>0.43061941736504172</v>
      </c>
      <c r="BY44" s="51">
        <f>IF(PLANEL_Pot_Trim!BY17&lt;&gt;0,BY18/PLANEL_Pot_Trim!BY17,0)</f>
        <v>0.56861474370370857</v>
      </c>
      <c r="BZ44" s="51">
        <f>IF(PLANEL_Pot_Trim!BZ17&lt;&gt;0,BZ18/PLANEL_Pot_Trim!BZ17,0)</f>
        <v>0.46738545371199858</v>
      </c>
      <c r="CA44" s="51">
        <f>IF(PLANEL_Pot_Trim!CA17&lt;&gt;0,CA18/PLANEL_Pot_Trim!CA17,0)</f>
        <v>0.35552968377448652</v>
      </c>
      <c r="CB44" s="51">
        <f>IF(PLANEL_Pot_Trim!CB17&lt;&gt;0,CB18/PLANEL_Pot_Trim!CB17,0)</f>
        <v>0.43125059311753977</v>
      </c>
      <c r="CC44" s="51">
        <f>IF(PLANEL_Pot_Trim!CC17&lt;&gt;0,CC18/PLANEL_Pot_Trim!CC17,0)</f>
        <v>0.56954503651999655</v>
      </c>
      <c r="CD44" s="51">
        <f>IF(PLANEL_Pot_Trim!CD17&lt;&gt;0,CD18/PLANEL_Pot_Trim!CD17,0)</f>
        <v>0.46777990909587236</v>
      </c>
      <c r="CE44" s="51">
        <f>IF(PLANEL_Pot_Trim!CE17&lt;&gt;0,CE18/PLANEL_Pot_Trim!CE17,0)</f>
        <v>0.35554051929369068</v>
      </c>
      <c r="CF44" s="51">
        <f>IF(PLANEL_Pot_Trim!CF17&lt;&gt;0,CF18/PLANEL_Pot_Trim!CF17,0)</f>
        <v>0.43217744176274198</v>
      </c>
      <c r="CG44" s="51">
        <f>IF(PLANEL_Pot_Trim!CG17&lt;&gt;0,CG18/PLANEL_Pot_Trim!CG17,0)</f>
        <v>0.57103362922144296</v>
      </c>
      <c r="CH44" s="51">
        <f>IF(PLANEL_Pot_Trim!CH17&lt;&gt;0,CH18/PLANEL_Pot_Trim!CH17,0)</f>
        <v>0.46844732010171325</v>
      </c>
      <c r="CI44" s="51">
        <f>IF(PLANEL_Pot_Trim!CI17&lt;&gt;0,CI18/PLANEL_Pot_Trim!CI17,0)</f>
        <v>0.35556956263366218</v>
      </c>
      <c r="CJ44" s="51">
        <f>IF(PLANEL_Pot_Trim!CJ17&lt;&gt;0,CJ18/PLANEL_Pot_Trim!CJ17,0)</f>
        <v>0.43236621628763466</v>
      </c>
      <c r="CK44" s="51">
        <f>IF(PLANEL_Pot_Trim!CK17&lt;&gt;0,CK18/PLANEL_Pot_Trim!CK17,0)</f>
        <v>0.57126333292153586</v>
      </c>
      <c r="CL44" s="51">
        <f>IF(PLANEL_Pot_Trim!CL17&lt;&gt;0,CL18/PLANEL_Pot_Trim!CL17,0)</f>
        <v>0.46853036460221065</v>
      </c>
      <c r="CM44" s="51">
        <f>IF(PLANEL_Pot_Trim!CM17&lt;&gt;0,CM18/PLANEL_Pot_Trim!CM17,0)</f>
        <v>0.3556317011798007</v>
      </c>
      <c r="CN44" s="51">
        <f>IF(PLANEL_Pot_Trim!CN17&lt;&gt;0,CN18/PLANEL_Pot_Trim!CN17,0)</f>
        <v>0.43282035940082597</v>
      </c>
      <c r="CO44" s="51">
        <f>IF(PLANEL_Pot_Trim!CO17&lt;&gt;0,CO18/PLANEL_Pot_Trim!CO17,0)</f>
        <v>0.5718371140132964</v>
      </c>
      <c r="CP44" s="51">
        <f>IF(PLANEL_Pot_Trim!CP17&lt;&gt;0,CP18/PLANEL_Pot_Trim!CP17,0)</f>
        <v>0.46874538731853854</v>
      </c>
      <c r="CQ44" s="51">
        <f>IF(PLANEL_Pot_Trim!CQ17&lt;&gt;0,CQ18/PLANEL_Pot_Trim!CQ17,0)</f>
        <v>0.35563808675600772</v>
      </c>
      <c r="CR44" s="51">
        <f>IF(PLANEL_Pot_Trim!CR17&lt;&gt;0,CR18/PLANEL_Pot_Trim!CR17,0)</f>
        <v>0.43284710623724487</v>
      </c>
      <c r="CS44" s="51">
        <f>IF(PLANEL_Pot_Trim!CS17&lt;&gt;0,CS18/PLANEL_Pot_Trim!CS17,0)</f>
        <v>0.5718634427269792</v>
      </c>
      <c r="CT44" s="51">
        <f>IF(PLANEL_Pot_Trim!CT17&lt;&gt;0,CT18/PLANEL_Pot_Trim!CT17,0)</f>
        <v>0.46875267867684867</v>
      </c>
      <c r="CU44" s="51">
        <f>IF(PLANEL_Pot_Trim!CU17&lt;&gt;0,CU18/PLANEL_Pot_Trim!CU17,0)</f>
        <v>0.35571600550388188</v>
      </c>
      <c r="CV44" s="51">
        <f>IF(PLANEL_Pot_Trim!CV17&lt;&gt;0,CV18/PLANEL_Pot_Trim!CV17,0)</f>
        <v>0.43328947879604141</v>
      </c>
      <c r="CW44" s="51">
        <f>IF(PLANEL_Pot_Trim!CW17&lt;&gt;0,CW18/PLANEL_Pot_Trim!CW17,0)</f>
        <v>0.57237473353544832</v>
      </c>
      <c r="CX44" s="51">
        <f>IF(PLANEL_Pot_Trim!CX17&lt;&gt;0,CX18/PLANEL_Pot_Trim!CX17,0)</f>
        <v>0.46892785482305616</v>
      </c>
      <c r="CY44" s="81">
        <f>IF(PLANEL_Pot_Trim!CY17&lt;&gt;0,CY18/PLANEL_Pot_Trim!CY17,0)</f>
        <v>0.3557381426414018</v>
      </c>
      <c r="CZ44" s="81">
        <f>IF(PLANEL_Pot_Trim!CZ17&lt;&gt;0,CZ18/PLANEL_Pot_Trim!CZ17,0)</f>
        <v>0.43335224735153949</v>
      </c>
      <c r="DA44" s="81">
        <f>IF(PLANEL_Pot_Trim!DA17&lt;&gt;0,DA18/PLANEL_Pot_Trim!DA17,0)</f>
        <v>0.57241693857151255</v>
      </c>
      <c r="DB44" s="81">
        <f>IF(PLANEL_Pot_Trim!DB17&lt;&gt;0,DB18/PLANEL_Pot_Trim!DB17,0)</f>
        <v>0.4689308717631851</v>
      </c>
      <c r="DC44" s="51">
        <f>IF(PLANEL_Pot_Trim!DC17&lt;&gt;0,DC18/PLANEL_Pot_Trim!DC17,0)</f>
        <v>0.35574000004005846</v>
      </c>
      <c r="DD44" s="51">
        <f>IF(PLANEL_Pot_Trim!DD17&lt;&gt;0,DD18/PLANEL_Pot_Trim!DD17,0)</f>
        <v>0.43335600003939989</v>
      </c>
      <c r="DE44" s="51">
        <f>IF(PLANEL_Pot_Trim!DE17&lt;&gt;0,DE18/PLANEL_Pot_Trim!DE17,0)</f>
        <v>0.5724179999719794</v>
      </c>
      <c r="DF44" s="51">
        <f>IF(PLANEL_Pot_Trim!DF17&lt;&gt;0,DF18/PLANEL_Pot_Trim!DF17,0)</f>
        <v>0.46892999995660206</v>
      </c>
      <c r="DG44" s="51">
        <f>IF(PLANEL_Pot_Trim!DG17&lt;&gt;0,DG18/PLANEL_Pot_Trim!DG17,0)</f>
        <v>0.35574000003149503</v>
      </c>
      <c r="DH44" s="51">
        <f>IF(PLANEL_Pot_Trim!DH17&lt;&gt;0,DH18/PLANEL_Pot_Trim!DH17,0)</f>
        <v>0.43335600003321695</v>
      </c>
      <c r="DI44" s="51">
        <f>IF(PLANEL_Pot_Trim!DI17&lt;&gt;0,DI18/PLANEL_Pot_Trim!DI17,0)</f>
        <v>0.57241799999617837</v>
      </c>
      <c r="DJ44" s="51">
        <f>IF(PLANEL_Pot_Trim!DJ17&lt;&gt;0,DJ18/PLANEL_Pot_Trim!DJ17,0)</f>
        <v>0.46892999997500046</v>
      </c>
      <c r="DK44" s="51">
        <f>IF(PLANEL_Pot_Trim!DK17&lt;&gt;0,DK18/PLANEL_Pot_Trim!DK17,0)</f>
        <v>0.35574000003551098</v>
      </c>
      <c r="DL44" s="51">
        <f>IF(PLANEL_Pot_Trim!DL17&lt;&gt;0,DL18/PLANEL_Pot_Trim!DL17,0)</f>
        <v>0.4333560000582245</v>
      </c>
      <c r="DM44" s="51">
        <f>IF(PLANEL_Pot_Trim!DM17&lt;&gt;0,DM18/PLANEL_Pot_Trim!DM17,0)</f>
        <v>0.57241799992743758</v>
      </c>
      <c r="DN44" s="51">
        <f>IF(PLANEL_Pot_Trim!DN17&lt;&gt;0,DN18/PLANEL_Pot_Trim!DN17,0)</f>
        <v>0.46892999998860996</v>
      </c>
      <c r="DO44" s="51">
        <f>IF(PLANEL_Pot_Trim!DO17&lt;&gt;0,DO18/PLANEL_Pot_Trim!DO17,0)</f>
        <v>0.35574000001945882</v>
      </c>
      <c r="DP44" s="51">
        <f>IF(PLANEL_Pot_Trim!DP17&lt;&gt;0,DP18/PLANEL_Pot_Trim!DP17,0)</f>
        <v>0.43335600008574271</v>
      </c>
      <c r="DQ44" s="51">
        <f>IF(PLANEL_Pot_Trim!DQ17&lt;&gt;0,DQ18/PLANEL_Pot_Trim!DQ17,0)</f>
        <v>0.57241799997370379</v>
      </c>
      <c r="DR44" s="51">
        <f>IF(PLANEL_Pot_Trim!DR17&lt;&gt;0,DR18/PLANEL_Pot_Trim!DR17,0)</f>
        <v>0.46893000000349361</v>
      </c>
      <c r="DS44" s="51">
        <f>IF(PLANEL_Pot_Trim!DS17&lt;&gt;0,DS18/PLANEL_Pot_Trim!DS17,0)</f>
        <v>0.35574000000081041</v>
      </c>
      <c r="DT44" s="51">
        <f>IF(PLANEL_Pot_Trim!DT17&lt;&gt;0,DT18/PLANEL_Pot_Trim!DT17,0)</f>
        <v>0.43335600006690389</v>
      </c>
      <c r="DU44" s="51">
        <f>IF(PLANEL_Pot_Trim!DU17&lt;&gt;0,DU18/PLANEL_Pot_Trim!DU17,0)</f>
        <v>0.57241799994895837</v>
      </c>
      <c r="DV44" s="51">
        <f>IF(PLANEL_Pot_Trim!DV17&lt;&gt;0,DV18/PLANEL_Pot_Trim!DV17,0)</f>
        <v>0.46892999991770301</v>
      </c>
      <c r="DW44" s="51">
        <f>IF(PLANEL_Pot_Trim!DW17&lt;&gt;0,DW18/PLANEL_Pot_Trim!DW17,0)</f>
        <v>0.35574000004381839</v>
      </c>
      <c r="DX44" s="51">
        <f>IF(PLANEL_Pot_Trim!DX17&lt;&gt;0,DX18/PLANEL_Pot_Trim!DX17,0)</f>
        <v>0.43335600001244684</v>
      </c>
      <c r="DY44" s="51">
        <f>IF(PLANEL_Pot_Trim!DY17&lt;&gt;0,DY18/PLANEL_Pot_Trim!DY17,0)</f>
        <v>0.57241799996817799</v>
      </c>
      <c r="DZ44" s="51">
        <f>IF(PLANEL_Pot_Trim!DZ17&lt;&gt;0,DZ18/PLANEL_Pot_Trim!DZ17,0)</f>
        <v>0.46892999995543089</v>
      </c>
      <c r="EA44" s="51">
        <f>IF(PLANEL_Pot_Trim!EA17&lt;&gt;0,EA18/PLANEL_Pot_Trim!EA17,0)</f>
        <v>0.35574000005392387</v>
      </c>
      <c r="EB44" s="51">
        <f>IF(PLANEL_Pot_Trim!EB17&lt;&gt;0,EB18/PLANEL_Pot_Trim!EB17,0)</f>
        <v>0.4333560000351579</v>
      </c>
      <c r="EC44" s="51">
        <f>IF(PLANEL_Pot_Trim!EC17&lt;&gt;0,EC18/PLANEL_Pot_Trim!EC17,0)</f>
        <v>0.57241799995434828</v>
      </c>
      <c r="ED44" s="51">
        <f>IF(PLANEL_Pot_Trim!ED17&lt;&gt;0,ED18/PLANEL_Pot_Trim!ED17,0)</f>
        <v>0.46893000000540391</v>
      </c>
      <c r="EE44" s="51">
        <f>IF(PLANEL_Pot_Trim!EE17&lt;&gt;0,EE18/PLANEL_Pot_Trim!EE17,0)</f>
        <v>0.35574000005569362</v>
      </c>
      <c r="EF44" s="51">
        <f>IF(PLANEL_Pot_Trim!EF17&lt;&gt;0,EF18/PLANEL_Pot_Trim!EF17,0)</f>
        <v>0.4333560000248961</v>
      </c>
      <c r="EG44" s="51">
        <f>IF(PLANEL_Pot_Trim!EG17&lt;&gt;0,EG18/PLANEL_Pot_Trim!EG17,0)</f>
        <v>0.57241799999315168</v>
      </c>
      <c r="EH44" s="51">
        <f>IF(PLANEL_Pot_Trim!EH17&lt;&gt;0,EH18/PLANEL_Pot_Trim!EH17,0)</f>
        <v>0.46892999995922491</v>
      </c>
      <c r="EI44" s="51">
        <f>IF(PLANEL_Pot_Trim!EI17&lt;&gt;0,EI18/PLANEL_Pot_Trim!EI17,0)</f>
        <v>0.35573999999659256</v>
      </c>
      <c r="EJ44" s="51">
        <f>IF(PLANEL_Pot_Trim!EJ17&lt;&gt;0,EJ18/PLANEL_Pot_Trim!EJ17,0)</f>
        <v>0.43335600002491947</v>
      </c>
      <c r="EK44" s="51">
        <f>IF(PLANEL_Pot_Trim!EK17&lt;&gt;0,EK18/PLANEL_Pot_Trim!EK17,0)</f>
        <v>0.57241799997186926</v>
      </c>
      <c r="EL44" s="51">
        <f>IF(PLANEL_Pot_Trim!EL17&lt;&gt;0,EL18/PLANEL_Pot_Trim!EL17,0)</f>
        <v>0.4689299999836774</v>
      </c>
      <c r="EM44" s="51">
        <f>IF(PLANEL_Pot_Trim!EM17&lt;&gt;0,EM18/PLANEL_Pot_Trim!EM17,0)</f>
        <v>0.35574000001390266</v>
      </c>
      <c r="EN44" s="51">
        <f>IF(PLANEL_Pot_Trim!EN17&lt;&gt;0,EN18/PLANEL_Pot_Trim!EN17,0)</f>
        <v>0.4333560000511274</v>
      </c>
      <c r="EO44" s="51">
        <f>IF(PLANEL_Pot_Trim!EO17&lt;&gt;0,EO18/PLANEL_Pot_Trim!EO17,0)</f>
        <v>0.5724179999288469</v>
      </c>
      <c r="EP44" s="51">
        <f>IF(PLANEL_Pot_Trim!EP17&lt;&gt;0,EP18/PLANEL_Pot_Trim!EP17,0)</f>
        <v>0.46892999995296014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0.28439795991559974</v>
      </c>
      <c r="EJ47" s="52">
        <f>IF(PLANEL_Pot_Trim!EJ20&lt;&gt;0,EJ21/PLANEL_Pot_Trim!EJ20,0)</f>
        <v>0.28248990008337405</v>
      </c>
      <c r="EK47" s="52">
        <f>IF(PLANEL_Pot_Trim!EK20&lt;&gt;0,EK21/PLANEL_Pot_Trim!EK20,0)</f>
        <v>0.27592488007657279</v>
      </c>
      <c r="EL47" s="52">
        <f>IF(PLANEL_Pot_Trim!EL20&lt;&gt;0,EL21/PLANEL_Pot_Trim!EL20,0)</f>
        <v>0.28248990008337405</v>
      </c>
      <c r="EM47" s="52">
        <f>IF(PLANEL_Pot_Trim!EM20&lt;&gt;0,EM21/PLANEL_Pot_Trim!EM20,0)</f>
        <v>0.28439795991559974</v>
      </c>
      <c r="EN47" s="52">
        <f>IF(PLANEL_Pot_Trim!EN20&lt;&gt;0,EN21/PLANEL_Pot_Trim!EN20,0)</f>
        <v>0.28248990008337405</v>
      </c>
      <c r="EO47" s="52">
        <f>IF(PLANEL_Pot_Trim!EO20&lt;&gt;0,EO21/PLANEL_Pot_Trim!EO20,0)</f>
        <v>0.27592488007657279</v>
      </c>
      <c r="EP47" s="52">
        <f>IF(PLANEL_Pot_Trim!EP20&lt;&gt;0,EP21/PLANEL_Pot_Trim!EP20,0)</f>
        <v>0.28248990008337405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3312.5591680000002</v>
      </c>
      <c r="AJ6" s="65">
        <v>401.86164120000001</v>
      </c>
      <c r="AK6" s="65">
        <v>3735.5857599999999</v>
      </c>
      <c r="AL6" s="65">
        <v>5300.8754600000002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4005.8146080000001</v>
      </c>
      <c r="AT6" s="65">
        <v>5546.5125349999998</v>
      </c>
      <c r="AU6" s="65">
        <v>4583.9727080000002</v>
      </c>
      <c r="AV6" s="65">
        <v>539.29090689999998</v>
      </c>
      <c r="AW6" s="65">
        <v>5258.0863419999996</v>
      </c>
      <c r="AX6" s="65">
        <v>5546.5125349999998</v>
      </c>
      <c r="AY6" s="65">
        <v>4583.9727080000002</v>
      </c>
      <c r="AZ6" s="65">
        <v>285.56151699999998</v>
      </c>
      <c r="BA6" s="65">
        <v>2784.2247900000002</v>
      </c>
      <c r="BB6" s="65">
        <v>3855.0804790000002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2784.2247900000002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322.57037780000002</v>
      </c>
      <c r="BQ6" s="65">
        <v>3145.0611840000001</v>
      </c>
      <c r="BR6" s="65">
        <v>2620.7853930000001</v>
      </c>
      <c r="BS6" s="65">
        <v>2741.8482119999999</v>
      </c>
      <c r="BT6" s="65">
        <v>588.91575269999998</v>
      </c>
      <c r="BU6" s="65">
        <v>5741.9285890000001</v>
      </c>
      <c r="BV6" s="65">
        <v>7307.7626620000001</v>
      </c>
      <c r="BW6" s="65">
        <v>5005.7838979999997</v>
      </c>
      <c r="BX6" s="65">
        <v>588.91575269999998</v>
      </c>
      <c r="BY6" s="65">
        <v>5741.9285890000001</v>
      </c>
      <c r="BZ6" s="65">
        <v>7948.9653930000004</v>
      </c>
      <c r="CA6" s="65">
        <v>5005.7838979999997</v>
      </c>
      <c r="CB6" s="65">
        <v>472.9203167</v>
      </c>
      <c r="CC6" s="65">
        <v>4610.9730879999997</v>
      </c>
      <c r="CD6" s="65">
        <v>6384.4242759999997</v>
      </c>
      <c r="CE6" s="65">
        <v>4019.8226920000002</v>
      </c>
      <c r="CF6" s="65">
        <v>472.9203167</v>
      </c>
      <c r="CG6" s="65">
        <v>4610.9730879999997</v>
      </c>
      <c r="CH6" s="65">
        <v>6384.4242759999997</v>
      </c>
      <c r="CI6" s="65">
        <v>4019.8226920000002</v>
      </c>
      <c r="CJ6" s="65">
        <v>472.9203167</v>
      </c>
      <c r="CK6" s="65">
        <v>4610.9730879999997</v>
      </c>
      <c r="CL6" s="65">
        <v>6384.4242759999997</v>
      </c>
      <c r="CM6" s="65">
        <v>4019.8226920000002</v>
      </c>
      <c r="CN6" s="65">
        <v>472.9203167</v>
      </c>
      <c r="CO6" s="65">
        <v>4610.9730879999997</v>
      </c>
      <c r="CP6" s="65">
        <v>6384.4242759999997</v>
      </c>
      <c r="CQ6" s="65">
        <v>4019.8226920000002</v>
      </c>
      <c r="CR6" s="65">
        <v>472.9203167</v>
      </c>
      <c r="CS6" s="65">
        <v>4610.9730879999997</v>
      </c>
      <c r="CT6" s="65">
        <v>5903.8242760000003</v>
      </c>
      <c r="CU6" s="65">
        <v>4019.8226920000002</v>
      </c>
      <c r="CV6" s="65">
        <v>440.78350139999998</v>
      </c>
      <c r="CW6" s="65">
        <v>4297.6391389999999</v>
      </c>
      <c r="CX6" s="65">
        <v>5950.5772690000003</v>
      </c>
      <c r="CY6" s="65">
        <v>3746.6597619999998</v>
      </c>
      <c r="CZ6" s="65">
        <v>440.78350139999998</v>
      </c>
      <c r="DA6" s="65">
        <v>4297.6391389999999</v>
      </c>
      <c r="DB6" s="65">
        <v>5950.5772690000003</v>
      </c>
      <c r="DC6" s="65">
        <v>3746.6597619999998</v>
      </c>
      <c r="DD6" s="65">
        <v>440.78350139999998</v>
      </c>
      <c r="DE6" s="65">
        <v>4297.6391389999999</v>
      </c>
      <c r="DF6" s="65">
        <v>5950.5772690000003</v>
      </c>
      <c r="DG6" s="65">
        <v>3746.6597619999998</v>
      </c>
      <c r="DH6" s="65">
        <v>440.78350139999998</v>
      </c>
      <c r="DI6" s="65">
        <v>4297.6391389999999</v>
      </c>
      <c r="DJ6" s="65">
        <v>5950.5772690000003</v>
      </c>
      <c r="DK6" s="65">
        <v>3746.6597619999998</v>
      </c>
      <c r="DL6" s="65">
        <v>440.78350139999998</v>
      </c>
      <c r="DM6" s="65">
        <v>4297.6391389999999</v>
      </c>
      <c r="DN6" s="65">
        <v>5950.5772690000003</v>
      </c>
      <c r="DO6" s="65">
        <v>3746.6597619999998</v>
      </c>
      <c r="DP6" s="65">
        <v>440.78350139999998</v>
      </c>
      <c r="DQ6" s="65">
        <v>4297.6391389999999</v>
      </c>
      <c r="DR6" s="65">
        <v>5364.6772689999998</v>
      </c>
      <c r="DS6" s="65">
        <v>3746.6597619999998</v>
      </c>
      <c r="DT6" s="65">
        <v>440.78350139999998</v>
      </c>
      <c r="DU6" s="65">
        <v>4297.6391389999999</v>
      </c>
      <c r="DV6" s="65">
        <v>5729.7172689999998</v>
      </c>
      <c r="DW6" s="65">
        <v>3746.6597619999998</v>
      </c>
      <c r="DX6" s="65">
        <v>440.78350139999998</v>
      </c>
      <c r="DY6" s="65">
        <v>4297.6391389999999</v>
      </c>
      <c r="DZ6" s="65">
        <v>5950.5772690000003</v>
      </c>
      <c r="EA6" s="65">
        <v>3746.6597619999998</v>
      </c>
      <c r="EB6" s="65">
        <v>440.78350139999998</v>
      </c>
      <c r="EC6" s="65">
        <v>4297.6391389999999</v>
      </c>
      <c r="ED6" s="65">
        <v>5950.5772690000003</v>
      </c>
      <c r="EE6" s="65">
        <v>3746.6597619999998</v>
      </c>
      <c r="EF6" s="65">
        <v>440.78350139999998</v>
      </c>
      <c r="EG6" s="65">
        <v>4297.6391389999999</v>
      </c>
      <c r="EH6" s="65">
        <v>5950.5772690000003</v>
      </c>
      <c r="EI6" s="65">
        <v>3746.6597619999998</v>
      </c>
      <c r="EJ6" s="65">
        <v>440.78350139999998</v>
      </c>
      <c r="EK6" s="65">
        <v>4297.6391389999999</v>
      </c>
      <c r="EL6" s="65">
        <v>5950.5772690000003</v>
      </c>
      <c r="EM6" s="65">
        <v>3746.6597619999998</v>
      </c>
      <c r="EN6" s="65">
        <v>440.78350139999998</v>
      </c>
      <c r="EO6" s="65">
        <v>4297.6391389999999</v>
      </c>
      <c r="EP6" s="65">
        <v>5950.5772690000003</v>
      </c>
      <c r="EQ6" s="65">
        <v>3746.6597619999998</v>
      </c>
      <c r="ER6" s="65">
        <v>440.78350139999998</v>
      </c>
      <c r="ES6" s="65">
        <v>4297.6391389999999</v>
      </c>
      <c r="ET6" s="65">
        <v>5950.5772690000003</v>
      </c>
      <c r="EU6" s="65">
        <v>3746.6597619999998</v>
      </c>
      <c r="EV6" s="65">
        <v>440.78350139999998</v>
      </c>
      <c r="EW6" s="65">
        <v>4297.6391389999999</v>
      </c>
      <c r="EX6" s="65">
        <v>5950.5772690000003</v>
      </c>
      <c r="EY6" s="65">
        <v>3746.6597619999998</v>
      </c>
      <c r="EZ6" s="65">
        <v>440.78350139999998</v>
      </c>
      <c r="FA6" s="65">
        <v>4297.6391389999999</v>
      </c>
      <c r="FB6" s="65">
        <v>5950.5772690000003</v>
      </c>
      <c r="FC6" s="65">
        <v>3746.6597619999998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195.81674050000001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77.526320510000005</v>
      </c>
      <c r="AF7" s="65">
        <v>49.79072</v>
      </c>
      <c r="AG7" s="65">
        <v>247.36686</v>
      </c>
      <c r="AH7" s="65">
        <v>638.72712000000001</v>
      </c>
      <c r="AI7" s="65">
        <v>423.22111999999998</v>
      </c>
      <c r="AJ7" s="65">
        <v>49.79072</v>
      </c>
      <c r="AK7" s="65">
        <v>485.45952</v>
      </c>
      <c r="AL7" s="65">
        <v>629.8342437</v>
      </c>
      <c r="AM7" s="65">
        <v>419.14112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439.04951999999997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144.95285999999999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234.65286</v>
      </c>
      <c r="BN7" s="65">
        <v>314.10395999999997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238.93483000000001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129.16800000000001</v>
      </c>
      <c r="CP7" s="65">
        <v>186.95771999999999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41.183036649999998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47.198236649999998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313.34533160000001</v>
      </c>
      <c r="AB8" s="65">
        <v>17.100883929999998</v>
      </c>
      <c r="AC8" s="65">
        <v>216.58802739999999</v>
      </c>
      <c r="AD8" s="65">
        <v>287.37931479999997</v>
      </c>
      <c r="AE8" s="65">
        <v>254.98433159999999</v>
      </c>
      <c r="AF8" s="65">
        <v>44.339356649999999</v>
      </c>
      <c r="AG8" s="65">
        <v>198.8547274</v>
      </c>
      <c r="AH8" s="65">
        <v>454.5633148</v>
      </c>
      <c r="AI8" s="65">
        <v>313.34533160000001</v>
      </c>
      <c r="AJ8" s="65">
        <v>29.952156649999999</v>
      </c>
      <c r="AK8" s="65">
        <v>313.89302739999999</v>
      </c>
      <c r="AL8" s="65">
        <v>508.46611480000001</v>
      </c>
      <c r="AM8" s="65">
        <v>320.14533160000002</v>
      </c>
      <c r="AN8" s="65">
        <v>18.563600000000001</v>
      </c>
      <c r="AO8" s="65">
        <v>375.10352740000002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510.9187948</v>
      </c>
      <c r="AU8" s="65">
        <v>314.82161159999998</v>
      </c>
      <c r="AV8" s="65">
        <v>47.198236649999998</v>
      </c>
      <c r="AW8" s="65">
        <v>324.7358074</v>
      </c>
      <c r="AX8" s="65">
        <v>310.30885899999998</v>
      </c>
      <c r="AY8" s="65">
        <v>401.1850116</v>
      </c>
      <c r="AZ8" s="65">
        <v>16.034563930000001</v>
      </c>
      <c r="BA8" s="65">
        <v>148.53699829999999</v>
      </c>
      <c r="BB8" s="65">
        <v>78.230879999999999</v>
      </c>
      <c r="BC8" s="65">
        <v>136.2937934</v>
      </c>
      <c r="BD8" s="65">
        <v>16.034563930000001</v>
      </c>
      <c r="BE8" s="65">
        <v>24.208079999999999</v>
      </c>
      <c r="BF8" s="65">
        <v>33.518880000000003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78.230879999999999</v>
      </c>
      <c r="BS8" s="65">
        <v>136.2937934</v>
      </c>
      <c r="BT8" s="65">
        <v>16.034563930000001</v>
      </c>
      <c r="BU8" s="65">
        <v>76.730940000000004</v>
      </c>
      <c r="BV8" s="65">
        <v>33.518880000000003</v>
      </c>
      <c r="BW8" s="65">
        <v>136.2937934</v>
      </c>
      <c r="BX8" s="65">
        <v>16.034563930000001</v>
      </c>
      <c r="BY8" s="65">
        <v>156.3369983</v>
      </c>
      <c r="BZ8" s="65">
        <v>33.518880000000003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3437.7483259999999</v>
      </c>
      <c r="H17" s="65">
        <v>426.24659639999999</v>
      </c>
      <c r="I17" s="65">
        <v>3860.0131350000001</v>
      </c>
      <c r="J17" s="65">
        <v>5284.361997</v>
      </c>
      <c r="K17" s="65">
        <v>3543.9888879999999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499.22401669999999</v>
      </c>
      <c r="U17" s="65">
        <v>4247.5489719999996</v>
      </c>
      <c r="V17" s="65">
        <v>6378.6578280000003</v>
      </c>
      <c r="W17" s="65">
        <v>4063.9327910000002</v>
      </c>
      <c r="X17" s="65">
        <v>465.73258010000001</v>
      </c>
      <c r="Y17" s="65">
        <v>4654.898983</v>
      </c>
      <c r="Z17" s="65">
        <v>6579.2676540000002</v>
      </c>
      <c r="AA17" s="65">
        <v>4199.540062</v>
      </c>
      <c r="AB17" s="65">
        <v>476.71724510000001</v>
      </c>
      <c r="AC17" s="65">
        <v>4318.8671100000001</v>
      </c>
      <c r="AD17" s="65">
        <v>6368.7637510000004</v>
      </c>
      <c r="AE17" s="65">
        <v>3816.0286019999999</v>
      </c>
      <c r="AF17" s="65">
        <v>503.95571790000002</v>
      </c>
      <c r="AG17" s="65">
        <v>4442.0215889999999</v>
      </c>
      <c r="AH17" s="65">
        <v>6531.3825909999996</v>
      </c>
      <c r="AI17" s="65">
        <v>4116.8196189999999</v>
      </c>
      <c r="AJ17" s="65">
        <v>489.56851790000002</v>
      </c>
      <c r="AK17" s="65">
        <v>4612.5873069999998</v>
      </c>
      <c r="AL17" s="65">
        <v>6546.6898190000002</v>
      </c>
      <c r="AM17" s="65">
        <v>4222.8044019999998</v>
      </c>
      <c r="AN17" s="65">
        <v>478.17996119999998</v>
      </c>
      <c r="AO17" s="65">
        <v>4856.3630489999996</v>
      </c>
      <c r="AP17" s="65">
        <v>6295.2222760000004</v>
      </c>
      <c r="AQ17" s="65">
        <v>4235.1368819999998</v>
      </c>
      <c r="AR17" s="65">
        <v>644.24386349999997</v>
      </c>
      <c r="AS17" s="65">
        <v>4875.8320359999998</v>
      </c>
      <c r="AT17" s="65">
        <v>6837.1200500000004</v>
      </c>
      <c r="AU17" s="65">
        <v>5389.7094399999996</v>
      </c>
      <c r="AV17" s="65">
        <v>644.24386349999997</v>
      </c>
      <c r="AW17" s="65">
        <v>6145.9306690000003</v>
      </c>
      <c r="AX17" s="65">
        <v>6636.5101139999997</v>
      </c>
      <c r="AY17" s="65">
        <v>5476.0728399999998</v>
      </c>
      <c r="AZ17" s="65">
        <v>331.21904089999998</v>
      </c>
      <c r="BA17" s="65">
        <v>3120.185649</v>
      </c>
      <c r="BB17" s="65">
        <v>4333.2213190000002</v>
      </c>
      <c r="BC17" s="65">
        <v>2815.361848</v>
      </c>
      <c r="BD17" s="65">
        <v>331.21904089999998</v>
      </c>
      <c r="BE17" s="65">
        <v>3097.2567300000001</v>
      </c>
      <c r="BF17" s="65">
        <v>4288.5093189999998</v>
      </c>
      <c r="BG17" s="65">
        <v>2815.361848</v>
      </c>
      <c r="BH17" s="65">
        <v>331.21904089999998</v>
      </c>
      <c r="BI17" s="65">
        <v>3229.3856489999998</v>
      </c>
      <c r="BJ17" s="65">
        <v>4471.4570519999997</v>
      </c>
      <c r="BK17" s="65">
        <v>2815.361848</v>
      </c>
      <c r="BL17" s="65">
        <v>331.21904089999998</v>
      </c>
      <c r="BM17" s="65">
        <v>3217.685649</v>
      </c>
      <c r="BN17" s="65">
        <v>4444.4570519999997</v>
      </c>
      <c r="BO17" s="65">
        <v>2815.361848</v>
      </c>
      <c r="BP17" s="65">
        <v>368.22790179999998</v>
      </c>
      <c r="BQ17" s="65">
        <v>3590.2220419999999</v>
      </c>
      <c r="BR17" s="65">
        <v>3098.9262330000001</v>
      </c>
      <c r="BS17" s="65">
        <v>3129.9371649999998</v>
      </c>
      <c r="BT17" s="65">
        <v>634.57327659999999</v>
      </c>
      <c r="BU17" s="65">
        <v>6100.0653590000002</v>
      </c>
      <c r="BV17" s="65">
        <v>7741.1915019999997</v>
      </c>
      <c r="BW17" s="65">
        <v>5393.8728510000001</v>
      </c>
      <c r="BX17" s="65">
        <v>634.57327659999999</v>
      </c>
      <c r="BY17" s="65">
        <v>6187.0894470000003</v>
      </c>
      <c r="BZ17" s="65">
        <v>8382.3942330000009</v>
      </c>
      <c r="CA17" s="65">
        <v>5393.8728510000001</v>
      </c>
      <c r="CB17" s="65">
        <v>489.13703670000001</v>
      </c>
      <c r="CC17" s="65">
        <v>4769.0861080000004</v>
      </c>
      <c r="CD17" s="65">
        <v>6603.3499959999999</v>
      </c>
      <c r="CE17" s="65">
        <v>4157.664812</v>
      </c>
      <c r="CF17" s="65">
        <v>489.13703670000001</v>
      </c>
      <c r="CG17" s="65">
        <v>4769.0861080000004</v>
      </c>
      <c r="CH17" s="65">
        <v>6603.3499959999999</v>
      </c>
      <c r="CI17" s="65">
        <v>4157.664812</v>
      </c>
      <c r="CJ17" s="65">
        <v>489.13703670000001</v>
      </c>
      <c r="CK17" s="65">
        <v>4769.0861080000004</v>
      </c>
      <c r="CL17" s="65">
        <v>6603.3499959999999</v>
      </c>
      <c r="CM17" s="65">
        <v>4157.664812</v>
      </c>
      <c r="CN17" s="65">
        <v>489.13703670000001</v>
      </c>
      <c r="CO17" s="65">
        <v>4762.7610880000002</v>
      </c>
      <c r="CP17" s="65">
        <v>6602.7019959999998</v>
      </c>
      <c r="CQ17" s="65">
        <v>4157.664812</v>
      </c>
      <c r="CR17" s="65">
        <v>489.13703670000001</v>
      </c>
      <c r="CS17" s="65">
        <v>4769.0861080000004</v>
      </c>
      <c r="CT17" s="65">
        <v>6122.7499959999996</v>
      </c>
      <c r="CU17" s="65">
        <v>4157.664812</v>
      </c>
      <c r="CV17" s="65">
        <v>440.78350139999998</v>
      </c>
      <c r="CW17" s="65">
        <v>4297.6391389999999</v>
      </c>
      <c r="CX17" s="65">
        <v>5950.5772690000003</v>
      </c>
      <c r="CY17" s="65">
        <v>3746.6597619999998</v>
      </c>
      <c r="CZ17" s="65">
        <v>440.78350139999998</v>
      </c>
      <c r="DA17" s="65">
        <v>4297.6391389999999</v>
      </c>
      <c r="DB17" s="65">
        <v>5950.5772690000003</v>
      </c>
      <c r="DC17" s="65">
        <v>3746.6597619999998</v>
      </c>
      <c r="DD17" s="65">
        <v>440.78350139999998</v>
      </c>
      <c r="DE17" s="65">
        <v>4297.6391389999999</v>
      </c>
      <c r="DF17" s="65">
        <v>5950.5772690000003</v>
      </c>
      <c r="DG17" s="65">
        <v>3746.6597619999998</v>
      </c>
      <c r="DH17" s="65">
        <v>440.78350139999998</v>
      </c>
      <c r="DI17" s="65">
        <v>4297.6391389999999</v>
      </c>
      <c r="DJ17" s="65">
        <v>5950.5772690000003</v>
      </c>
      <c r="DK17" s="65">
        <v>3746.6597619999998</v>
      </c>
      <c r="DL17" s="65">
        <v>440.78350139999998</v>
      </c>
      <c r="DM17" s="65">
        <v>4297.6391389999999</v>
      </c>
      <c r="DN17" s="65">
        <v>5950.5772690000003</v>
      </c>
      <c r="DO17" s="65">
        <v>3746.6597619999998</v>
      </c>
      <c r="DP17" s="65">
        <v>440.78350139999998</v>
      </c>
      <c r="DQ17" s="65">
        <v>4297.6391389999999</v>
      </c>
      <c r="DR17" s="65">
        <v>5364.6772689999998</v>
      </c>
      <c r="DS17" s="65">
        <v>3746.6597619999998</v>
      </c>
      <c r="DT17" s="65">
        <v>440.78350139999998</v>
      </c>
      <c r="DU17" s="65">
        <v>4297.6391389999999</v>
      </c>
      <c r="DV17" s="65">
        <v>5729.7172689999998</v>
      </c>
      <c r="DW17" s="65">
        <v>3746.6597619999998</v>
      </c>
      <c r="DX17" s="65">
        <v>440.78350139999998</v>
      </c>
      <c r="DY17" s="65">
        <v>4297.6391389999999</v>
      </c>
      <c r="DZ17" s="65">
        <v>5950.5772690000003</v>
      </c>
      <c r="EA17" s="65">
        <v>3746.6597619999998</v>
      </c>
      <c r="EB17" s="65">
        <v>440.78350139999998</v>
      </c>
      <c r="EC17" s="65">
        <v>4297.6391389999999</v>
      </c>
      <c r="ED17" s="65">
        <v>5950.5772690000003</v>
      </c>
      <c r="EE17" s="65">
        <v>3746.6597619999998</v>
      </c>
      <c r="EF17" s="65">
        <v>440.78350139999998</v>
      </c>
      <c r="EG17" s="65">
        <v>4297.6391389999999</v>
      </c>
      <c r="EH17" s="65">
        <v>5950.5772690000003</v>
      </c>
      <c r="EI17" s="65">
        <v>3746.6597619999998</v>
      </c>
      <c r="EJ17" s="65">
        <v>440.78350139999998</v>
      </c>
      <c r="EK17" s="65">
        <v>4297.6391389999999</v>
      </c>
      <c r="EL17" s="65">
        <v>5950.5772690000003</v>
      </c>
      <c r="EM17" s="65">
        <v>3746.6597619999998</v>
      </c>
      <c r="EN17" s="65">
        <v>440.78350139999998</v>
      </c>
      <c r="EO17" s="65">
        <v>4297.6391389999999</v>
      </c>
      <c r="EP17" s="65">
        <v>5950.5772690000003</v>
      </c>
      <c r="EQ17" s="65">
        <v>3746.6597619999998</v>
      </c>
      <c r="ER17" s="65">
        <v>440.78350139999998</v>
      </c>
      <c r="ES17" s="65">
        <v>4297.6391389999999</v>
      </c>
      <c r="ET17" s="65">
        <v>5950.5772690000003</v>
      </c>
      <c r="EU17" s="65">
        <v>3746.6597619999998</v>
      </c>
      <c r="EV17" s="65">
        <v>440.78350139999998</v>
      </c>
      <c r="EW17" s="65">
        <v>4297.6391389999999</v>
      </c>
      <c r="EX17" s="65">
        <v>5950.5772690000003</v>
      </c>
      <c r="EY17" s="65">
        <v>3746.6597619999998</v>
      </c>
      <c r="EZ17" s="65">
        <v>440.78350139999998</v>
      </c>
      <c r="FA17" s="65">
        <v>4297.6391389999999</v>
      </c>
      <c r="FB17" s="65">
        <v>5950.5772690000003</v>
      </c>
      <c r="FC17" s="65">
        <v>3746.6597619999998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789.91927969999995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813.97500000000002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1059.9942799999999</v>
      </c>
      <c r="AM41" s="65">
        <v>1084.05</v>
      </c>
      <c r="AN41" s="65">
        <v>810.3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1191.31359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752.25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1452.27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1186.032422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1476.27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495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M55" s="65">
        <v>255</v>
      </c>
      <c r="CN55" s="65">
        <v>255</v>
      </c>
      <c r="CO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1191.31359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752.25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1452.27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1186.032422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1476.27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495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0</v>
      </c>
      <c r="CM65" s="65">
        <v>255</v>
      </c>
      <c r="CN65" s="65">
        <v>255</v>
      </c>
      <c r="CO65" s="65">
        <v>255</v>
      </c>
      <c r="CP65" s="65">
        <v>0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0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4498.7373749999997</v>
      </c>
      <c r="BE90" s="65">
        <v>4498.7373749999997</v>
      </c>
      <c r="BF90" s="65">
        <v>4498.7373749999997</v>
      </c>
      <c r="BG90" s="65">
        <v>4498.7373749999997</v>
      </c>
      <c r="BH90" s="65">
        <v>6013.0574109999998</v>
      </c>
      <c r="BI90" s="65">
        <v>6013.0574109999998</v>
      </c>
      <c r="BJ90" s="65">
        <v>6013.0574109999998</v>
      </c>
      <c r="BK90" s="65">
        <v>6013.0574109999998</v>
      </c>
      <c r="BL90" s="65">
        <v>10317.909540000001</v>
      </c>
      <c r="BM90" s="65">
        <v>10317.909540000001</v>
      </c>
      <c r="BN90" s="65">
        <v>10317.909540000001</v>
      </c>
      <c r="BO90" s="65">
        <v>10317.909540000001</v>
      </c>
      <c r="BP90" s="65">
        <v>11121.85766</v>
      </c>
      <c r="BQ90" s="65">
        <v>11121.85766</v>
      </c>
      <c r="BR90" s="65">
        <v>11121.85766</v>
      </c>
      <c r="BS90" s="65">
        <v>11121.85766</v>
      </c>
      <c r="BT90" s="65">
        <v>11843.22401</v>
      </c>
      <c r="BU90" s="65">
        <v>11843.22401</v>
      </c>
      <c r="BV90" s="65">
        <v>11843.22401</v>
      </c>
      <c r="BW90" s="65">
        <v>11843.22401</v>
      </c>
      <c r="BX90" s="65">
        <v>11843.22401</v>
      </c>
      <c r="BY90" s="65">
        <v>11843.22401</v>
      </c>
      <c r="BZ90" s="65">
        <v>11843.22401</v>
      </c>
      <c r="CA90" s="65">
        <v>11843.22401</v>
      </c>
      <c r="CB90" s="65">
        <v>11843.22401</v>
      </c>
      <c r="CC90" s="65">
        <v>11843.22401</v>
      </c>
      <c r="CD90" s="65">
        <v>11843.22401</v>
      </c>
      <c r="CE90" s="65">
        <v>11843.22401</v>
      </c>
      <c r="CF90" s="65">
        <v>11843.22401</v>
      </c>
      <c r="CG90" s="65">
        <v>11843.22401</v>
      </c>
      <c r="CH90" s="65">
        <v>11843.22401</v>
      </c>
      <c r="CI90" s="65">
        <v>11843.22401</v>
      </c>
      <c r="CJ90" s="65">
        <v>11843.22401</v>
      </c>
      <c r="CK90" s="65">
        <v>11843.22401</v>
      </c>
      <c r="CL90" s="65">
        <v>11843.22401</v>
      </c>
      <c r="CM90" s="65">
        <v>11843.22401</v>
      </c>
      <c r="CN90" s="65">
        <v>11843.22401</v>
      </c>
      <c r="CO90" s="65">
        <v>11843.22401</v>
      </c>
      <c r="CP90" s="65">
        <v>11843.22401</v>
      </c>
      <c r="CQ90" s="65">
        <v>11843.22401</v>
      </c>
      <c r="CR90" s="65">
        <v>11843.22401</v>
      </c>
      <c r="CS90" s="65">
        <v>11843.22401</v>
      </c>
      <c r="CT90" s="65">
        <v>5532.8088669999997</v>
      </c>
      <c r="CU90" s="65">
        <v>11843.22401</v>
      </c>
      <c r="CV90" s="65">
        <v>11843.22401</v>
      </c>
      <c r="CW90" s="65">
        <v>11843.22401</v>
      </c>
      <c r="CX90" s="65">
        <v>11843.22401</v>
      </c>
      <c r="CY90" s="65">
        <v>11843.22401</v>
      </c>
      <c r="CZ90" s="65">
        <v>11843.22401</v>
      </c>
      <c r="DA90" s="65">
        <v>11843.22401</v>
      </c>
      <c r="DB90" s="65">
        <v>11843.22401</v>
      </c>
      <c r="DC90" s="65">
        <v>11843.22401</v>
      </c>
      <c r="DD90" s="65">
        <v>11843.22401</v>
      </c>
      <c r="DE90" s="65">
        <v>11843.22401</v>
      </c>
      <c r="DF90" s="65">
        <v>11843.22401</v>
      </c>
      <c r="DG90" s="65">
        <v>11843.22401</v>
      </c>
      <c r="DH90" s="65">
        <v>11843.22401</v>
      </c>
      <c r="DI90" s="65">
        <v>11843.22401</v>
      </c>
      <c r="DJ90" s="65">
        <v>11843.22401</v>
      </c>
      <c r="DK90" s="65">
        <v>11843.22401</v>
      </c>
      <c r="DL90" s="65">
        <v>11843.22401</v>
      </c>
      <c r="DM90" s="65">
        <v>11843.22401</v>
      </c>
      <c r="DN90" s="65">
        <v>11843.22401</v>
      </c>
      <c r="DO90" s="65">
        <v>11843.22401</v>
      </c>
      <c r="DP90" s="65">
        <v>11843.22401</v>
      </c>
      <c r="DQ90" s="65">
        <v>11843.22401</v>
      </c>
      <c r="DR90" s="65">
        <v>11843.22401</v>
      </c>
      <c r="DS90" s="65">
        <v>11843.22401</v>
      </c>
      <c r="DT90" s="65">
        <v>11843.22401</v>
      </c>
      <c r="DU90" s="65">
        <v>11843.22401</v>
      </c>
      <c r="DV90" s="65">
        <v>11843.22401</v>
      </c>
      <c r="DW90" s="65">
        <v>11843.22401</v>
      </c>
      <c r="DX90" s="65">
        <v>11843.22401</v>
      </c>
      <c r="DY90" s="65">
        <v>11843.22401</v>
      </c>
      <c r="DZ90" s="65">
        <v>11843.22401</v>
      </c>
      <c r="EA90" s="65">
        <v>11843.22401</v>
      </c>
      <c r="EB90" s="65">
        <v>11843.22401</v>
      </c>
      <c r="EC90" s="65">
        <v>11843.22401</v>
      </c>
      <c r="ED90" s="65">
        <v>11843.22401</v>
      </c>
      <c r="EE90" s="65">
        <v>11843.22401</v>
      </c>
      <c r="EF90" s="65">
        <v>11843.22401</v>
      </c>
      <c r="EG90" s="65">
        <v>11843.22401</v>
      </c>
      <c r="EH90" s="65">
        <v>11843.22401</v>
      </c>
      <c r="EI90" s="65">
        <v>11843.22401</v>
      </c>
      <c r="EJ90" s="65">
        <v>11843.22401</v>
      </c>
      <c r="EK90" s="65">
        <v>11843.22401</v>
      </c>
      <c r="EL90" s="65">
        <v>11843.22401</v>
      </c>
      <c r="EM90" s="65">
        <v>11843.22401</v>
      </c>
      <c r="EN90" s="65">
        <v>11843.22401</v>
      </c>
      <c r="EO90" s="65">
        <v>11843.22401</v>
      </c>
      <c r="EP90" s="65">
        <v>11843.22401</v>
      </c>
      <c r="EQ90" s="65">
        <v>11843.22401</v>
      </c>
      <c r="ER90" s="65">
        <v>11843.22401</v>
      </c>
      <c r="ES90" s="65">
        <v>11843.22401</v>
      </c>
      <c r="ET90" s="65">
        <v>11843.22401</v>
      </c>
      <c r="EU90" s="65">
        <v>11843.22401</v>
      </c>
      <c r="EV90" s="65">
        <v>11843.22401</v>
      </c>
      <c r="EW90" s="65">
        <v>11843.22401</v>
      </c>
      <c r="EX90" s="65">
        <v>11843.22401</v>
      </c>
      <c r="EY90" s="65">
        <v>11843.22401</v>
      </c>
      <c r="EZ90" s="65">
        <v>11843.22401</v>
      </c>
      <c r="FA90" s="65">
        <v>11843.22401</v>
      </c>
      <c r="FB90" s="65">
        <v>11843.22401</v>
      </c>
      <c r="FC90" s="65">
        <v>11843.22401</v>
      </c>
    </row>
    <row r="91" spans="2:159" x14ac:dyDescent="0.2">
      <c r="B91" s="65" t="s">
        <v>675</v>
      </c>
      <c r="C91" s="65" t="s">
        <v>38</v>
      </c>
      <c r="BT91" s="65">
        <v>924.74293230000001</v>
      </c>
      <c r="BU91" s="65">
        <v>924.74293230000001</v>
      </c>
      <c r="BV91" s="65">
        <v>924.74293230000001</v>
      </c>
      <c r="BW91" s="65">
        <v>924.74293230000001</v>
      </c>
      <c r="BX91" s="65">
        <v>924.74293230000001</v>
      </c>
      <c r="BY91" s="65">
        <v>924.74293230000001</v>
      </c>
      <c r="BZ91" s="65">
        <v>924.74293230000001</v>
      </c>
      <c r="CA91" s="65">
        <v>924.74293230000001</v>
      </c>
      <c r="CB91" s="65">
        <v>924.74293230000001</v>
      </c>
      <c r="CC91" s="65">
        <v>924.74293230000001</v>
      </c>
      <c r="CD91" s="65">
        <v>924.74293230000001</v>
      </c>
      <c r="CE91" s="65">
        <v>924.74293230000001</v>
      </c>
      <c r="CF91" s="65">
        <v>924.74293230000001</v>
      </c>
      <c r="CG91" s="65">
        <v>924.74293230000001</v>
      </c>
      <c r="CH91" s="65">
        <v>924.74293230000001</v>
      </c>
      <c r="CI91" s="65">
        <v>924.74293230000001</v>
      </c>
      <c r="CJ91" s="65">
        <v>924.74293230000001</v>
      </c>
      <c r="CK91" s="65">
        <v>924.74293230000001</v>
      </c>
      <c r="CL91" s="65">
        <v>924.74293230000001</v>
      </c>
      <c r="CM91" s="65">
        <v>924.74293230000001</v>
      </c>
      <c r="CN91" s="65">
        <v>924.74293230000001</v>
      </c>
      <c r="CO91" s="65">
        <v>924.74293230000001</v>
      </c>
      <c r="CP91" s="65">
        <v>924.74293230000001</v>
      </c>
      <c r="CQ91" s="65">
        <v>924.74293230000001</v>
      </c>
      <c r="CR91" s="65">
        <v>924.74293230000001</v>
      </c>
      <c r="CS91" s="65">
        <v>924.74293230000001</v>
      </c>
      <c r="CT91" s="65">
        <v>924.74293230000001</v>
      </c>
      <c r="CU91" s="65">
        <v>924.74293230000001</v>
      </c>
      <c r="CV91" s="65">
        <v>924.74293230000001</v>
      </c>
      <c r="CW91" s="65">
        <v>924.74293230000001</v>
      </c>
      <c r="CX91" s="65">
        <v>924.74293230000001</v>
      </c>
      <c r="CY91" s="65">
        <v>924.74293230000001</v>
      </c>
      <c r="CZ91" s="65">
        <v>924.74293230000001</v>
      </c>
      <c r="DA91" s="65">
        <v>924.74293230000001</v>
      </c>
      <c r="DB91" s="65">
        <v>924.74293230000001</v>
      </c>
      <c r="DC91" s="65">
        <v>924.74293230000001</v>
      </c>
      <c r="DD91" s="65">
        <v>924.74293230000001</v>
      </c>
      <c r="DE91" s="65">
        <v>924.74293230000001</v>
      </c>
      <c r="DF91" s="65">
        <v>924.74293230000001</v>
      </c>
      <c r="DG91" s="65">
        <v>924.74293230000001</v>
      </c>
      <c r="DH91" s="65">
        <v>924.74293230000001</v>
      </c>
      <c r="DI91" s="65">
        <v>924.74293230000001</v>
      </c>
      <c r="DJ91" s="65">
        <v>924.74293230000001</v>
      </c>
      <c r="DK91" s="65">
        <v>924.74293230000001</v>
      </c>
      <c r="DL91" s="65">
        <v>924.74293230000001</v>
      </c>
      <c r="DM91" s="65">
        <v>924.74293230000001</v>
      </c>
      <c r="DN91" s="65">
        <v>924.74293230000001</v>
      </c>
      <c r="DO91" s="65">
        <v>924.74293230000001</v>
      </c>
      <c r="DP91" s="65">
        <v>924.74293230000001</v>
      </c>
      <c r="DQ91" s="65">
        <v>924.74293230000001</v>
      </c>
      <c r="DR91" s="65">
        <v>924.74293230000001</v>
      </c>
      <c r="DS91" s="65">
        <v>924.74293230000001</v>
      </c>
      <c r="DT91" s="65">
        <v>924.74293230000001</v>
      </c>
      <c r="DU91" s="65">
        <v>924.74293230000001</v>
      </c>
      <c r="DV91" s="65">
        <v>924.74293230000001</v>
      </c>
      <c r="DW91" s="65">
        <v>924.74293230000001</v>
      </c>
      <c r="DX91" s="65">
        <v>924.74293230000001</v>
      </c>
      <c r="DY91" s="65">
        <v>924.74293230000001</v>
      </c>
      <c r="DZ91" s="65">
        <v>924.74293230000001</v>
      </c>
      <c r="EA91" s="65">
        <v>924.74293230000001</v>
      </c>
      <c r="EB91" s="65">
        <v>924.74293230000001</v>
      </c>
      <c r="EC91" s="65">
        <v>924.74293230000001</v>
      </c>
      <c r="ED91" s="65">
        <v>924.74293230000001</v>
      </c>
      <c r="EE91" s="65">
        <v>924.74293230000001</v>
      </c>
      <c r="EF91" s="65">
        <v>924.74293230000001</v>
      </c>
      <c r="EG91" s="65">
        <v>924.74293230000001</v>
      </c>
      <c r="EH91" s="65">
        <v>924.74293230000001</v>
      </c>
      <c r="EI91" s="65">
        <v>924.74293230000001</v>
      </c>
      <c r="EJ91" s="65">
        <v>924.74293230000001</v>
      </c>
      <c r="EK91" s="65">
        <v>924.74293230000001</v>
      </c>
      <c r="EL91" s="65">
        <v>924.74293230000001</v>
      </c>
      <c r="EM91" s="65">
        <v>924.74293230000001</v>
      </c>
      <c r="EN91" s="65">
        <v>924.74293230000001</v>
      </c>
      <c r="EO91" s="65">
        <v>924.74293230000001</v>
      </c>
      <c r="EP91" s="65">
        <v>924.74293230000001</v>
      </c>
      <c r="EQ91" s="65">
        <v>924.74293230000001</v>
      </c>
      <c r="ER91" s="65">
        <v>924.74293230000001</v>
      </c>
      <c r="ES91" s="65">
        <v>924.74293230000001</v>
      </c>
      <c r="ET91" s="65">
        <v>924.74293230000001</v>
      </c>
      <c r="EU91" s="65">
        <v>924.74293230000001</v>
      </c>
      <c r="EV91" s="65">
        <v>924.74293230000001</v>
      </c>
      <c r="EW91" s="65">
        <v>924.74293230000001</v>
      </c>
      <c r="EX91" s="65">
        <v>924.74293230000001</v>
      </c>
      <c r="EY91" s="65">
        <v>924.74293230000001</v>
      </c>
      <c r="EZ91" s="65">
        <v>924.74293230000001</v>
      </c>
      <c r="FA91" s="65">
        <v>924.74293230000001</v>
      </c>
      <c r="FB91" s="65">
        <v>924.74293230000001</v>
      </c>
      <c r="FC91" s="65">
        <v>924.74293230000001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4498.7373749999997</v>
      </c>
      <c r="BE101" s="65">
        <v>4498.7373749999997</v>
      </c>
      <c r="BF101" s="65">
        <v>4498.7373749999997</v>
      </c>
      <c r="BG101" s="65">
        <v>4498.7373749999997</v>
      </c>
      <c r="BH101" s="65">
        <v>6013.0574109999998</v>
      </c>
      <c r="BI101" s="65">
        <v>6013.0574109999998</v>
      </c>
      <c r="BJ101" s="65">
        <v>6013.0574109999998</v>
      </c>
      <c r="BK101" s="65">
        <v>6013.0574109999998</v>
      </c>
      <c r="BL101" s="65">
        <v>10317.909540000001</v>
      </c>
      <c r="BM101" s="65">
        <v>10317.909540000001</v>
      </c>
      <c r="BN101" s="65">
        <v>10317.909540000001</v>
      </c>
      <c r="BO101" s="65">
        <v>10317.909540000001</v>
      </c>
      <c r="BP101" s="65">
        <v>11121.85766</v>
      </c>
      <c r="BQ101" s="65">
        <v>11121.85766</v>
      </c>
      <c r="BR101" s="65">
        <v>11121.85766</v>
      </c>
      <c r="BS101" s="65">
        <v>11121.85766</v>
      </c>
      <c r="BT101" s="65">
        <v>12767.96694</v>
      </c>
      <c r="BU101" s="65">
        <v>12767.96694</v>
      </c>
      <c r="BV101" s="65">
        <v>12767.96694</v>
      </c>
      <c r="BW101" s="65">
        <v>12767.96694</v>
      </c>
      <c r="BX101" s="65">
        <v>12767.96694</v>
      </c>
      <c r="BY101" s="65">
        <v>12767.96694</v>
      </c>
      <c r="BZ101" s="65">
        <v>12767.96694</v>
      </c>
      <c r="CA101" s="65">
        <v>12767.96694</v>
      </c>
      <c r="CB101" s="65">
        <v>12767.96694</v>
      </c>
      <c r="CC101" s="65">
        <v>12767.96694</v>
      </c>
      <c r="CD101" s="65">
        <v>12767.96694</v>
      </c>
      <c r="CE101" s="65">
        <v>12767.96694</v>
      </c>
      <c r="CF101" s="65">
        <v>12767.96694</v>
      </c>
      <c r="CG101" s="65">
        <v>12767.96694</v>
      </c>
      <c r="CH101" s="65">
        <v>12767.96694</v>
      </c>
      <c r="CI101" s="65">
        <v>12767.96694</v>
      </c>
      <c r="CJ101" s="65">
        <v>12767.96694</v>
      </c>
      <c r="CK101" s="65">
        <v>12767.96694</v>
      </c>
      <c r="CL101" s="65">
        <v>12767.96694</v>
      </c>
      <c r="CM101" s="65">
        <v>12767.96694</v>
      </c>
      <c r="CN101" s="65">
        <v>12767.96694</v>
      </c>
      <c r="CO101" s="65">
        <v>12767.96694</v>
      </c>
      <c r="CP101" s="65">
        <v>12767.96694</v>
      </c>
      <c r="CQ101" s="65">
        <v>12767.96694</v>
      </c>
      <c r="CR101" s="65">
        <v>12767.96694</v>
      </c>
      <c r="CS101" s="65">
        <v>12767.96694</v>
      </c>
      <c r="CT101" s="65">
        <v>6457.5517989999998</v>
      </c>
      <c r="CU101" s="65">
        <v>12767.96694</v>
      </c>
      <c r="CV101" s="65">
        <v>12767.96694</v>
      </c>
      <c r="CW101" s="65">
        <v>12767.96694</v>
      </c>
      <c r="CX101" s="65">
        <v>12767.96694</v>
      </c>
      <c r="CY101" s="65">
        <v>12767.96694</v>
      </c>
      <c r="CZ101" s="65">
        <v>12767.96694</v>
      </c>
      <c r="DA101" s="65">
        <v>12767.96694</v>
      </c>
      <c r="DB101" s="65">
        <v>12767.96694</v>
      </c>
      <c r="DC101" s="65">
        <v>12767.96694</v>
      </c>
      <c r="DD101" s="65">
        <v>12767.96694</v>
      </c>
      <c r="DE101" s="65">
        <v>12767.96694</v>
      </c>
      <c r="DF101" s="65">
        <v>12767.96694</v>
      </c>
      <c r="DG101" s="65">
        <v>12767.96694</v>
      </c>
      <c r="DH101" s="65">
        <v>12767.96694</v>
      </c>
      <c r="DI101" s="65">
        <v>12767.96694</v>
      </c>
      <c r="DJ101" s="65">
        <v>12767.96694</v>
      </c>
      <c r="DK101" s="65">
        <v>12767.96694</v>
      </c>
      <c r="DL101" s="65">
        <v>12767.96694</v>
      </c>
      <c r="DM101" s="65">
        <v>12767.96694</v>
      </c>
      <c r="DN101" s="65">
        <v>12767.96694</v>
      </c>
      <c r="DO101" s="65">
        <v>12767.96694</v>
      </c>
      <c r="DP101" s="65">
        <v>12767.96694</v>
      </c>
      <c r="DQ101" s="65">
        <v>12767.96694</v>
      </c>
      <c r="DR101" s="65">
        <v>12767.96694</v>
      </c>
      <c r="DS101" s="65">
        <v>12767.96694</v>
      </c>
      <c r="DT101" s="65">
        <v>12767.96694</v>
      </c>
      <c r="DU101" s="65">
        <v>12767.96694</v>
      </c>
      <c r="DV101" s="65">
        <v>12767.96694</v>
      </c>
      <c r="DW101" s="65">
        <v>12767.96694</v>
      </c>
      <c r="DX101" s="65">
        <v>12767.96694</v>
      </c>
      <c r="DY101" s="65">
        <v>12767.96694</v>
      </c>
      <c r="DZ101" s="65">
        <v>12767.96694</v>
      </c>
      <c r="EA101" s="65">
        <v>12767.96694</v>
      </c>
      <c r="EB101" s="65">
        <v>12767.96694</v>
      </c>
      <c r="EC101" s="65">
        <v>12767.96694</v>
      </c>
      <c r="ED101" s="65">
        <v>12767.96694</v>
      </c>
      <c r="EE101" s="65">
        <v>12767.96694</v>
      </c>
      <c r="EF101" s="65">
        <v>12767.96694</v>
      </c>
      <c r="EG101" s="65">
        <v>12767.96694</v>
      </c>
      <c r="EH101" s="65">
        <v>12767.96694</v>
      </c>
      <c r="EI101" s="65">
        <v>12767.96694</v>
      </c>
      <c r="EJ101" s="65">
        <v>12767.96694</v>
      </c>
      <c r="EK101" s="65">
        <v>12767.96694</v>
      </c>
      <c r="EL101" s="65">
        <v>12767.96694</v>
      </c>
      <c r="EM101" s="65">
        <v>12767.96694</v>
      </c>
      <c r="EN101" s="65">
        <v>12767.96694</v>
      </c>
      <c r="EO101" s="65">
        <v>12767.96694</v>
      </c>
      <c r="EP101" s="65">
        <v>12767.96694</v>
      </c>
      <c r="EQ101" s="65">
        <v>12767.96694</v>
      </c>
      <c r="ER101" s="65">
        <v>12767.96694</v>
      </c>
      <c r="ES101" s="65">
        <v>12767.96694</v>
      </c>
      <c r="ET101" s="65">
        <v>12767.96694</v>
      </c>
      <c r="EU101" s="65">
        <v>12767.96694</v>
      </c>
      <c r="EV101" s="65">
        <v>12767.96694</v>
      </c>
      <c r="EW101" s="65">
        <v>12767.96694</v>
      </c>
      <c r="EX101" s="65">
        <v>12767.96694</v>
      </c>
      <c r="EY101" s="65">
        <v>12767.96694</v>
      </c>
      <c r="EZ101" s="65">
        <v>12767.96694</v>
      </c>
      <c r="FA101" s="65">
        <v>12767.96694</v>
      </c>
      <c r="FB101" s="65">
        <v>12767.96694</v>
      </c>
      <c r="FC101" s="65">
        <v>12767.96694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2296.010256</v>
      </c>
      <c r="AH102" s="65">
        <v>3412.4135700000002</v>
      </c>
      <c r="AI102" s="65">
        <v>2755.342044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695.44412499999999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502.15992679999999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N103" s="65">
        <v>235.5414298</v>
      </c>
      <c r="AO103" s="65">
        <v>43.764498000000003</v>
      </c>
      <c r="AQ103" s="65">
        <v>235.5414298</v>
      </c>
      <c r="AV103" s="65">
        <v>122.1159277</v>
      </c>
      <c r="AW103" s="65">
        <v>122.1159277</v>
      </c>
      <c r="AX103" s="65">
        <v>122.1159277</v>
      </c>
      <c r="AY103" s="65">
        <v>122.1159277</v>
      </c>
      <c r="AZ103" s="65">
        <v>846.54452590000005</v>
      </c>
      <c r="BA103" s="65">
        <v>846.54452590000005</v>
      </c>
      <c r="BB103" s="65">
        <v>92.106401169999998</v>
      </c>
      <c r="BC103" s="65">
        <v>846.54452590000005</v>
      </c>
      <c r="BD103" s="65">
        <v>1011.223157</v>
      </c>
      <c r="BE103" s="65">
        <v>1011.223157</v>
      </c>
      <c r="BF103" s="65">
        <v>1011.223157</v>
      </c>
      <c r="BG103" s="65">
        <v>1011.223157</v>
      </c>
      <c r="BH103" s="65">
        <v>1447.2909669999999</v>
      </c>
      <c r="BI103" s="65">
        <v>1447.2909669999999</v>
      </c>
      <c r="BK103" s="65">
        <v>1447.2909669999999</v>
      </c>
      <c r="BL103" s="65">
        <v>2134.6472760000001</v>
      </c>
      <c r="BM103" s="65">
        <v>2134.6472760000001</v>
      </c>
      <c r="BO103" s="65">
        <v>2134.6472760000001</v>
      </c>
      <c r="BP103" s="65">
        <v>2389.2135619999999</v>
      </c>
      <c r="BQ103" s="65">
        <v>2389.2135619999999</v>
      </c>
      <c r="BR103" s="65">
        <v>2389.2135619999999</v>
      </c>
      <c r="BS103" s="65">
        <v>2389.2135619999999</v>
      </c>
      <c r="BT103" s="65">
        <v>2389.2135619999999</v>
      </c>
      <c r="BU103" s="65">
        <v>2389.2135619999999</v>
      </c>
      <c r="BV103" s="65">
        <v>2389.2135619999999</v>
      </c>
      <c r="BW103" s="65">
        <v>2389.2135619999999</v>
      </c>
      <c r="BX103" s="65">
        <v>2389.2135619999999</v>
      </c>
      <c r="BY103" s="65">
        <v>2389.2135619999999</v>
      </c>
      <c r="BZ103" s="65">
        <v>2389.2135619999999</v>
      </c>
      <c r="CA103" s="65">
        <v>2389.2135619999999</v>
      </c>
      <c r="CB103" s="65">
        <v>2389.2135619999999</v>
      </c>
      <c r="CC103" s="65">
        <v>2389.2135619999999</v>
      </c>
      <c r="CD103" s="65">
        <v>2389.2135619999999</v>
      </c>
      <c r="CE103" s="65">
        <v>2389.2135619999999</v>
      </c>
      <c r="CF103" s="65">
        <v>2389.2135619999999</v>
      </c>
      <c r="CG103" s="65">
        <v>2389.2135619999999</v>
      </c>
      <c r="CH103" s="65">
        <v>2389.2135619999999</v>
      </c>
      <c r="CI103" s="65">
        <v>2389.2135619999999</v>
      </c>
      <c r="CJ103" s="65">
        <v>2389.2135619999999</v>
      </c>
      <c r="CK103" s="65">
        <v>2389.2135619999999</v>
      </c>
      <c r="CL103" s="65">
        <v>2389.2135619999999</v>
      </c>
      <c r="CM103" s="65">
        <v>2389.2135619999999</v>
      </c>
      <c r="CN103" s="65">
        <v>2389.2135619999999</v>
      </c>
      <c r="CO103" s="65">
        <v>2389.2135619999999</v>
      </c>
      <c r="CP103" s="65">
        <v>2389.2135619999999</v>
      </c>
      <c r="CQ103" s="65">
        <v>2389.2135619999999</v>
      </c>
      <c r="CR103" s="65">
        <v>2389.2135619999999</v>
      </c>
      <c r="CS103" s="65">
        <v>2389.2135619999999</v>
      </c>
      <c r="CT103" s="65">
        <v>2389.2135619999999</v>
      </c>
      <c r="CU103" s="65">
        <v>2389.2135619999999</v>
      </c>
      <c r="CV103" s="65">
        <v>2389.2135619999999</v>
      </c>
      <c r="CW103" s="65">
        <v>2389.2135619999999</v>
      </c>
      <c r="CX103" s="65">
        <v>2389.2135619999999</v>
      </c>
      <c r="CY103" s="65">
        <v>2389.2135619999999</v>
      </c>
      <c r="CZ103" s="65">
        <v>2389.2135619999999</v>
      </c>
      <c r="DA103" s="65">
        <v>2389.2135619999999</v>
      </c>
      <c r="DB103" s="65">
        <v>2389.2135619999999</v>
      </c>
      <c r="DC103" s="65">
        <v>2389.2135619999999</v>
      </c>
      <c r="DD103" s="65">
        <v>2389.2135619999999</v>
      </c>
      <c r="DE103" s="65">
        <v>2389.2135619999999</v>
      </c>
      <c r="DF103" s="65">
        <v>2389.2135619999999</v>
      </c>
      <c r="DG103" s="65">
        <v>2389.2135619999999</v>
      </c>
      <c r="DH103" s="65">
        <v>2389.2135619999999</v>
      </c>
      <c r="DI103" s="65">
        <v>1333.8319650000001</v>
      </c>
      <c r="DJ103" s="65">
        <v>2389.2135619999999</v>
      </c>
      <c r="DK103" s="65">
        <v>2389.2135619999999</v>
      </c>
      <c r="DL103" s="65">
        <v>2389.2135619999999</v>
      </c>
      <c r="DM103" s="65">
        <v>2389.2135619999999</v>
      </c>
      <c r="DN103" s="65">
        <v>2389.2135619999999</v>
      </c>
      <c r="DO103" s="65">
        <v>2389.2135619999999</v>
      </c>
      <c r="DP103" s="65">
        <v>2389.2135619999999</v>
      </c>
      <c r="DQ103" s="65">
        <v>2389.2135619999999</v>
      </c>
      <c r="DR103" s="65">
        <v>2389.2135619999999</v>
      </c>
      <c r="DS103" s="65">
        <v>2389.2135619999999</v>
      </c>
      <c r="DT103" s="65">
        <v>2389.2135619999999</v>
      </c>
      <c r="DU103" s="65">
        <v>2389.2135619999999</v>
      </c>
      <c r="DV103" s="65">
        <v>2389.2135619999999</v>
      </c>
      <c r="DW103" s="65">
        <v>2389.2135619999999</v>
      </c>
      <c r="DX103" s="65">
        <v>2389.2135619999999</v>
      </c>
      <c r="DY103" s="65">
        <v>2389.2135619999999</v>
      </c>
      <c r="DZ103" s="65">
        <v>2389.2135619999999</v>
      </c>
      <c r="EA103" s="65">
        <v>2389.2135619999999</v>
      </c>
      <c r="EB103" s="65">
        <v>2389.2135619999999</v>
      </c>
      <c r="EC103" s="65">
        <v>2389.2135619999999</v>
      </c>
      <c r="ED103" s="65">
        <v>2389.2135619999999</v>
      </c>
      <c r="EE103" s="65">
        <v>2389.2135619999999</v>
      </c>
      <c r="EF103" s="65">
        <v>2389.2135619999999</v>
      </c>
      <c r="EG103" s="65">
        <v>2389.2135619999999</v>
      </c>
      <c r="EH103" s="65">
        <v>2389.2135619999999</v>
      </c>
      <c r="EI103" s="65">
        <v>2389.2135619999999</v>
      </c>
      <c r="EJ103" s="65">
        <v>2389.2135619999999</v>
      </c>
      <c r="EK103" s="65">
        <v>2389.2135619999999</v>
      </c>
      <c r="EM103" s="65">
        <v>2389.2135619999999</v>
      </c>
      <c r="EN103" s="65">
        <v>2389.2135619999999</v>
      </c>
      <c r="EO103" s="65">
        <v>2389.2135619999999</v>
      </c>
      <c r="EP103" s="65">
        <v>2389.2135619999999</v>
      </c>
      <c r="EQ103" s="65">
        <v>2389.2135619999999</v>
      </c>
      <c r="ER103" s="65">
        <v>2389.2135619999999</v>
      </c>
      <c r="ES103" s="65">
        <v>2389.2135619999999</v>
      </c>
      <c r="ET103" s="65">
        <v>2389.2135619999999</v>
      </c>
      <c r="EU103" s="65">
        <v>2389.2135619999999</v>
      </c>
      <c r="EV103" s="65">
        <v>2389.2135619999999</v>
      </c>
      <c r="EW103" s="65">
        <v>2389.2135619999999</v>
      </c>
      <c r="EX103" s="65">
        <v>2389.2135619999999</v>
      </c>
      <c r="EY103" s="65">
        <v>2389.2135619999999</v>
      </c>
      <c r="EZ103" s="65">
        <v>2389.2135619999999</v>
      </c>
      <c r="FA103" s="65">
        <v>2389.2135619999999</v>
      </c>
      <c r="FB103" s="65">
        <v>2389.2135619999999</v>
      </c>
      <c r="FC103" s="65">
        <v>2389.2135619999999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1286.9250079999999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1469.7178839999999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516.53483919999996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2116.2724760000001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1144.7351389999999</v>
      </c>
      <c r="BW104" s="65">
        <v>1171.2643419999999</v>
      </c>
      <c r="BX104" s="65">
        <v>1171.2643419999999</v>
      </c>
      <c r="BY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1261.860576</v>
      </c>
      <c r="AZ105" s="65">
        <v>1702.7958880000001</v>
      </c>
      <c r="BA105" s="65">
        <v>1054.677439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440.22833609999998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845.23937869999997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1454.994694</v>
      </c>
      <c r="AW108" s="65">
        <v>1454.994694</v>
      </c>
      <c r="AX108" s="65">
        <v>1454.994694</v>
      </c>
      <c r="AY108" s="65">
        <v>1454.994694</v>
      </c>
      <c r="AZ108" s="65">
        <v>1475.159983</v>
      </c>
      <c r="BA108" s="65">
        <v>1475.159983</v>
      </c>
      <c r="BB108" s="65">
        <v>1475.159983</v>
      </c>
      <c r="BC108" s="65">
        <v>1475.159983</v>
      </c>
      <c r="BD108" s="65">
        <v>1475.159983</v>
      </c>
      <c r="BE108" s="65">
        <v>1475.159983</v>
      </c>
      <c r="BF108" s="65">
        <v>1475.159983</v>
      </c>
      <c r="BG108" s="65">
        <v>1475.159983</v>
      </c>
      <c r="BH108" s="65">
        <v>1475.159983</v>
      </c>
      <c r="BI108" s="65">
        <v>1394.245911</v>
      </c>
      <c r="BJ108" s="65">
        <v>1475.159983</v>
      </c>
      <c r="BK108" s="65">
        <v>1475.159983</v>
      </c>
      <c r="BL108" s="65">
        <v>1475.159983</v>
      </c>
      <c r="BM108" s="65">
        <v>1475.159983</v>
      </c>
      <c r="BN108" s="65">
        <v>1475.159983</v>
      </c>
      <c r="BO108" s="65">
        <v>1475.159983</v>
      </c>
      <c r="BP108" s="65">
        <v>1475.159983</v>
      </c>
      <c r="BQ108" s="65">
        <v>1475.159983</v>
      </c>
      <c r="BR108" s="65">
        <v>1475.159983</v>
      </c>
      <c r="BS108" s="65">
        <v>1475.159983</v>
      </c>
      <c r="BT108" s="65">
        <v>1475.159983</v>
      </c>
      <c r="BU108" s="65">
        <v>1475.159983</v>
      </c>
      <c r="BV108" s="65">
        <v>1475.159983</v>
      </c>
      <c r="BW108" s="65">
        <v>1475.159983</v>
      </c>
      <c r="BX108" s="65">
        <v>1475.159983</v>
      </c>
      <c r="BY108" s="65">
        <v>1475.159983</v>
      </c>
      <c r="BZ108" s="65">
        <v>1475.159983</v>
      </c>
      <c r="CA108" s="65">
        <v>1475.159983</v>
      </c>
      <c r="CB108" s="65">
        <v>1108.7727299999999</v>
      </c>
      <c r="CC108" s="65">
        <v>1108.7727299999999</v>
      </c>
      <c r="CD108" s="65">
        <v>1108.7727299999999</v>
      </c>
      <c r="CE108" s="65">
        <v>1108.7727299999999</v>
      </c>
      <c r="CF108" s="65">
        <v>1108.7727299999999</v>
      </c>
      <c r="CG108" s="65">
        <v>902.79881250000005</v>
      </c>
      <c r="CH108" s="65">
        <v>1108.7727299999999</v>
      </c>
      <c r="CI108" s="65">
        <v>1108.7727299999999</v>
      </c>
      <c r="CJ108" s="65">
        <v>1108.7727299999999</v>
      </c>
      <c r="CK108" s="65">
        <v>1108.7727299999999</v>
      </c>
      <c r="CL108" s="65">
        <v>1108.7727299999999</v>
      </c>
      <c r="CM108" s="65">
        <v>1108.7727299999999</v>
      </c>
      <c r="CN108" s="65">
        <v>1108.7727299999999</v>
      </c>
      <c r="CO108" s="65">
        <v>1108.7727299999999</v>
      </c>
      <c r="CP108" s="65">
        <v>1108.7727299999999</v>
      </c>
      <c r="CQ108" s="65">
        <v>1108.7727299999999</v>
      </c>
      <c r="CR108" s="65">
        <v>1108.7727299999999</v>
      </c>
      <c r="CS108" s="65">
        <v>1108.7727299999999</v>
      </c>
      <c r="CT108" s="65">
        <v>1108.7727299999999</v>
      </c>
      <c r="CU108" s="65">
        <v>1108.7727299999999</v>
      </c>
      <c r="CV108" s="65">
        <v>1108.7727299999999</v>
      </c>
      <c r="CW108" s="65">
        <v>1108.7727299999999</v>
      </c>
      <c r="CX108" s="65">
        <v>1108.7727299999999</v>
      </c>
      <c r="CY108" s="65">
        <v>1108.7727299999999</v>
      </c>
      <c r="CZ108" s="65">
        <v>549.00653269999998</v>
      </c>
      <c r="DA108" s="65">
        <v>549.00653269999998</v>
      </c>
      <c r="DB108" s="65">
        <v>549.00653269999998</v>
      </c>
      <c r="DC108" s="65">
        <v>549.00653269999998</v>
      </c>
      <c r="DD108" s="65">
        <v>549.00653269999998</v>
      </c>
      <c r="DE108" s="65">
        <v>549.00653269999998</v>
      </c>
      <c r="DF108" s="65">
        <v>549.00653269999998</v>
      </c>
      <c r="DG108" s="65">
        <v>549.00653269999998</v>
      </c>
      <c r="DH108" s="65">
        <v>549.00653269999998</v>
      </c>
      <c r="DI108" s="65">
        <v>549.00653269999998</v>
      </c>
      <c r="DJ108" s="65">
        <v>549.00653269999998</v>
      </c>
      <c r="DK108" s="65">
        <v>549.00653269999998</v>
      </c>
      <c r="DL108" s="65">
        <v>549.00653269999998</v>
      </c>
      <c r="DM108" s="65">
        <v>549.00653269999998</v>
      </c>
      <c r="DN108" s="65">
        <v>549.00653269999998</v>
      </c>
      <c r="DO108" s="65">
        <v>549.00653269999998</v>
      </c>
      <c r="DP108" s="65">
        <v>549.00653269999998</v>
      </c>
      <c r="DQ108" s="65">
        <v>549.00653269999998</v>
      </c>
      <c r="DR108" s="65">
        <v>549.00653269999998</v>
      </c>
      <c r="DS108" s="65">
        <v>549.00653269999998</v>
      </c>
      <c r="DT108" s="65">
        <v>549.00653269999998</v>
      </c>
      <c r="DU108" s="65">
        <v>549.00653269999998</v>
      </c>
      <c r="DV108" s="65">
        <v>549.00653269999998</v>
      </c>
      <c r="DW108" s="65">
        <v>549.00653269999998</v>
      </c>
      <c r="DX108" s="65">
        <v>549.00653269999998</v>
      </c>
      <c r="DY108" s="65">
        <v>549.00653269999998</v>
      </c>
      <c r="DZ108" s="65">
        <v>549.00653269999998</v>
      </c>
      <c r="EA108" s="65">
        <v>549.00653269999998</v>
      </c>
      <c r="EB108" s="65">
        <v>549.00653269999998</v>
      </c>
      <c r="EC108" s="65">
        <v>549.00653269999998</v>
      </c>
      <c r="ED108" s="65">
        <v>549.00653269999998</v>
      </c>
      <c r="EE108" s="65">
        <v>549.00653269999998</v>
      </c>
      <c r="EF108" s="65">
        <v>549.00653269999998</v>
      </c>
      <c r="EG108" s="65">
        <v>549.00653269999998</v>
      </c>
      <c r="EH108" s="65">
        <v>549.00653269999998</v>
      </c>
      <c r="EI108" s="65">
        <v>549.00653269999998</v>
      </c>
      <c r="EJ108" s="65">
        <v>549.00653269999998</v>
      </c>
      <c r="EK108" s="65">
        <v>549.00653269999998</v>
      </c>
      <c r="EL108" s="65">
        <v>549.00653269999998</v>
      </c>
      <c r="EM108" s="65">
        <v>549.00653269999998</v>
      </c>
      <c r="EN108" s="65">
        <v>549.00653269999998</v>
      </c>
      <c r="EO108" s="65">
        <v>549.00653269999998</v>
      </c>
      <c r="EP108" s="65">
        <v>549.00653269999998</v>
      </c>
      <c r="EQ108" s="65">
        <v>549.00653269999998</v>
      </c>
      <c r="ER108" s="65">
        <v>549.00653269999998</v>
      </c>
      <c r="ES108" s="65">
        <v>549.00653269999998</v>
      </c>
      <c r="ET108" s="65">
        <v>549.00653269999998</v>
      </c>
      <c r="EU108" s="65">
        <v>549.00653269999998</v>
      </c>
      <c r="EV108" s="65">
        <v>549.00653269999998</v>
      </c>
      <c r="EW108" s="65">
        <v>549.00653269999998</v>
      </c>
      <c r="EX108" s="65">
        <v>549.00653269999998</v>
      </c>
      <c r="EY108" s="65">
        <v>549.00653269999998</v>
      </c>
      <c r="EZ108" s="65">
        <v>549.00653269999998</v>
      </c>
      <c r="FA108" s="65">
        <v>549.00653269999998</v>
      </c>
      <c r="FB108" s="65">
        <v>549.00653269999998</v>
      </c>
      <c r="FC108" s="65">
        <v>549.00653269999998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6163.1821380000001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6043.8263340000003</v>
      </c>
      <c r="U113" s="65">
        <v>6359.8282239999999</v>
      </c>
      <c r="V113" s="65">
        <v>6008.7432349999999</v>
      </c>
      <c r="W113" s="65">
        <v>6656.9351809999998</v>
      </c>
      <c r="X113" s="65">
        <v>7397.2894580000002</v>
      </c>
      <c r="Y113" s="65">
        <v>5833.9394929999999</v>
      </c>
      <c r="Z113" s="65">
        <v>5955.7114789999996</v>
      </c>
      <c r="AA113" s="65">
        <v>7221.1544949999998</v>
      </c>
      <c r="AB113" s="65">
        <v>4574.1084499999997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4411.5247550000004</v>
      </c>
      <c r="AH113" s="65">
        <v>4574.1084499999997</v>
      </c>
      <c r="AI113" s="65">
        <v>4252.5711259999998</v>
      </c>
      <c r="AJ113" s="65">
        <v>8573.7648939999999</v>
      </c>
      <c r="AK113" s="65">
        <v>4868.6773579999999</v>
      </c>
      <c r="AL113" s="65">
        <v>6816.1104029999997</v>
      </c>
      <c r="AM113" s="65">
        <v>4507.4064520000002</v>
      </c>
      <c r="AN113" s="65">
        <v>7413.4912210000002</v>
      </c>
      <c r="AO113" s="65">
        <v>4382.331518</v>
      </c>
      <c r="AP113" s="65">
        <v>5676.0526440000003</v>
      </c>
      <c r="AQ113" s="65">
        <v>5851.8685960000003</v>
      </c>
      <c r="AR113" s="65">
        <v>6213.7760770000004</v>
      </c>
      <c r="AS113" s="65">
        <v>6014.6442100000004</v>
      </c>
      <c r="AT113" s="65">
        <v>5697.2412370000002</v>
      </c>
      <c r="AU113" s="65">
        <v>6841.9763759999996</v>
      </c>
      <c r="AV113" s="65">
        <v>8381.946113</v>
      </c>
      <c r="AW113" s="65">
        <v>5411.8122659999999</v>
      </c>
      <c r="AX113" s="65">
        <v>7079.930695</v>
      </c>
      <c r="AY113" s="65">
        <v>8285.1324719999993</v>
      </c>
      <c r="AZ113" s="65">
        <v>8698.8513370000001</v>
      </c>
      <c r="BA113" s="65">
        <v>6905.9977500000005</v>
      </c>
      <c r="BB113" s="65">
        <v>7944.4132129999998</v>
      </c>
      <c r="BC113" s="65">
        <v>8698.8513370000001</v>
      </c>
      <c r="BD113" s="65">
        <v>6251.4456250000003</v>
      </c>
      <c r="BE113" s="65">
        <v>6251.4456250000003</v>
      </c>
      <c r="BF113" s="65">
        <v>4884.6231520000001</v>
      </c>
      <c r="BG113" s="65">
        <v>6251.4456250000003</v>
      </c>
      <c r="BH113" s="65">
        <v>6494.2292369999996</v>
      </c>
      <c r="BI113" s="65">
        <v>6413.3151660000003</v>
      </c>
      <c r="BJ113" s="65">
        <v>5046.9382690000002</v>
      </c>
      <c r="BK113" s="65">
        <v>6494.2292369999996</v>
      </c>
      <c r="BL113" s="65">
        <v>7181.5855460000002</v>
      </c>
      <c r="BM113" s="65">
        <v>5478.7896579999997</v>
      </c>
      <c r="BN113" s="65">
        <v>4851.3801400000002</v>
      </c>
      <c r="BO113" s="65">
        <v>7181.5855460000002</v>
      </c>
      <c r="BP113" s="65">
        <v>7267.3123990000004</v>
      </c>
      <c r="BQ113" s="65">
        <v>7267.3123990000004</v>
      </c>
      <c r="BR113" s="65">
        <v>6122.57726</v>
      </c>
      <c r="BS113" s="65">
        <v>7267.3123990000004</v>
      </c>
      <c r="BT113" s="65">
        <v>7267.3123990000004</v>
      </c>
      <c r="BU113" s="65">
        <v>5733.3559439999999</v>
      </c>
      <c r="BV113" s="65">
        <v>7240.7831960000003</v>
      </c>
      <c r="BW113" s="65">
        <v>7267.3123990000004</v>
      </c>
      <c r="BX113" s="65">
        <v>7267.3123990000004</v>
      </c>
      <c r="BY113" s="65">
        <v>7267.3123990000004</v>
      </c>
      <c r="BZ113" s="65">
        <v>6096.048057</v>
      </c>
      <c r="CA113" s="65">
        <v>7267.3123990000004</v>
      </c>
      <c r="CB113" s="65">
        <v>6012.2915709999997</v>
      </c>
      <c r="CC113" s="65">
        <v>6012.2915709999997</v>
      </c>
      <c r="CD113" s="65">
        <v>6012.2915709999997</v>
      </c>
      <c r="CE113" s="65">
        <v>6012.2915709999997</v>
      </c>
      <c r="CF113" s="65">
        <v>6012.2915709999997</v>
      </c>
      <c r="CG113" s="65">
        <v>5806.3176530000001</v>
      </c>
      <c r="CH113" s="65">
        <v>5611.6388980000002</v>
      </c>
      <c r="CI113" s="65">
        <v>6012.2915709999997</v>
      </c>
      <c r="CJ113" s="65">
        <v>6012.2915709999997</v>
      </c>
      <c r="CK113" s="65">
        <v>6012.2915709999997</v>
      </c>
      <c r="CL113" s="65">
        <v>6012.2915709999997</v>
      </c>
      <c r="CM113" s="65">
        <v>6012.2915709999997</v>
      </c>
      <c r="CN113" s="65">
        <v>5018.5833990000001</v>
      </c>
      <c r="CO113" s="65">
        <v>5018.5833990000001</v>
      </c>
      <c r="CP113" s="65">
        <v>5018.5833990000001</v>
      </c>
      <c r="CQ113" s="65">
        <v>5018.5833990000001</v>
      </c>
      <c r="CR113" s="65">
        <v>5018.5833990000001</v>
      </c>
      <c r="CS113" s="65">
        <v>5018.5833990000001</v>
      </c>
      <c r="CT113" s="65">
        <v>5018.5833990000001</v>
      </c>
      <c r="CU113" s="65">
        <v>5018.5833990000001</v>
      </c>
      <c r="CV113" s="65">
        <v>5018.5833990000001</v>
      </c>
      <c r="CW113" s="65">
        <v>5018.5833990000001</v>
      </c>
      <c r="CX113" s="65">
        <v>4669.2506350000003</v>
      </c>
      <c r="CY113" s="65">
        <v>5018.5833990000001</v>
      </c>
      <c r="CZ113" s="65">
        <v>4458.8172009999998</v>
      </c>
      <c r="DA113" s="65">
        <v>4458.8172009999998</v>
      </c>
      <c r="DB113" s="65">
        <v>4458.8172009999998</v>
      </c>
      <c r="DC113" s="65">
        <v>4458.8172009999998</v>
      </c>
      <c r="DD113" s="65">
        <v>4458.8172009999998</v>
      </c>
      <c r="DE113" s="65">
        <v>4458.8172009999998</v>
      </c>
      <c r="DF113" s="65">
        <v>4458.8172009999998</v>
      </c>
      <c r="DG113" s="65">
        <v>4458.8172009999998</v>
      </c>
      <c r="DH113" s="65">
        <v>4432.2879970000004</v>
      </c>
      <c r="DI113" s="65">
        <v>3376.9063999999998</v>
      </c>
      <c r="DJ113" s="65">
        <v>4432.2879970000004</v>
      </c>
      <c r="DK113" s="65">
        <v>4432.2879970000004</v>
      </c>
      <c r="DL113" s="65">
        <v>4432.2879970000004</v>
      </c>
      <c r="DM113" s="65">
        <v>4432.2879970000004</v>
      </c>
      <c r="DN113" s="65">
        <v>4432.2879970000004</v>
      </c>
      <c r="DO113" s="65">
        <v>4432.2879970000004</v>
      </c>
      <c r="DP113" s="65">
        <v>3282.3417650000001</v>
      </c>
      <c r="DQ113" s="65">
        <v>3282.3417650000001</v>
      </c>
      <c r="DR113" s="65">
        <v>3282.3417650000001</v>
      </c>
      <c r="DS113" s="65">
        <v>3282.3417650000001</v>
      </c>
      <c r="DT113" s="65">
        <v>3282.3417650000001</v>
      </c>
      <c r="DU113" s="65">
        <v>3282.3417650000001</v>
      </c>
      <c r="DV113" s="65">
        <v>3282.3417650000001</v>
      </c>
      <c r="DW113" s="65">
        <v>3282.3417650000001</v>
      </c>
      <c r="DX113" s="65">
        <v>3282.3417650000001</v>
      </c>
      <c r="DY113" s="65">
        <v>3282.3417650000001</v>
      </c>
      <c r="DZ113" s="65">
        <v>3282.3417650000001</v>
      </c>
      <c r="EA113" s="65">
        <v>3282.3417650000001</v>
      </c>
      <c r="EB113" s="65">
        <v>3282.3417650000001</v>
      </c>
      <c r="EC113" s="65">
        <v>3282.3417650000001</v>
      </c>
      <c r="ED113" s="65">
        <v>3282.3417650000001</v>
      </c>
      <c r="EE113" s="65">
        <v>3282.3417650000001</v>
      </c>
      <c r="EF113" s="65">
        <v>2938.2200939999998</v>
      </c>
      <c r="EG113" s="65">
        <v>2938.2200939999998</v>
      </c>
      <c r="EH113" s="65">
        <v>2938.2200939999998</v>
      </c>
      <c r="EI113" s="65">
        <v>2938.2200939999998</v>
      </c>
      <c r="EJ113" s="65">
        <v>2938.2200939999998</v>
      </c>
      <c r="EK113" s="65">
        <v>2938.2200939999998</v>
      </c>
      <c r="EL113" s="65">
        <v>549.00653269999998</v>
      </c>
      <c r="EM113" s="65">
        <v>2938.2200939999998</v>
      </c>
      <c r="EN113" s="65">
        <v>2938.2200939999998</v>
      </c>
      <c r="EO113" s="65">
        <v>2938.2200939999998</v>
      </c>
      <c r="EP113" s="65">
        <v>2938.2200939999998</v>
      </c>
      <c r="EQ113" s="65">
        <v>2938.2200939999998</v>
      </c>
      <c r="ER113" s="65">
        <v>2938.2200939999998</v>
      </c>
      <c r="ES113" s="65">
        <v>2938.2200939999998</v>
      </c>
      <c r="ET113" s="65">
        <v>2938.2200939999998</v>
      </c>
      <c r="EU113" s="65">
        <v>2938.2200939999998</v>
      </c>
      <c r="EV113" s="65">
        <v>2938.2200939999998</v>
      </c>
      <c r="EW113" s="65">
        <v>2938.2200939999998</v>
      </c>
      <c r="EX113" s="65">
        <v>2938.2200939999998</v>
      </c>
      <c r="EY113" s="65">
        <v>2938.2200939999998</v>
      </c>
      <c r="EZ113" s="65">
        <v>2938.2200939999998</v>
      </c>
      <c r="FA113" s="65">
        <v>2938.2200939999998</v>
      </c>
      <c r="FB113" s="65">
        <v>2938.2200939999998</v>
      </c>
      <c r="FC113" s="65">
        <v>2938.2200939999998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506.89728459999998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2534.4864229999998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4055.178277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4055.178277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900.097982</v>
      </c>
      <c r="DC128" s="65">
        <v>1260.1371750000001</v>
      </c>
      <c r="DD128" s="65">
        <v>1440.1567709999999</v>
      </c>
      <c r="DE128" s="65">
        <v>1440.1567709999999</v>
      </c>
      <c r="DF128" s="65">
        <v>1080.1175780000001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1440.1567709999999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1260.1371750000001</v>
      </c>
      <c r="EE128" s="65">
        <v>1620.1763679999999</v>
      </c>
      <c r="EF128" s="65">
        <v>1620.1763679999999</v>
      </c>
      <c r="EG128" s="65">
        <v>1620.1763679999999</v>
      </c>
      <c r="EH128" s="65">
        <v>1260.1371750000001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1440.1567709999999</v>
      </c>
      <c r="ER128" s="65">
        <v>1620.1763679999999</v>
      </c>
      <c r="ES128" s="65">
        <v>1620.1763679999999</v>
      </c>
      <c r="ET128" s="65">
        <v>1620.1763679999999</v>
      </c>
      <c r="EU128" s="65">
        <v>1440.1567709999999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1080.1175780000001</v>
      </c>
      <c r="FC128" s="65">
        <v>1440.1567709999999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866.93647739999994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4448.3789740000002</v>
      </c>
      <c r="DC137" s="65">
        <v>4808.4181669999998</v>
      </c>
      <c r="DD137" s="65">
        <v>5495.3350479999999</v>
      </c>
      <c r="DE137" s="65">
        <v>5495.3350479999999</v>
      </c>
      <c r="DF137" s="65">
        <v>5135.2958550000003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6002.2323329999999</v>
      </c>
      <c r="DR137" s="65">
        <v>4154.6627909999997</v>
      </c>
      <c r="DS137" s="65">
        <v>6182.251929</v>
      </c>
      <c r="DT137" s="65">
        <v>6182.251929</v>
      </c>
      <c r="DU137" s="65">
        <v>6182.251929</v>
      </c>
      <c r="DV137" s="65">
        <v>6002.2323329999999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5315.3154519999998</v>
      </c>
      <c r="EE137" s="65">
        <v>6182.251929</v>
      </c>
      <c r="EF137" s="65">
        <v>6182.251929</v>
      </c>
      <c r="EG137" s="65">
        <v>6182.251929</v>
      </c>
      <c r="EH137" s="65">
        <v>5822.2127360000004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6002.2323329999999</v>
      </c>
      <c r="ER137" s="65">
        <v>6182.251929</v>
      </c>
      <c r="ES137" s="65">
        <v>6182.251929</v>
      </c>
      <c r="ET137" s="65">
        <v>5675.354644</v>
      </c>
      <c r="EU137" s="65">
        <v>6002.2323329999999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5642.1931400000003</v>
      </c>
      <c r="FC137" s="65">
        <v>6002.2323329999999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1936.25288</v>
      </c>
      <c r="AH138" s="65">
        <v>3028.498094</v>
      </c>
      <c r="AI138" s="65">
        <v>877.3586646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2613.763074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987.10426210000003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1059.201294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F139" s="65">
        <v>986.51364509999996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459.52370660000003</v>
      </c>
      <c r="AN139" s="65">
        <v>1065.9055049999999</v>
      </c>
      <c r="AO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856.02011110000001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3699.3079590000002</v>
      </c>
      <c r="AE149" s="65">
        <v>3699.3079590000002</v>
      </c>
      <c r="AF149" s="65">
        <v>4015.011739</v>
      </c>
      <c r="AG149" s="65">
        <v>2607.0627439999998</v>
      </c>
      <c r="AH149" s="65">
        <v>3488.0218009999999</v>
      </c>
      <c r="AI149" s="65">
        <v>1943.2641699999999</v>
      </c>
      <c r="AJ149" s="65">
        <v>4305.6897570000001</v>
      </c>
      <c r="AK149" s="65">
        <v>2848.8574870000002</v>
      </c>
      <c r="AL149" s="65">
        <v>2390.0917570000001</v>
      </c>
      <c r="AM149" s="65">
        <v>3488.0218009999999</v>
      </c>
      <c r="AN149" s="65">
        <v>4094.4035990000002</v>
      </c>
      <c r="AO149" s="65">
        <v>3488.0218009999999</v>
      </c>
      <c r="AP149" s="65">
        <v>3488.0218009999999</v>
      </c>
      <c r="AQ149" s="65">
        <v>4094.4035990000002</v>
      </c>
      <c r="AR149" s="65">
        <v>4305.6897570000001</v>
      </c>
      <c r="AS149" s="65">
        <v>3028.498094</v>
      </c>
      <c r="AT149" s="65">
        <v>4094.4035990000002</v>
      </c>
      <c r="AU149" s="65">
        <v>3679.6685790000001</v>
      </c>
      <c r="AV149" s="65">
        <v>4091.561185</v>
      </c>
      <c r="AW149" s="65">
        <v>3880.2750270000001</v>
      </c>
      <c r="AX149" s="65">
        <v>3881.6757910000001</v>
      </c>
      <c r="AY149" s="65">
        <v>4091.561185</v>
      </c>
      <c r="AZ149" s="65">
        <v>3725.9319099999998</v>
      </c>
      <c r="BA149" s="65">
        <v>2448.7402470000002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2053.009767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1059.201294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1302.556885</v>
      </c>
      <c r="AJ150" s="65">
        <v>1813.1387500000001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1302.556885</v>
      </c>
      <c r="AJ161" s="65">
        <v>1813.1387500000001</v>
      </c>
      <c r="AK161" s="65">
        <v>0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454.35131940000002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1529.608309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1441.257122</v>
      </c>
      <c r="AD164" s="65">
        <v>1913.0979589999999</v>
      </c>
      <c r="AE164" s="65">
        <v>1220.5909959999999</v>
      </c>
      <c r="AF164" s="65">
        <v>1962.697559</v>
      </c>
      <c r="AG164" s="65">
        <v>1722.8456699999999</v>
      </c>
      <c r="AH164" s="65">
        <v>1769.935007</v>
      </c>
      <c r="AI164" s="65">
        <v>1818.066562</v>
      </c>
      <c r="AJ164" s="65">
        <v>1630.3245360000001</v>
      </c>
      <c r="AK164" s="65">
        <v>1627.814273</v>
      </c>
      <c r="AL164" s="65">
        <v>1769.935007</v>
      </c>
      <c r="AM164" s="65">
        <v>1818.066562</v>
      </c>
      <c r="AN164" s="65">
        <v>1792.33195</v>
      </c>
      <c r="AO164" s="65">
        <v>1960.1872960000001</v>
      </c>
      <c r="AP164" s="65">
        <v>1627.814273</v>
      </c>
      <c r="AQ164" s="65">
        <v>1868.6329109999999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1312.2114959999999</v>
      </c>
      <c r="BB164" s="65">
        <v>1264.9555620000001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209.85122530000001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129.1154884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2722.8539919999998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3186.451826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3308.0603369999999</v>
      </c>
      <c r="AB173" s="65">
        <v>3036.5618250000002</v>
      </c>
      <c r="AC173" s="65">
        <v>2665.0113889999998</v>
      </c>
      <c r="AD173" s="65">
        <v>3428.483972</v>
      </c>
      <c r="AE173" s="65">
        <v>2709.891572</v>
      </c>
      <c r="AF173" s="65">
        <v>3178.6825589999999</v>
      </c>
      <c r="AG173" s="65">
        <v>2946.599937</v>
      </c>
      <c r="AH173" s="65">
        <v>2993.689273</v>
      </c>
      <c r="AI173" s="65">
        <v>3356.1918919999998</v>
      </c>
      <c r="AJ173" s="65">
        <v>3168.4498659999999</v>
      </c>
      <c r="AK173" s="65">
        <v>2883.5370370000001</v>
      </c>
      <c r="AL173" s="65">
        <v>3308.0603369999999</v>
      </c>
      <c r="AM173" s="65">
        <v>3251.6720540000001</v>
      </c>
      <c r="AN173" s="65">
        <v>3330.457281</v>
      </c>
      <c r="AO173" s="65">
        <v>3183.9415629999999</v>
      </c>
      <c r="AP173" s="65">
        <v>3165.9396029999998</v>
      </c>
      <c r="AQ173" s="65">
        <v>3393.7529960000002</v>
      </c>
      <c r="AR173" s="65">
        <v>3500.8228899999999</v>
      </c>
      <c r="AS173" s="65">
        <v>2851.5685389999999</v>
      </c>
      <c r="AT173" s="65">
        <v>3498.3126259999999</v>
      </c>
      <c r="AU173" s="65">
        <v>3356.1918919999998</v>
      </c>
      <c r="AV173" s="65">
        <v>3500.8228899999999</v>
      </c>
      <c r="AW173" s="65">
        <v>2994.7314919999999</v>
      </c>
      <c r="AX173" s="65">
        <v>3165.9396029999998</v>
      </c>
      <c r="AY173" s="65">
        <v>3498.3126259999999</v>
      </c>
      <c r="AZ173" s="65">
        <v>3090.1887149999998</v>
      </c>
      <c r="BA173" s="65">
        <v>2850.3368260000002</v>
      </c>
      <c r="BB173" s="65">
        <v>2803.0808919999999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1467.728194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803.47046560000001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294.96247940000001</v>
      </c>
      <c r="AH176" s="65">
        <v>803.47046560000001</v>
      </c>
      <c r="AI176" s="65">
        <v>803.47046560000001</v>
      </c>
      <c r="AJ176" s="65">
        <v>740.74784839999995</v>
      </c>
      <c r="AK176" s="65">
        <v>728.33597090000001</v>
      </c>
      <c r="AL176" s="65">
        <v>803.47046560000001</v>
      </c>
      <c r="AM176" s="65">
        <v>791.05858820000003</v>
      </c>
      <c r="AN176" s="65">
        <v>742.26380289999997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56.616664759999999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1371.954855</v>
      </c>
      <c r="U185" s="65">
        <v>700.37586180000005</v>
      </c>
      <c r="V185" s="65">
        <v>1371.954855</v>
      </c>
      <c r="W185" s="65">
        <v>968.23722310000005</v>
      </c>
      <c r="X185" s="65">
        <v>1337.5470539999999</v>
      </c>
      <c r="Y185" s="65">
        <v>1309.2322380000001</v>
      </c>
      <c r="Z185" s="65">
        <v>1316.011373</v>
      </c>
      <c r="AA185" s="65">
        <v>1359.5429770000001</v>
      </c>
      <c r="AB185" s="65">
        <v>1359.5429770000001</v>
      </c>
      <c r="AC185" s="65">
        <v>966.6265214</v>
      </c>
      <c r="AD185" s="65">
        <v>1309.2322380000001</v>
      </c>
      <c r="AE185" s="65">
        <v>1285.72036</v>
      </c>
      <c r="AF185" s="65">
        <v>1162.643804</v>
      </c>
      <c r="AG185" s="65">
        <v>863.44686850000005</v>
      </c>
      <c r="AH185" s="65">
        <v>1371.954855</v>
      </c>
      <c r="AI185" s="65">
        <v>1371.954855</v>
      </c>
      <c r="AJ185" s="65">
        <v>1309.2322380000001</v>
      </c>
      <c r="AK185" s="65">
        <v>1296.8203599999999</v>
      </c>
      <c r="AL185" s="65">
        <v>1371.954855</v>
      </c>
      <c r="AM185" s="65">
        <v>1359.5429770000001</v>
      </c>
      <c r="AN185" s="65">
        <v>1310.748192</v>
      </c>
      <c r="AO185" s="65">
        <v>1371.954855</v>
      </c>
      <c r="AP185" s="65">
        <v>1032.271718</v>
      </c>
      <c r="AQ185" s="65">
        <v>1334.0559920000001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418.36130639999999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28604.600880000002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30238.790789999999</v>
      </c>
      <c r="AJ234" s="65">
        <v>30682.972320000001</v>
      </c>
      <c r="AK234" s="65">
        <v>27969.941220000001</v>
      </c>
      <c r="AL234" s="65">
        <v>28331.973249999999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31864.953119999998</v>
      </c>
      <c r="BQ234" s="65">
        <v>33036.372340000002</v>
      </c>
      <c r="BR234" s="65">
        <v>32230.576799999999</v>
      </c>
      <c r="BS234" s="65">
        <v>31827.814480000001</v>
      </c>
      <c r="BT234" s="65">
        <v>32696.166359999999</v>
      </c>
      <c r="BU234" s="65">
        <v>33460.815419999999</v>
      </c>
      <c r="BV234" s="65">
        <v>32474.2464</v>
      </c>
      <c r="BW234" s="65">
        <v>32658.058939999999</v>
      </c>
      <c r="BX234" s="65">
        <v>34025.637360000001</v>
      </c>
      <c r="BY234" s="65">
        <v>35698.358820000001</v>
      </c>
      <c r="BZ234" s="65">
        <v>34395.815399999999</v>
      </c>
      <c r="CA234" s="65">
        <v>33985.980439999999</v>
      </c>
      <c r="CB234" s="65">
        <v>34170.290520000002</v>
      </c>
      <c r="CC234" s="65">
        <v>35771.153700000003</v>
      </c>
      <c r="CD234" s="65">
        <v>32898.697310000003</v>
      </c>
      <c r="CE234" s="65">
        <v>34130.46501</v>
      </c>
      <c r="CF234" s="65">
        <v>34669.137360000001</v>
      </c>
      <c r="CG234" s="65">
        <v>35684.59691</v>
      </c>
      <c r="CH234" s="65">
        <v>34152.319799999997</v>
      </c>
      <c r="CI234" s="65">
        <v>34628.730439999999</v>
      </c>
      <c r="CJ234" s="65">
        <v>34669.137360000001</v>
      </c>
      <c r="CK234" s="65">
        <v>36084.07692</v>
      </c>
      <c r="CL234" s="65">
        <v>34865.180399999997</v>
      </c>
      <c r="CM234" s="65">
        <v>34628.730439999999</v>
      </c>
      <c r="CN234" s="65">
        <v>34705.001759999999</v>
      </c>
      <c r="CO234" s="65">
        <v>36444.296719999998</v>
      </c>
      <c r="CP234" s="65">
        <v>35134.271399999998</v>
      </c>
      <c r="CQ234" s="65">
        <v>34664.553039999999</v>
      </c>
      <c r="CR234" s="65">
        <v>34705.001759999999</v>
      </c>
      <c r="CS234" s="65">
        <v>36271.20003</v>
      </c>
      <c r="CT234" s="65">
        <v>35065.106399999997</v>
      </c>
      <c r="CU234" s="65">
        <v>34664.553039999999</v>
      </c>
      <c r="CV234" s="65">
        <v>34705.001759999999</v>
      </c>
      <c r="CW234" s="65">
        <v>36361.404719999999</v>
      </c>
      <c r="CX234" s="65">
        <v>34963.751400000001</v>
      </c>
      <c r="CY234" s="65">
        <v>34664.553039999999</v>
      </c>
      <c r="CZ234" s="65">
        <v>34705.001759999999</v>
      </c>
      <c r="DA234" s="65">
        <v>35871.260719999998</v>
      </c>
      <c r="DB234" s="65">
        <v>34189.886400000003</v>
      </c>
      <c r="DC234" s="65">
        <v>34664.553039999999</v>
      </c>
      <c r="DD234" s="65">
        <v>35061.090989999997</v>
      </c>
      <c r="DE234" s="65">
        <v>36745.250919999999</v>
      </c>
      <c r="DF234" s="65">
        <v>32876.273399999998</v>
      </c>
      <c r="DG234" s="65">
        <v>35020.227250000004</v>
      </c>
      <c r="DH234" s="65">
        <v>35187.455159999998</v>
      </c>
      <c r="DI234" s="65">
        <v>35869.27852</v>
      </c>
      <c r="DJ234" s="65">
        <v>35679.587399999997</v>
      </c>
      <c r="DK234" s="65">
        <v>35146.44414</v>
      </c>
      <c r="DL234" s="65">
        <v>35187.455159999998</v>
      </c>
      <c r="DM234" s="65">
        <v>36950.929020000003</v>
      </c>
      <c r="DN234" s="65">
        <v>33921.665399999998</v>
      </c>
      <c r="DO234" s="65">
        <v>35146.44414</v>
      </c>
      <c r="DP234" s="65">
        <v>35187.455159999998</v>
      </c>
      <c r="DQ234" s="65">
        <v>36909.933519999999</v>
      </c>
      <c r="DR234" s="65">
        <v>34322.648399999998</v>
      </c>
      <c r="DS234" s="65">
        <v>35146.44414</v>
      </c>
      <c r="DT234" s="65">
        <v>35187.455159999998</v>
      </c>
      <c r="DU234" s="65">
        <v>36950.929020000003</v>
      </c>
      <c r="DV234" s="65">
        <v>34893.977400000003</v>
      </c>
      <c r="DW234" s="65">
        <v>35146.44414</v>
      </c>
      <c r="DX234" s="65">
        <v>35187.455159999998</v>
      </c>
      <c r="DY234" s="65">
        <v>36950.929020000003</v>
      </c>
      <c r="DZ234" s="65">
        <v>35679.587399999997</v>
      </c>
      <c r="EA234" s="65">
        <v>35146.44414</v>
      </c>
      <c r="EB234" s="65">
        <v>35187.455159999998</v>
      </c>
      <c r="EC234" s="65">
        <v>36607.215539999997</v>
      </c>
      <c r="ED234" s="65">
        <v>34734.419399999999</v>
      </c>
      <c r="EE234" s="65">
        <v>35146.44414</v>
      </c>
      <c r="EF234" s="65">
        <v>35187.455159999998</v>
      </c>
      <c r="EG234" s="65">
        <v>36877.948020000003</v>
      </c>
      <c r="EH234" s="65">
        <v>34746.077400000002</v>
      </c>
      <c r="EI234" s="65">
        <v>35146.44414</v>
      </c>
      <c r="EJ234" s="65">
        <v>35236.103759999998</v>
      </c>
      <c r="EK234" s="65">
        <v>37002.015720000003</v>
      </c>
      <c r="EL234" s="65">
        <v>35728.916400000002</v>
      </c>
      <c r="EM234" s="65">
        <v>34983.956939999996</v>
      </c>
      <c r="EN234" s="65">
        <v>35236.103759999998</v>
      </c>
      <c r="EO234" s="65">
        <v>37002.015720000003</v>
      </c>
      <c r="EP234" s="65">
        <v>34665.515399999997</v>
      </c>
      <c r="EQ234" s="65">
        <v>34783.676039999998</v>
      </c>
      <c r="ER234" s="65">
        <v>35286.63996</v>
      </c>
      <c r="ES234" s="65">
        <v>37055.084620000001</v>
      </c>
      <c r="ET234" s="65">
        <v>35304.269399999997</v>
      </c>
      <c r="EU234" s="65">
        <v>35245.513339999998</v>
      </c>
      <c r="EV234" s="65">
        <v>35554.602550000003</v>
      </c>
      <c r="EW234" s="65">
        <v>37336.476569999999</v>
      </c>
      <c r="EX234" s="65">
        <v>35472.527399999999</v>
      </c>
      <c r="EY234" s="65">
        <v>35513.163619999999</v>
      </c>
      <c r="EZ234" s="65">
        <v>35609.247960000001</v>
      </c>
      <c r="FA234" s="65">
        <v>37393.860619999999</v>
      </c>
      <c r="FB234" s="65">
        <v>34857.423340000001</v>
      </c>
      <c r="FC234" s="65">
        <v>35376.82288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13135.87637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13510.5548</v>
      </c>
      <c r="AB235" s="65">
        <v>13314.749659999999</v>
      </c>
      <c r="AC235" s="65">
        <v>10040.298870000001</v>
      </c>
      <c r="AD235" s="65">
        <v>11130.92164</v>
      </c>
      <c r="AE235" s="65">
        <v>9266.1495730000006</v>
      </c>
      <c r="AF235" s="65">
        <v>13679.13357</v>
      </c>
      <c r="AG235" s="65">
        <v>11556.565070000001</v>
      </c>
      <c r="AH235" s="65">
        <v>11457.9727</v>
      </c>
      <c r="AI235" s="65">
        <v>13880.2973</v>
      </c>
      <c r="AJ235" s="65">
        <v>13679.13357</v>
      </c>
      <c r="AK235" s="65">
        <v>13632.71117</v>
      </c>
      <c r="AL235" s="65">
        <v>12068.96782</v>
      </c>
      <c r="AM235" s="65">
        <v>12839.69095</v>
      </c>
      <c r="AN235" s="65">
        <v>13679.13357</v>
      </c>
      <c r="AO235" s="65">
        <v>13632.71117</v>
      </c>
      <c r="AP235" s="65">
        <v>12985.825000000001</v>
      </c>
      <c r="AQ235" s="65">
        <v>13880.2973</v>
      </c>
      <c r="AR235" s="65">
        <v>13804.57317</v>
      </c>
      <c r="AS235" s="65">
        <v>13544.61117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14114.14997</v>
      </c>
      <c r="BA235" s="65">
        <v>11397.14428</v>
      </c>
      <c r="BB235" s="65">
        <v>13960.7335</v>
      </c>
      <c r="BC235" s="65">
        <v>14321.710999999999</v>
      </c>
      <c r="BD235" s="65">
        <v>14191.14637</v>
      </c>
      <c r="BE235" s="65">
        <v>13943.79227</v>
      </c>
      <c r="BF235" s="65">
        <v>14190.4915</v>
      </c>
      <c r="BG235" s="65">
        <v>14191.5563</v>
      </c>
      <c r="BH235" s="65">
        <v>14832.04637</v>
      </c>
      <c r="BI235" s="65">
        <v>14595.64417</v>
      </c>
      <c r="BJ235" s="65">
        <v>14999.8297</v>
      </c>
      <c r="BK235" s="65">
        <v>15050.164699999999</v>
      </c>
      <c r="BL235" s="65">
        <v>14832.04637</v>
      </c>
      <c r="BM235" s="65">
        <v>14241.86815</v>
      </c>
      <c r="BN235" s="65">
        <v>13563.286539999999</v>
      </c>
      <c r="BO235" s="65">
        <v>15050.164699999999</v>
      </c>
      <c r="BP235" s="65">
        <v>16268.033649999999</v>
      </c>
      <c r="BQ235" s="65">
        <v>16212.82539</v>
      </c>
      <c r="BR235" s="65">
        <v>15055.72258</v>
      </c>
      <c r="BS235" s="65">
        <v>16379.89544</v>
      </c>
      <c r="BT235" s="65">
        <v>16391.784810000001</v>
      </c>
      <c r="BU235" s="65">
        <v>13946.614009999999</v>
      </c>
      <c r="BV235" s="65">
        <v>14428.82296</v>
      </c>
      <c r="BW235" s="65">
        <v>16008.528469999999</v>
      </c>
      <c r="BX235" s="65">
        <v>16842.35961</v>
      </c>
      <c r="BY235" s="65">
        <v>15049.79629</v>
      </c>
      <c r="BZ235" s="65">
        <v>16771.836039999998</v>
      </c>
      <c r="CA235" s="65">
        <v>17090.041369999999</v>
      </c>
      <c r="CB235" s="65">
        <v>16842.35961</v>
      </c>
      <c r="CC235" s="65">
        <v>16536.980530000001</v>
      </c>
      <c r="CD235" s="65">
        <v>15089.088089999999</v>
      </c>
      <c r="CE235" s="65">
        <v>17090.041369999999</v>
      </c>
      <c r="CF235" s="65">
        <v>16842.35961</v>
      </c>
      <c r="CG235" s="65">
        <v>14852.429239999999</v>
      </c>
      <c r="CH235" s="65">
        <v>15325.515460000001</v>
      </c>
      <c r="CI235" s="65">
        <v>17090.041369999999</v>
      </c>
      <c r="CJ235" s="65">
        <v>16842.35961</v>
      </c>
      <c r="CK235" s="65">
        <v>15350.84102</v>
      </c>
      <c r="CL235" s="65">
        <v>11405.06121</v>
      </c>
      <c r="CM235" s="65">
        <v>17090.041369999999</v>
      </c>
      <c r="CN235" s="65">
        <v>16842.35961</v>
      </c>
      <c r="CO235" s="65">
        <v>12692.37666</v>
      </c>
      <c r="CP235" s="65">
        <v>15488.428690000001</v>
      </c>
      <c r="CQ235" s="65">
        <v>17090.041369999999</v>
      </c>
      <c r="CR235" s="65">
        <v>16875.95161</v>
      </c>
      <c r="CS235" s="65">
        <v>15857.244979999999</v>
      </c>
      <c r="CT235" s="65">
        <v>16939.908039999998</v>
      </c>
      <c r="CU235" s="65">
        <v>17124.127369999998</v>
      </c>
      <c r="CV235" s="65">
        <v>16875.95161</v>
      </c>
      <c r="CW235" s="65">
        <v>15284.683080000001</v>
      </c>
      <c r="CX235" s="65">
        <v>16285.723540000001</v>
      </c>
      <c r="CY235" s="65">
        <v>17124.127369999998</v>
      </c>
      <c r="CZ235" s="65">
        <v>16875.95161</v>
      </c>
      <c r="DA235" s="65">
        <v>16265.58848</v>
      </c>
      <c r="DB235" s="65">
        <v>13413.57963</v>
      </c>
      <c r="DC235" s="65">
        <v>17124.127369999998</v>
      </c>
      <c r="DD235" s="65">
        <v>16875.95161</v>
      </c>
      <c r="DE235" s="65">
        <v>16818.68028</v>
      </c>
      <c r="DF235" s="65">
        <v>13984.941080000001</v>
      </c>
      <c r="DG235" s="65">
        <v>17124.127369999998</v>
      </c>
      <c r="DH235" s="65">
        <v>16875.95161</v>
      </c>
      <c r="DI235" s="65">
        <v>15618.449930000001</v>
      </c>
      <c r="DJ235" s="65">
        <v>17066.856039999999</v>
      </c>
      <c r="DK235" s="65">
        <v>17124.127369999998</v>
      </c>
      <c r="DL235" s="65">
        <v>16875.95161</v>
      </c>
      <c r="DM235" s="65">
        <v>14121.67794</v>
      </c>
      <c r="DN235" s="65">
        <v>16708.087530000001</v>
      </c>
      <c r="DO235" s="65">
        <v>16522.823420000001</v>
      </c>
      <c r="DP235" s="65">
        <v>16875.95161</v>
      </c>
      <c r="DQ235" s="65">
        <v>15844.382379999999</v>
      </c>
      <c r="DR235" s="65">
        <v>16726.867839999999</v>
      </c>
      <c r="DS235" s="65">
        <v>17124.127369999998</v>
      </c>
      <c r="DT235" s="65">
        <v>16875.95161</v>
      </c>
      <c r="DU235" s="65">
        <v>16522.402730000002</v>
      </c>
      <c r="DV235" s="65">
        <v>16581.592209999999</v>
      </c>
      <c r="DW235" s="65">
        <v>17124.127369999998</v>
      </c>
      <c r="DX235" s="65">
        <v>16875.95161</v>
      </c>
      <c r="DY235" s="65">
        <v>16818.68028</v>
      </c>
      <c r="DZ235" s="65">
        <v>16086.093339999999</v>
      </c>
      <c r="EA235" s="65">
        <v>17124.127369999998</v>
      </c>
      <c r="EB235" s="65">
        <v>16875.95161</v>
      </c>
      <c r="EC235" s="65">
        <v>16700.361980000001</v>
      </c>
      <c r="ED235" s="65">
        <v>16158.73978</v>
      </c>
      <c r="EE235" s="65">
        <v>17124.127369999998</v>
      </c>
      <c r="EF235" s="65">
        <v>16875.95161</v>
      </c>
      <c r="EG235" s="65">
        <v>16818.68028</v>
      </c>
      <c r="EH235" s="65">
        <v>14822.504800000001</v>
      </c>
      <c r="EI235" s="65">
        <v>15930.90675</v>
      </c>
      <c r="EJ235" s="65">
        <v>16875.95161</v>
      </c>
      <c r="EK235" s="65">
        <v>16818.68028</v>
      </c>
      <c r="EL235" s="65">
        <v>16844.294740000001</v>
      </c>
      <c r="EM235" s="65">
        <v>17124.127369999998</v>
      </c>
      <c r="EN235" s="65">
        <v>16875.95161</v>
      </c>
      <c r="EO235" s="65">
        <v>16818.68028</v>
      </c>
      <c r="EP235" s="65">
        <v>9999.2742990000006</v>
      </c>
      <c r="EQ235" s="65">
        <v>16720.477370000001</v>
      </c>
      <c r="ER235" s="65">
        <v>15874.291209999999</v>
      </c>
      <c r="ES235" s="65">
        <v>16818.68028</v>
      </c>
      <c r="ET235" s="65">
        <v>15960.79924</v>
      </c>
      <c r="EU235" s="65">
        <v>13923.461499999999</v>
      </c>
      <c r="EV235" s="65">
        <v>16875.95161</v>
      </c>
      <c r="EW235" s="65">
        <v>16818.68028</v>
      </c>
      <c r="EX235" s="65">
        <v>15588.89524</v>
      </c>
      <c r="EY235" s="65">
        <v>16262.747240000001</v>
      </c>
      <c r="EZ235" s="65">
        <v>16875.95161</v>
      </c>
      <c r="FA235" s="65">
        <v>16818.68028</v>
      </c>
      <c r="FB235" s="65">
        <v>15995.28976</v>
      </c>
      <c r="FC235" s="65">
        <v>17016.487369999999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7682.5316640000001</v>
      </c>
      <c r="Q236" s="65">
        <v>7368.751706</v>
      </c>
      <c r="R236" s="65">
        <v>7168.8056399999996</v>
      </c>
      <c r="S236" s="65">
        <v>7077.5171970000001</v>
      </c>
      <c r="T236" s="65">
        <v>9386.1844799999999</v>
      </c>
      <c r="U236" s="65">
        <v>8615.1167999999998</v>
      </c>
      <c r="V236" s="65">
        <v>8936.5942350000005</v>
      </c>
      <c r="W236" s="65">
        <v>6896.3469580000001</v>
      </c>
      <c r="X236" s="65">
        <v>7047.8779290000002</v>
      </c>
      <c r="Y236" s="65">
        <v>8151.4667520000003</v>
      </c>
      <c r="Z236" s="65">
        <v>9331.6136399999996</v>
      </c>
      <c r="AA236" s="65">
        <v>8055.2284449999997</v>
      </c>
      <c r="AB236" s="65">
        <v>6759.2846049999998</v>
      </c>
      <c r="AC236" s="65">
        <v>8079.1871039999996</v>
      </c>
      <c r="AD236" s="65">
        <v>5350.3419290000002</v>
      </c>
      <c r="AE236" s="65">
        <v>7948.2743499999997</v>
      </c>
      <c r="AF236" s="65">
        <v>5633.7834599999996</v>
      </c>
      <c r="AG236" s="65">
        <v>9152.5343040000007</v>
      </c>
      <c r="AH236" s="65">
        <v>9331.6136399999996</v>
      </c>
      <c r="AI236" s="65">
        <v>8019.3828000000003</v>
      </c>
      <c r="AJ236" s="65">
        <v>5852.0098440000002</v>
      </c>
      <c r="AK236" s="65">
        <v>8151.4667520000003</v>
      </c>
      <c r="AL236" s="65">
        <v>9331.6136399999996</v>
      </c>
      <c r="AM236" s="65">
        <v>9009.6825499999995</v>
      </c>
      <c r="AN236" s="65">
        <v>9281.8862900000004</v>
      </c>
      <c r="AO236" s="65">
        <v>7955.4997219999996</v>
      </c>
      <c r="AP236" s="65">
        <v>9331.6136399999996</v>
      </c>
      <c r="AQ236" s="65">
        <v>9277.0427999999993</v>
      </c>
      <c r="AR236" s="65">
        <v>9386.1844799999999</v>
      </c>
      <c r="AS236" s="65">
        <v>7083.5539120000003</v>
      </c>
      <c r="AT236" s="65">
        <v>9122.9246340000009</v>
      </c>
      <c r="AU236" s="65">
        <v>8385.1047940000008</v>
      </c>
      <c r="AV236" s="65">
        <v>9386.1844799999999</v>
      </c>
      <c r="AW236" s="65">
        <v>7712.9697630000001</v>
      </c>
      <c r="AX236" s="65">
        <v>9331.6136399999996</v>
      </c>
      <c r="AY236" s="65">
        <v>9277.0427999999993</v>
      </c>
      <c r="AZ236" s="65">
        <v>9386.1844799999999</v>
      </c>
      <c r="BA236" s="65">
        <v>8802.9781640000001</v>
      </c>
      <c r="BB236" s="65">
        <v>9194.8136400000003</v>
      </c>
      <c r="BC236" s="65">
        <v>9277.0427999999993</v>
      </c>
      <c r="BD236" s="65">
        <v>9386.1844799999999</v>
      </c>
      <c r="BE236" s="65">
        <v>9117.3554029999996</v>
      </c>
      <c r="BF236" s="65">
        <v>7618.6659140000002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8659.8732099999997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9679.4444800000001</v>
      </c>
      <c r="BQ236" s="65">
        <v>9717.9385579999998</v>
      </c>
      <c r="BR236" s="65">
        <v>9486.3686400000006</v>
      </c>
      <c r="BS236" s="65">
        <v>9566.8927999999996</v>
      </c>
      <c r="BT236" s="65">
        <v>9782.6444800000008</v>
      </c>
      <c r="BU236" s="65">
        <v>9357.5615039999993</v>
      </c>
      <c r="BV236" s="65">
        <v>6811.2681679999996</v>
      </c>
      <c r="BW236" s="65">
        <v>9517.5928000000004</v>
      </c>
      <c r="BX236" s="65">
        <v>9782.6444800000008</v>
      </c>
      <c r="BY236" s="65">
        <v>9429.8411520000009</v>
      </c>
      <c r="BZ236" s="65">
        <v>8246.4821900000006</v>
      </c>
      <c r="CA236" s="65">
        <v>9572.8428000000004</v>
      </c>
      <c r="CB236" s="65">
        <v>9782.6444800000008</v>
      </c>
      <c r="CC236" s="65">
        <v>9429.8411520000009</v>
      </c>
      <c r="CD236" s="65">
        <v>9331.6136399999996</v>
      </c>
      <c r="CE236" s="65">
        <v>9668.8927999999996</v>
      </c>
      <c r="CF236" s="65">
        <v>9782.6444800000008</v>
      </c>
      <c r="CG236" s="65">
        <v>9594.0011520000007</v>
      </c>
      <c r="CH236" s="65">
        <v>9386.3336400000007</v>
      </c>
      <c r="CI236" s="65">
        <v>9668.8927999999996</v>
      </c>
      <c r="CJ236" s="65">
        <v>9782.6444800000008</v>
      </c>
      <c r="CK236" s="65">
        <v>9429.8411520000009</v>
      </c>
      <c r="CL236" s="65">
        <v>9331.6136399999996</v>
      </c>
      <c r="CM236" s="65">
        <v>9668.8927999999996</v>
      </c>
      <c r="CN236" s="65">
        <v>9782.6444800000008</v>
      </c>
      <c r="CO236" s="65">
        <v>9698.5451520000006</v>
      </c>
      <c r="CP236" s="65">
        <v>9331.6136399999996</v>
      </c>
      <c r="CQ236" s="65">
        <v>9668.8927999999996</v>
      </c>
      <c r="CR236" s="65">
        <v>9782.6444800000008</v>
      </c>
      <c r="CS236" s="65">
        <v>9828.1451519999991</v>
      </c>
      <c r="CT236" s="65">
        <v>9725.7686400000002</v>
      </c>
      <c r="CU236" s="65">
        <v>9668.8927999999996</v>
      </c>
      <c r="CV236" s="65">
        <v>9782.6444800000008</v>
      </c>
      <c r="CW236" s="65">
        <v>9625.9691519999997</v>
      </c>
      <c r="CX236" s="65">
        <v>9459.8636399999996</v>
      </c>
      <c r="CY236" s="65">
        <v>9668.8927999999996</v>
      </c>
      <c r="CZ236" s="65">
        <v>9822.2904799999997</v>
      </c>
      <c r="DA236" s="65">
        <v>9867.9755519999999</v>
      </c>
      <c r="DB236" s="65">
        <v>9331.6136399999996</v>
      </c>
      <c r="DC236" s="65">
        <v>9708.0777999999991</v>
      </c>
      <c r="DD236" s="65">
        <v>9822.2904799999997</v>
      </c>
      <c r="DE236" s="65">
        <v>9829.9595520000003</v>
      </c>
      <c r="DF236" s="65">
        <v>9374.3636399999996</v>
      </c>
      <c r="DG236" s="65">
        <v>9708.0777999999991</v>
      </c>
      <c r="DH236" s="65">
        <v>9822.2904799999997</v>
      </c>
      <c r="DI236" s="65">
        <v>9790.1291519999995</v>
      </c>
      <c r="DJ236" s="65">
        <v>2104.2061600000002</v>
      </c>
      <c r="DK236" s="65">
        <v>9708.0777999999991</v>
      </c>
      <c r="DL236" s="65">
        <v>9822.2904799999997</v>
      </c>
      <c r="DM236" s="65">
        <v>9473.0411519999998</v>
      </c>
      <c r="DN236" s="65">
        <v>9369.2336400000004</v>
      </c>
      <c r="DO236" s="65">
        <v>9499.7626660000005</v>
      </c>
      <c r="DP236" s="65">
        <v>9822.2904799999997</v>
      </c>
      <c r="DQ236" s="65">
        <v>9691.6331520000003</v>
      </c>
      <c r="DR236" s="65">
        <v>9668.5691399999996</v>
      </c>
      <c r="DS236" s="65">
        <v>9708.0777999999991</v>
      </c>
      <c r="DT236" s="65">
        <v>9822.2904799999997</v>
      </c>
      <c r="DU236" s="65">
        <v>9867.9755519999999</v>
      </c>
      <c r="DV236" s="65">
        <v>9710.46414</v>
      </c>
      <c r="DW236" s="65">
        <v>9708.0777999999991</v>
      </c>
      <c r="DX236" s="65">
        <v>9822.2904799999997</v>
      </c>
      <c r="DY236" s="65">
        <v>9867.9755519999999</v>
      </c>
      <c r="DZ236" s="65">
        <v>7958.4572399999997</v>
      </c>
      <c r="EA236" s="65">
        <v>9594.1777999999995</v>
      </c>
      <c r="EB236" s="65">
        <v>9822.2904799999997</v>
      </c>
      <c r="EC236" s="65">
        <v>9867.9755519999999</v>
      </c>
      <c r="ED236" s="65">
        <v>9423.9536399999997</v>
      </c>
      <c r="EE236" s="65">
        <v>9500.5928000000004</v>
      </c>
      <c r="EF236" s="65">
        <v>9822.2904799999997</v>
      </c>
      <c r="EG236" s="65">
        <v>9867.9755519999999</v>
      </c>
      <c r="EH236" s="65">
        <v>9499.2791400000006</v>
      </c>
      <c r="EI236" s="65">
        <v>9708.0777999999991</v>
      </c>
      <c r="EJ236" s="65">
        <v>9822.2904799999997</v>
      </c>
      <c r="EK236" s="65">
        <v>9867.9755519999999</v>
      </c>
      <c r="EL236" s="65">
        <v>9683.0186400000002</v>
      </c>
      <c r="EM236" s="65">
        <v>9594.1777999999995</v>
      </c>
      <c r="EN236" s="65">
        <v>9822.2904799999997</v>
      </c>
      <c r="EO236" s="65">
        <v>9867.9755519999999</v>
      </c>
      <c r="EP236" s="65">
        <v>9514.5836400000007</v>
      </c>
      <c r="EQ236" s="65">
        <v>9708.0777999999991</v>
      </c>
      <c r="ER236" s="65">
        <v>9822.2904799999997</v>
      </c>
      <c r="ES236" s="65">
        <v>9867.9755519999999</v>
      </c>
      <c r="ET236" s="65">
        <v>9331.6136399999996</v>
      </c>
      <c r="EU236" s="65">
        <v>9512.4928</v>
      </c>
      <c r="EV236" s="65">
        <v>9822.2904799999997</v>
      </c>
      <c r="EW236" s="65">
        <v>9867.9755519999999</v>
      </c>
      <c r="EX236" s="65">
        <v>9765.1841399999994</v>
      </c>
      <c r="EY236" s="65">
        <v>9566.8927999999996</v>
      </c>
      <c r="EZ236" s="65">
        <v>9822.2904799999997</v>
      </c>
      <c r="FA236" s="65">
        <v>9867.9755519999999</v>
      </c>
      <c r="FB236" s="65">
        <v>9482.9486400000005</v>
      </c>
      <c r="FC236" s="65">
        <v>9708.0777999999991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2544.4639699999998</v>
      </c>
      <c r="U237" s="65">
        <v>4242.2110460000004</v>
      </c>
      <c r="V237" s="65">
        <v>1313.2660350000001</v>
      </c>
      <c r="W237" s="65">
        <v>2639.1988470000001</v>
      </c>
      <c r="X237" s="65">
        <v>3370.9089049999998</v>
      </c>
      <c r="Y237" s="65">
        <v>4242.2110460000004</v>
      </c>
      <c r="Z237" s="65">
        <v>1796.9536579999999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1996.190182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5440.1986999999999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7228.2708309999998</v>
      </c>
      <c r="AT237" s="65">
        <v>4935.0760520000003</v>
      </c>
      <c r="AU237" s="65">
        <v>5515.6896180000003</v>
      </c>
      <c r="AV237" s="65">
        <v>7252.3422170000003</v>
      </c>
      <c r="AW237" s="65">
        <v>6984.4578499999998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8640.9834159999991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8955.0492080000004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7699.482473</v>
      </c>
      <c r="CC237" s="65">
        <v>9689.6209639999997</v>
      </c>
      <c r="CD237" s="65">
        <v>4935.0760520000003</v>
      </c>
      <c r="CE237" s="65">
        <v>5855.7572529999998</v>
      </c>
      <c r="CF237" s="65">
        <v>7699.482473</v>
      </c>
      <c r="CG237" s="65">
        <v>9126.9052740000006</v>
      </c>
      <c r="CH237" s="65">
        <v>4935.0760520000003</v>
      </c>
      <c r="CI237" s="65">
        <v>5855.7572529999998</v>
      </c>
      <c r="CJ237" s="65">
        <v>7852.4676079999999</v>
      </c>
      <c r="CK237" s="65">
        <v>9849.9889210000001</v>
      </c>
      <c r="CL237" s="65">
        <v>5343.4495619999998</v>
      </c>
      <c r="CM237" s="65">
        <v>5972.1084259999998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9587.5016250000008</v>
      </c>
      <c r="CX237" s="65">
        <v>3976.023776</v>
      </c>
      <c r="CY237" s="65">
        <v>6134.110807</v>
      </c>
      <c r="CZ237" s="65">
        <v>8065.4775460000001</v>
      </c>
      <c r="DA237" s="65">
        <v>9699.791158</v>
      </c>
      <c r="DB237" s="65">
        <v>5239.3461900000002</v>
      </c>
      <c r="DC237" s="65">
        <v>6134.110807</v>
      </c>
      <c r="DD237" s="65">
        <v>8065.4775460000001</v>
      </c>
      <c r="DE237" s="65">
        <v>10150.21732</v>
      </c>
      <c r="DF237" s="65">
        <v>4935.0760520000003</v>
      </c>
      <c r="DG237" s="65">
        <v>6134.110807</v>
      </c>
      <c r="DH237" s="65">
        <v>8065.4775460000001</v>
      </c>
      <c r="DI237" s="65">
        <v>9587.5016250000008</v>
      </c>
      <c r="DJ237" s="65">
        <v>5488.3986299999997</v>
      </c>
      <c r="DK237" s="65">
        <v>6134.110807</v>
      </c>
      <c r="DL237" s="65">
        <v>8065.4775460000001</v>
      </c>
      <c r="DM237" s="65">
        <v>9689.6209639999997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5515.6896180000003</v>
      </c>
      <c r="DX237" s="65">
        <v>8065.4775460000001</v>
      </c>
      <c r="DY237" s="65">
        <v>10150.21732</v>
      </c>
      <c r="DZ237" s="65">
        <v>4935.0760520000003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4935.0760520000003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4935.0760520000003</v>
      </c>
      <c r="EU237" s="65">
        <v>6134.110807</v>
      </c>
      <c r="EV237" s="65">
        <v>8358.5429669999994</v>
      </c>
      <c r="EW237" s="65">
        <v>10519.033380000001</v>
      </c>
      <c r="EX237" s="65">
        <v>5687.8238769999998</v>
      </c>
      <c r="EY237" s="65">
        <v>6356.998509</v>
      </c>
      <c r="EZ237" s="65">
        <v>9337.2683400000005</v>
      </c>
      <c r="FA237" s="65">
        <v>11750.73667</v>
      </c>
      <c r="FB237" s="65">
        <v>5217.4029049999999</v>
      </c>
      <c r="FC237" s="65">
        <v>6260.0485040000003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1047</v>
      </c>
      <c r="H238" s="65">
        <v>2984.848888</v>
      </c>
      <c r="I238" s="65">
        <v>1047</v>
      </c>
      <c r="J238" s="65">
        <v>1047</v>
      </c>
      <c r="K238" s="65">
        <v>1332.0576140000001</v>
      </c>
      <c r="L238" s="65">
        <v>8800.9868839999999</v>
      </c>
      <c r="M238" s="65">
        <v>1047</v>
      </c>
      <c r="N238" s="65">
        <v>1061.884822</v>
      </c>
      <c r="O238" s="65">
        <v>4790.6470319999999</v>
      </c>
      <c r="P238" s="65">
        <v>8085.8710600000004</v>
      </c>
      <c r="Q238" s="65">
        <v>1047</v>
      </c>
      <c r="R238" s="65">
        <v>1047</v>
      </c>
      <c r="S238" s="65">
        <v>5547.8546230000002</v>
      </c>
      <c r="T238" s="65">
        <v>1784.741321</v>
      </c>
      <c r="U238" s="65">
        <v>1047</v>
      </c>
      <c r="V238" s="65">
        <v>1047</v>
      </c>
      <c r="W238" s="65">
        <v>3640.5183419999998</v>
      </c>
      <c r="X238" s="65">
        <v>6994.1185139999998</v>
      </c>
      <c r="Y238" s="65">
        <v>1047</v>
      </c>
      <c r="Z238" s="65">
        <v>1047</v>
      </c>
      <c r="AA238" s="65">
        <v>3258.5423510000001</v>
      </c>
      <c r="AB238" s="65">
        <v>9716</v>
      </c>
      <c r="AC238" s="65">
        <v>10444</v>
      </c>
      <c r="AD238" s="65">
        <v>1588</v>
      </c>
      <c r="AE238" s="65">
        <v>10318</v>
      </c>
      <c r="AF238" s="65">
        <v>9716</v>
      </c>
      <c r="AG238" s="65">
        <v>10444</v>
      </c>
      <c r="AH238" s="65">
        <v>7183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7390</v>
      </c>
      <c r="AP238" s="65">
        <v>10402</v>
      </c>
      <c r="AQ238" s="65">
        <v>10318</v>
      </c>
      <c r="AR238" s="65">
        <v>9716</v>
      </c>
      <c r="AS238" s="65">
        <v>10303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10371</v>
      </c>
      <c r="DV238" s="65">
        <v>4871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143.8613296</v>
      </c>
      <c r="W239" s="65">
        <v>694.18124999999998</v>
      </c>
      <c r="X239" s="65">
        <v>3050.43075</v>
      </c>
      <c r="Y239" s="65">
        <v>527.68344409999997</v>
      </c>
      <c r="Z239" s="65">
        <v>194.78042809999999</v>
      </c>
      <c r="AA239" s="65">
        <v>694.18124999999998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2555.496404</v>
      </c>
      <c r="AG239" s="65">
        <v>1024.7668000000001</v>
      </c>
      <c r="AH239" s="65">
        <v>1107.6523500000001</v>
      </c>
      <c r="AI239" s="65">
        <v>683.12075179999999</v>
      </c>
      <c r="AJ239" s="65">
        <v>4292.4708559999999</v>
      </c>
      <c r="AK239" s="65">
        <v>732.18230879999999</v>
      </c>
      <c r="AL239" s="65">
        <v>731.91916100000003</v>
      </c>
      <c r="AM239" s="65">
        <v>733.83243179999999</v>
      </c>
      <c r="AN239" s="65">
        <v>3512.1087109999999</v>
      </c>
      <c r="AO239" s="65">
        <v>1024.7668000000001</v>
      </c>
      <c r="AP239" s="65">
        <v>783.90849260000005</v>
      </c>
      <c r="AQ239" s="65">
        <v>1318.63375</v>
      </c>
      <c r="AR239" s="65">
        <v>3395.5151810000002</v>
      </c>
      <c r="AS239" s="65">
        <v>828.53136900000004</v>
      </c>
      <c r="AT239" s="65">
        <v>828.57047550000004</v>
      </c>
      <c r="AU239" s="65">
        <v>830.22226450000005</v>
      </c>
      <c r="AV239" s="65">
        <v>4705.8773080000001</v>
      </c>
      <c r="AW239" s="65">
        <v>873.08805559999996</v>
      </c>
      <c r="AX239" s="65">
        <v>1107.6523500000001</v>
      </c>
      <c r="AY239" s="65">
        <v>874.79780640000001</v>
      </c>
      <c r="AZ239" s="65">
        <v>5794.45345</v>
      </c>
      <c r="BA239" s="65">
        <v>1024.7668000000001</v>
      </c>
      <c r="BB239" s="65">
        <v>919.72637340000006</v>
      </c>
      <c r="BC239" s="65">
        <v>1318.63375</v>
      </c>
      <c r="BD239" s="65">
        <v>5794.45345</v>
      </c>
      <c r="BE239" s="65">
        <v>964.54381699999999</v>
      </c>
      <c r="BF239" s="65">
        <v>965.00960480000003</v>
      </c>
      <c r="BG239" s="65">
        <v>966.29226949999997</v>
      </c>
      <c r="BH239" s="65">
        <v>5794.45345</v>
      </c>
      <c r="BI239" s="65">
        <v>1024.7668000000001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1088.220423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1094.876377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636.83474030000002</v>
      </c>
      <c r="BM240" s="65">
        <v>642.59143859999995</v>
      </c>
      <c r="BN240" s="65">
        <v>648.88449600000001</v>
      </c>
      <c r="BO240" s="65">
        <v>640.4326767</v>
      </c>
      <c r="BP240" s="65">
        <v>902.92124999999999</v>
      </c>
      <c r="BQ240" s="65">
        <v>757.87216699999999</v>
      </c>
      <c r="BR240" s="65">
        <v>925.36675000000002</v>
      </c>
      <c r="BS240" s="65">
        <v>759.2403008</v>
      </c>
      <c r="BT240" s="65">
        <v>1459.65164</v>
      </c>
      <c r="BU240" s="65">
        <v>868.49303540000005</v>
      </c>
      <c r="BV240" s="65">
        <v>1133.1367660000001</v>
      </c>
      <c r="BW240" s="65">
        <v>1467.8982599999999</v>
      </c>
      <c r="BX240" s="65">
        <v>1459.65164</v>
      </c>
      <c r="BY240" s="65">
        <v>990.82551230000001</v>
      </c>
      <c r="BZ240" s="65">
        <v>1495.936766</v>
      </c>
      <c r="CA240" s="65">
        <v>1467.8982599999999</v>
      </c>
      <c r="CB240" s="65">
        <v>1459.65164</v>
      </c>
      <c r="CC240" s="65">
        <v>1122.6709820000001</v>
      </c>
      <c r="CD240" s="65">
        <v>1133.9585239999999</v>
      </c>
      <c r="CE240" s="65">
        <v>1467.8982599999999</v>
      </c>
      <c r="CF240" s="65">
        <v>1459.65164</v>
      </c>
      <c r="CG240" s="65">
        <v>1472.846231</v>
      </c>
      <c r="CH240" s="65">
        <v>1278.612226</v>
      </c>
      <c r="CI240" s="65">
        <v>1467.8982599999999</v>
      </c>
      <c r="CJ240" s="65">
        <v>1459.65164</v>
      </c>
      <c r="CK240" s="65">
        <v>1401.966015</v>
      </c>
      <c r="CL240" s="65">
        <v>1414.1297259999999</v>
      </c>
      <c r="CM240" s="65">
        <v>1467.8982599999999</v>
      </c>
      <c r="CN240" s="65">
        <v>1459.65164</v>
      </c>
      <c r="CO240" s="65">
        <v>1472.846231</v>
      </c>
      <c r="CP240" s="65">
        <v>1495.936766</v>
      </c>
      <c r="CQ240" s="65">
        <v>1467.8982599999999</v>
      </c>
      <c r="CR240" s="65">
        <v>1539.6015560000001</v>
      </c>
      <c r="CS240" s="65">
        <v>1553.5188579999999</v>
      </c>
      <c r="CT240" s="65">
        <v>1577.874137</v>
      </c>
      <c r="CU240" s="65">
        <v>1548.2998700000001</v>
      </c>
      <c r="CV240" s="65">
        <v>1700.5753030000001</v>
      </c>
      <c r="CW240" s="65">
        <v>1715.947735</v>
      </c>
      <c r="CX240" s="65">
        <v>1742.8494920000001</v>
      </c>
      <c r="CY240" s="65">
        <v>1710.1830729999999</v>
      </c>
      <c r="CZ240" s="65">
        <v>2237.5012499999998</v>
      </c>
      <c r="DA240" s="65">
        <v>2257.7272499999999</v>
      </c>
      <c r="DB240" s="65">
        <v>2293.12275</v>
      </c>
      <c r="DC240" s="65">
        <v>2250.1424999999999</v>
      </c>
      <c r="DD240" s="65">
        <v>2237.5012499999998</v>
      </c>
      <c r="DE240" s="65">
        <v>2257.7272499999999</v>
      </c>
      <c r="DF240" s="65">
        <v>2293.12275</v>
      </c>
      <c r="DG240" s="65">
        <v>2250.1424999999999</v>
      </c>
      <c r="DH240" s="65">
        <v>2942.3152500000001</v>
      </c>
      <c r="DI240" s="65">
        <v>2968.9124499999998</v>
      </c>
      <c r="DJ240" s="65">
        <v>3015.4575500000001</v>
      </c>
      <c r="DK240" s="65">
        <v>2958.9385000000002</v>
      </c>
      <c r="DL240" s="65">
        <v>2942.3152500000001</v>
      </c>
      <c r="DM240" s="65">
        <v>2968.9124499999998</v>
      </c>
      <c r="DN240" s="65">
        <v>3015.4575500000001</v>
      </c>
      <c r="DO240" s="65">
        <v>2958.9385000000002</v>
      </c>
      <c r="DP240" s="65">
        <v>2942.3152500000001</v>
      </c>
      <c r="DQ240" s="65">
        <v>2635.6603930000001</v>
      </c>
      <c r="DR240" s="65">
        <v>3015.4575500000001</v>
      </c>
      <c r="DS240" s="65">
        <v>2958.9385000000002</v>
      </c>
      <c r="DT240" s="65">
        <v>2942.3152500000001</v>
      </c>
      <c r="DU240" s="65">
        <v>2968.9124499999998</v>
      </c>
      <c r="DV240" s="65">
        <v>2967.3794619999999</v>
      </c>
      <c r="DW240" s="65">
        <v>2617.2339379999999</v>
      </c>
      <c r="DX240" s="65">
        <v>2942.3152500000001</v>
      </c>
      <c r="DY240" s="65">
        <v>2968.9124499999998</v>
      </c>
      <c r="DZ240" s="65">
        <v>2652.6575499999999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2995.3554479999998</v>
      </c>
      <c r="EI240" s="65">
        <v>2958.9385000000002</v>
      </c>
      <c r="EJ240" s="65">
        <v>3341.4569259999998</v>
      </c>
      <c r="EK240" s="65">
        <v>3371.662186</v>
      </c>
      <c r="EL240" s="65">
        <v>3424.5213920000001</v>
      </c>
      <c r="EM240" s="65">
        <v>3360.3352129999998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1975.637105</v>
      </c>
      <c r="BZ241" s="65">
        <v>178.60112219999999</v>
      </c>
      <c r="CA241" s="65">
        <v>1034.1225469999999</v>
      </c>
      <c r="CB241" s="65">
        <v>7808.0187939999996</v>
      </c>
      <c r="CD241" s="65">
        <v>270.21600000000001</v>
      </c>
      <c r="CE241" s="65">
        <v>4087.0098370000001</v>
      </c>
      <c r="CF241" s="65">
        <v>8609.0978520000008</v>
      </c>
      <c r="CG241" s="65">
        <v>435.5999794</v>
      </c>
      <c r="CH241" s="65">
        <v>270.21600000000001</v>
      </c>
      <c r="CI241" s="65">
        <v>4506.3246570000001</v>
      </c>
      <c r="CJ241" s="65">
        <v>9393.6387990000003</v>
      </c>
      <c r="CK241" s="65">
        <v>2267.6716120000001</v>
      </c>
      <c r="CL241" s="65">
        <v>578.98572179999996</v>
      </c>
      <c r="CM241" s="65">
        <v>4916.9828090000001</v>
      </c>
      <c r="CN241" s="65">
        <v>10283.273810000001</v>
      </c>
      <c r="CO241" s="65">
        <v>1714.8370130000001</v>
      </c>
      <c r="CP241" s="65">
        <v>921.45600000000002</v>
      </c>
      <c r="CQ241" s="65">
        <v>5382.6511339999997</v>
      </c>
      <c r="CR241" s="65">
        <v>10982.272000000001</v>
      </c>
      <c r="CS241" s="65">
        <v>1944.778</v>
      </c>
      <c r="CT241" s="65">
        <v>992.81700000000001</v>
      </c>
      <c r="CU241" s="65">
        <v>5748.5330000000004</v>
      </c>
      <c r="CV241" s="65">
        <v>10982.272000000001</v>
      </c>
      <c r="CW241" s="65">
        <v>2672.0259999999998</v>
      </c>
      <c r="CX241" s="65">
        <v>722.601</v>
      </c>
      <c r="CY241" s="65">
        <v>5748.5330000000004</v>
      </c>
      <c r="CZ241" s="65">
        <v>11366.541649999999</v>
      </c>
      <c r="DA241" s="65">
        <v>2765.5201780000002</v>
      </c>
      <c r="DC241" s="65">
        <v>5949.674145</v>
      </c>
      <c r="DD241" s="65">
        <v>12163.58094</v>
      </c>
      <c r="DE241" s="65">
        <v>1094.1420000000001</v>
      </c>
      <c r="DF241" s="65">
        <v>97.937693359999997</v>
      </c>
      <c r="DG241" s="65">
        <v>6366.8743979999999</v>
      </c>
      <c r="DH241" s="65">
        <v>12489.93641</v>
      </c>
      <c r="DI241" s="65">
        <v>2600.448281</v>
      </c>
      <c r="DJ241" s="65">
        <v>1129.1125549999999</v>
      </c>
      <c r="DK241" s="65">
        <v>6517.4751930000002</v>
      </c>
      <c r="DL241" s="65">
        <v>12489.93641</v>
      </c>
      <c r="DM241" s="65">
        <v>2846.8620000000001</v>
      </c>
      <c r="DO241" s="65">
        <v>6537.7010879999998</v>
      </c>
      <c r="DP241" s="65">
        <v>12489.93641</v>
      </c>
      <c r="DQ241" s="65">
        <v>2136.7621349999999</v>
      </c>
      <c r="DR241" s="65">
        <v>716.202</v>
      </c>
      <c r="DS241" s="65">
        <v>5601.6026439999996</v>
      </c>
      <c r="DT241" s="65">
        <v>12489.93641</v>
      </c>
      <c r="DU241" s="65">
        <v>1286.126135</v>
      </c>
      <c r="DV241" s="65">
        <v>1057.779</v>
      </c>
      <c r="DW241" s="65">
        <v>6518.1659339999997</v>
      </c>
      <c r="DX241" s="65">
        <v>12489.93641</v>
      </c>
      <c r="DY241" s="65">
        <v>1308.883793</v>
      </c>
      <c r="DZ241" s="65">
        <v>71.333554699999993</v>
      </c>
      <c r="EA241" s="65">
        <v>6365.5716259999999</v>
      </c>
      <c r="EB241" s="65">
        <v>12489.93641</v>
      </c>
      <c r="EC241" s="65">
        <v>2640.3390079999999</v>
      </c>
      <c r="ED241" s="65">
        <v>787.53555470000003</v>
      </c>
      <c r="EE241" s="65">
        <v>5927.1677749999999</v>
      </c>
      <c r="EF241" s="65">
        <v>12489.93641</v>
      </c>
      <c r="EG241" s="65">
        <v>3038.8461349999998</v>
      </c>
      <c r="EH241" s="65">
        <v>921.45600000000002</v>
      </c>
      <c r="EI241" s="65">
        <v>6537.7010879999998</v>
      </c>
      <c r="EJ241" s="65">
        <v>12305.049349999999</v>
      </c>
      <c r="EK241" s="65">
        <v>3038.8461349999998</v>
      </c>
      <c r="EL241" s="65">
        <v>1129.1125549999999</v>
      </c>
      <c r="EM241" s="65">
        <v>4974.2372329999998</v>
      </c>
      <c r="EN241" s="65">
        <v>11382.21335</v>
      </c>
      <c r="EO241" s="65">
        <v>3038.8461349999998</v>
      </c>
      <c r="EP241" s="65">
        <v>1057.7515550000001</v>
      </c>
      <c r="EQ241" s="65">
        <v>5011.0361439999997</v>
      </c>
      <c r="ER241" s="65">
        <v>11767.313829999999</v>
      </c>
      <c r="ES241" s="65">
        <v>3038.8461349999998</v>
      </c>
      <c r="ET241" s="65">
        <v>722.57355470000005</v>
      </c>
      <c r="EU241" s="65">
        <v>6537.7010879999998</v>
      </c>
      <c r="EV241" s="65">
        <v>10316.760899999999</v>
      </c>
      <c r="EW241" s="65">
        <v>3356.5459999999998</v>
      </c>
      <c r="EX241" s="65">
        <v>950.8883515</v>
      </c>
      <c r="EY241" s="65">
        <v>5656.6090000000004</v>
      </c>
      <c r="EZ241" s="65">
        <v>11029.74259</v>
      </c>
      <c r="FA241" s="65">
        <v>3471.65</v>
      </c>
      <c r="FB241" s="65">
        <v>1110.8340000000001</v>
      </c>
      <c r="FC241" s="65">
        <v>5904.241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O242" s="65">
        <v>713.70583999999997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G242" s="65">
        <v>1503.865491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18.63</v>
      </c>
      <c r="BS242" s="65">
        <v>1664.89372</v>
      </c>
      <c r="BT242" s="65">
        <v>3180.6924800000002</v>
      </c>
      <c r="BU242" s="65">
        <v>60.167999999999999</v>
      </c>
      <c r="BW242" s="65">
        <v>1664.89372</v>
      </c>
      <c r="BX242" s="65">
        <v>3597.3119999999999</v>
      </c>
      <c r="BY242" s="65">
        <v>161.5330171</v>
      </c>
      <c r="BZ242" s="65">
        <v>60.019148569999999</v>
      </c>
      <c r="CA242" s="65">
        <v>1643.31972</v>
      </c>
      <c r="CB242" s="65">
        <v>3597.3119999999999</v>
      </c>
      <c r="CC242" s="65">
        <v>50.14</v>
      </c>
      <c r="CD242" s="65">
        <v>60.019148569999999</v>
      </c>
      <c r="CE242" s="65">
        <v>1882.9680000000001</v>
      </c>
      <c r="CF242" s="65">
        <v>3597.3119999999999</v>
      </c>
      <c r="CG242" s="65">
        <v>161.5330171</v>
      </c>
      <c r="CH242" s="65">
        <v>287.54028</v>
      </c>
      <c r="CI242" s="65">
        <v>1882.9680000000001</v>
      </c>
      <c r="CJ242" s="65">
        <v>3597.3119999999999</v>
      </c>
      <c r="CK242" s="65">
        <v>161.5330171</v>
      </c>
      <c r="CL242" s="65">
        <v>325.2034286</v>
      </c>
      <c r="CM242" s="65">
        <v>1882.9680000000001</v>
      </c>
      <c r="CN242" s="65">
        <v>3597.3119999999999</v>
      </c>
      <c r="CO242" s="65">
        <v>151.5050171</v>
      </c>
      <c r="CP242" s="65">
        <v>18.63</v>
      </c>
      <c r="CQ242" s="65">
        <v>1882.9680000000001</v>
      </c>
      <c r="CR242" s="65">
        <v>4220.2767979999999</v>
      </c>
      <c r="CS242" s="65">
        <v>1026.808417</v>
      </c>
      <c r="CT242" s="65">
        <v>381.5205588</v>
      </c>
      <c r="CU242" s="65">
        <v>2209.0511369999999</v>
      </c>
      <c r="CV242" s="65">
        <v>5587.67155</v>
      </c>
      <c r="CW242" s="65">
        <v>994.22535689999995</v>
      </c>
      <c r="CX242" s="65">
        <v>505.13548609999998</v>
      </c>
      <c r="CY242" s="65">
        <v>2924.7968270000001</v>
      </c>
      <c r="CZ242" s="65">
        <v>6324.75648</v>
      </c>
      <c r="DA242" s="65">
        <v>1538.83584</v>
      </c>
      <c r="DB242" s="65">
        <v>284.22899999999998</v>
      </c>
      <c r="DC242" s="65">
        <v>3310.61472</v>
      </c>
      <c r="DD242" s="65">
        <v>6324.75648</v>
      </c>
      <c r="DE242" s="65">
        <v>1538.83584</v>
      </c>
      <c r="DF242" s="65">
        <v>571.76927999999998</v>
      </c>
      <c r="DG242" s="65">
        <v>3310.61472</v>
      </c>
      <c r="DH242" s="65">
        <v>6324.75648</v>
      </c>
      <c r="DI242" s="65">
        <v>1538.83584</v>
      </c>
      <c r="DJ242" s="65">
        <v>571.76927999999998</v>
      </c>
      <c r="DK242" s="65">
        <v>3310.61472</v>
      </c>
      <c r="DL242" s="65">
        <v>6324.75648</v>
      </c>
      <c r="DM242" s="65">
        <v>1538.83584</v>
      </c>
      <c r="DN242" s="65">
        <v>571.76927999999998</v>
      </c>
      <c r="DO242" s="65">
        <v>3310.61472</v>
      </c>
      <c r="DP242" s="65">
        <v>6324.75648</v>
      </c>
      <c r="DQ242" s="65">
        <v>1538.83584</v>
      </c>
      <c r="DR242" s="65">
        <v>265.18428</v>
      </c>
      <c r="DS242" s="65">
        <v>3310.61472</v>
      </c>
      <c r="DT242" s="65">
        <v>6324.75648</v>
      </c>
      <c r="DU242" s="65">
        <v>1162.395673</v>
      </c>
      <c r="DV242" s="65">
        <v>287.54028</v>
      </c>
      <c r="DW242" s="65">
        <v>3310.61472</v>
      </c>
      <c r="DX242" s="65">
        <v>6324.75648</v>
      </c>
      <c r="DY242" s="65">
        <v>1538.83584</v>
      </c>
      <c r="DZ242" s="65">
        <v>571.76927999999998</v>
      </c>
      <c r="EA242" s="65">
        <v>3310.61472</v>
      </c>
      <c r="EB242" s="65">
        <v>6324.75648</v>
      </c>
      <c r="EC242" s="65">
        <v>1478.6678400000001</v>
      </c>
      <c r="ED242" s="65">
        <v>283.81428</v>
      </c>
      <c r="EE242" s="65">
        <v>3310.61472</v>
      </c>
      <c r="EF242" s="65">
        <v>6324.75648</v>
      </c>
      <c r="EG242" s="65">
        <v>1423.819248</v>
      </c>
      <c r="EH242" s="65">
        <v>265.18428</v>
      </c>
      <c r="EI242" s="65">
        <v>3310.61472</v>
      </c>
      <c r="EJ242" s="65">
        <v>6324.75648</v>
      </c>
      <c r="EK242" s="65">
        <v>1538.83584</v>
      </c>
      <c r="EL242" s="65">
        <v>568.04327999999998</v>
      </c>
      <c r="EM242" s="65">
        <v>3310.61472</v>
      </c>
      <c r="EN242" s="65">
        <v>6324.75648</v>
      </c>
      <c r="EO242" s="65">
        <v>1538.83584</v>
      </c>
      <c r="EP242" s="65">
        <v>571.76927999999998</v>
      </c>
      <c r="EQ242" s="65">
        <v>3310.61472</v>
      </c>
      <c r="ER242" s="65">
        <v>6118.6764800000001</v>
      </c>
      <c r="ES242" s="65">
        <v>1538.83584</v>
      </c>
      <c r="ET242" s="65">
        <v>265.18428</v>
      </c>
      <c r="EU242" s="65">
        <v>3310.61472</v>
      </c>
      <c r="EV242" s="65">
        <v>6324.75648</v>
      </c>
      <c r="EW242" s="65">
        <v>1538.83584</v>
      </c>
      <c r="EX242" s="65">
        <v>268.91028</v>
      </c>
      <c r="EY242" s="65">
        <v>3310.61472</v>
      </c>
      <c r="EZ242" s="65">
        <v>6312.303997</v>
      </c>
      <c r="FA242" s="65">
        <v>1595.29784</v>
      </c>
      <c r="FB242" s="65">
        <v>269.47728000000001</v>
      </c>
      <c r="FC242" s="65">
        <v>3432.08572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53847.807999999997</v>
      </c>
      <c r="H245" s="65">
        <v>59452.21286</v>
      </c>
      <c r="I245" s="65">
        <v>54754.23805</v>
      </c>
      <c r="J245" s="65">
        <v>51958.98732</v>
      </c>
      <c r="K245" s="65">
        <v>54640.045149999998</v>
      </c>
      <c r="L245" s="65">
        <v>63826.573450000004</v>
      </c>
      <c r="M245" s="65">
        <v>57291.137349999997</v>
      </c>
      <c r="N245" s="65">
        <v>52174.643640000002</v>
      </c>
      <c r="O245" s="65">
        <v>59200.8246</v>
      </c>
      <c r="P245" s="65">
        <v>63708.974779999997</v>
      </c>
      <c r="Q245" s="65">
        <v>56170.545570000002</v>
      </c>
      <c r="R245" s="65">
        <v>53605.059079999999</v>
      </c>
      <c r="S245" s="65">
        <v>58789.768649999998</v>
      </c>
      <c r="T245" s="65">
        <v>60539.498749999999</v>
      </c>
      <c r="U245" s="65">
        <v>57087.286999999997</v>
      </c>
      <c r="V245" s="65">
        <v>52495.974269999999</v>
      </c>
      <c r="W245" s="65">
        <v>56414.4018</v>
      </c>
      <c r="X245" s="65">
        <v>64237.014320000002</v>
      </c>
      <c r="Y245" s="65">
        <v>57539.501880000003</v>
      </c>
      <c r="Z245" s="65">
        <v>54166.589890000003</v>
      </c>
      <c r="AA245" s="65">
        <v>58583.554470000003</v>
      </c>
      <c r="AB245" s="65">
        <v>67685.350560000006</v>
      </c>
      <c r="AC245" s="65">
        <v>63409.06654</v>
      </c>
      <c r="AD245" s="65">
        <v>53679.723230000003</v>
      </c>
      <c r="AE245" s="65">
        <v>62338.069969999997</v>
      </c>
      <c r="AF245" s="65">
        <v>68879.439910000001</v>
      </c>
      <c r="AG245" s="65">
        <v>66948.63665</v>
      </c>
      <c r="AH245" s="65">
        <v>60754.910239999997</v>
      </c>
      <c r="AI245" s="65">
        <v>68302.86361</v>
      </c>
      <c r="AJ245" s="65">
        <v>72023.850059999997</v>
      </c>
      <c r="AK245" s="65">
        <v>70611.089980000004</v>
      </c>
      <c r="AL245" s="65">
        <v>66364.116670000003</v>
      </c>
      <c r="AM245" s="65">
        <v>71076.088130000004</v>
      </c>
      <c r="AN245" s="65">
        <v>77606.760840000003</v>
      </c>
      <c r="AO245" s="65">
        <v>70416.827290000001</v>
      </c>
      <c r="AP245" s="65">
        <v>70113.094729999997</v>
      </c>
      <c r="AQ245" s="65">
        <v>71439.477249999996</v>
      </c>
      <c r="AR245" s="65">
        <v>77719.905100000004</v>
      </c>
      <c r="AS245" s="65">
        <v>72476.253419999994</v>
      </c>
      <c r="AT245" s="65">
        <v>70290.160489999995</v>
      </c>
      <c r="AU245" s="65">
        <v>71791.281780000005</v>
      </c>
      <c r="AV245" s="65">
        <v>79134.579230000003</v>
      </c>
      <c r="AW245" s="65">
        <v>73364.48487</v>
      </c>
      <c r="AX245" s="65">
        <v>71782.423370000004</v>
      </c>
      <c r="AY245" s="65">
        <v>72833.641329999999</v>
      </c>
      <c r="AZ245" s="65">
        <v>80428.420169999998</v>
      </c>
      <c r="BA245" s="65">
        <v>74284.08064</v>
      </c>
      <c r="BB245" s="65">
        <v>71087.021120000005</v>
      </c>
      <c r="BC245" s="65">
        <v>73485.760670000003</v>
      </c>
      <c r="BD245" s="65">
        <v>80505.416570000001</v>
      </c>
      <c r="BE245" s="65">
        <v>76371.177060000002</v>
      </c>
      <c r="BF245" s="65">
        <v>69785.914619999996</v>
      </c>
      <c r="BG245" s="65">
        <v>72971.680259999994</v>
      </c>
      <c r="BH245" s="65">
        <v>81323.064570000002</v>
      </c>
      <c r="BI245" s="65">
        <v>78182.424530000004</v>
      </c>
      <c r="BJ245" s="65">
        <v>72619.708459999994</v>
      </c>
      <c r="BK245" s="65">
        <v>73773.586779999998</v>
      </c>
      <c r="BL245" s="65">
        <v>81410.978059999994</v>
      </c>
      <c r="BM245" s="65">
        <v>76830.354000000007</v>
      </c>
      <c r="BN245" s="65">
        <v>71365.802160000007</v>
      </c>
      <c r="BO245" s="65">
        <v>74479.166549999994</v>
      </c>
      <c r="BP245" s="65">
        <v>84658.840649999998</v>
      </c>
      <c r="BQ245" s="65">
        <v>81094.554369999998</v>
      </c>
      <c r="BR245" s="65">
        <v>74161.393169999996</v>
      </c>
      <c r="BS245" s="65">
        <v>77351.060110000006</v>
      </c>
      <c r="BT245" s="65">
        <v>86273.735440000004</v>
      </c>
      <c r="BU245" s="65">
        <v>78117.467980000001</v>
      </c>
      <c r="BV245" s="65">
        <v>71292.202699999994</v>
      </c>
      <c r="BW245" s="65">
        <v>78469.295559999999</v>
      </c>
      <c r="BX245" s="65">
        <v>90446.037859999997</v>
      </c>
      <c r="BY245" s="65">
        <v>81926.026870000002</v>
      </c>
      <c r="BZ245" s="65">
        <v>77593.419070000004</v>
      </c>
      <c r="CA245" s="65">
        <v>81946.528510000004</v>
      </c>
      <c r="CB245" s="65">
        <v>96870.212969999993</v>
      </c>
      <c r="CC245" s="65">
        <v>84069.174129999999</v>
      </c>
      <c r="CD245" s="65">
        <v>75228.321110000004</v>
      </c>
      <c r="CE245" s="65">
        <v>85819.666280000005</v>
      </c>
      <c r="CF245" s="65">
        <v>98170.138869999995</v>
      </c>
      <c r="CG245" s="65">
        <v>82796.678599999999</v>
      </c>
      <c r="CH245" s="65">
        <v>77145.265809999997</v>
      </c>
      <c r="CI245" s="65">
        <v>86737.246530000004</v>
      </c>
      <c r="CJ245" s="65">
        <v>99107.664950000006</v>
      </c>
      <c r="CK245" s="65">
        <v>86014.685459999993</v>
      </c>
      <c r="CL245" s="65">
        <v>74773.276039999997</v>
      </c>
      <c r="CM245" s="65">
        <v>87264.255860000005</v>
      </c>
      <c r="CN245" s="65">
        <v>100246.1743</v>
      </c>
      <c r="CO245" s="65">
        <v>83793.390910000002</v>
      </c>
      <c r="CP245" s="65">
        <v>79388.387480000005</v>
      </c>
      <c r="CQ245" s="65">
        <v>87927.749160000007</v>
      </c>
      <c r="CR245" s="65">
        <v>101681.6792</v>
      </c>
      <c r="CS245" s="65">
        <v>88100.679560000004</v>
      </c>
      <c r="CT245" s="65">
        <v>81681.045759999994</v>
      </c>
      <c r="CU245" s="65">
        <v>88734.20177</v>
      </c>
      <c r="CV245" s="65">
        <v>103210.0477</v>
      </c>
      <c r="CW245" s="65">
        <v>87710.524470000004</v>
      </c>
      <c r="CX245" s="65">
        <v>79165.600690000007</v>
      </c>
      <c r="CY245" s="65">
        <v>89611.830669999996</v>
      </c>
      <c r="CZ245" s="65">
        <v>104907.9742</v>
      </c>
      <c r="DA245" s="65">
        <v>89735.465979999994</v>
      </c>
      <c r="DB245" s="65">
        <v>76261.429959999994</v>
      </c>
      <c r="DC245" s="65">
        <v>90777.934129999994</v>
      </c>
      <c r="DD245" s="65">
        <v>106061.1027</v>
      </c>
      <c r="DE245" s="65">
        <v>89903.579960000003</v>
      </c>
      <c r="DF245" s="65">
        <v>75643.136249999996</v>
      </c>
      <c r="DG245" s="65">
        <v>91550.808600000004</v>
      </c>
      <c r="DH245" s="65">
        <v>107218.6364</v>
      </c>
      <c r="DI245" s="65">
        <v>89442.3226</v>
      </c>
      <c r="DJ245" s="65">
        <v>76565.039969999998</v>
      </c>
      <c r="DK245" s="65">
        <v>92536.422279999999</v>
      </c>
      <c r="DL245" s="65">
        <v>107218.6364</v>
      </c>
      <c r="DM245" s="65">
        <v>89058.646170000007</v>
      </c>
      <c r="DN245" s="65">
        <v>80584.264379999993</v>
      </c>
      <c r="DO245" s="65">
        <v>91747.029089999996</v>
      </c>
      <c r="DP245" s="65">
        <v>107218.6364</v>
      </c>
      <c r="DQ245" s="65">
        <v>90376.19154</v>
      </c>
      <c r="DR245" s="65">
        <v>81712.980190000002</v>
      </c>
      <c r="DS245" s="65">
        <v>91620.549729999999</v>
      </c>
      <c r="DT245" s="65">
        <v>107218.6364</v>
      </c>
      <c r="DU245" s="65">
        <v>90304.725680000003</v>
      </c>
      <c r="DV245" s="65">
        <v>76965.783469999995</v>
      </c>
      <c r="DW245" s="65">
        <v>91576.987269999998</v>
      </c>
      <c r="DX245" s="65">
        <v>107218.6364</v>
      </c>
      <c r="DY245" s="65">
        <v>91073.201050000003</v>
      </c>
      <c r="DZ245" s="65">
        <v>79464.626770000003</v>
      </c>
      <c r="EA245" s="65">
        <v>92270.618709999995</v>
      </c>
      <c r="EB245" s="65">
        <v>107218.6364</v>
      </c>
      <c r="EC245" s="65">
        <v>91882.456489999997</v>
      </c>
      <c r="ED245" s="65">
        <v>81401.971189999997</v>
      </c>
      <c r="EE245" s="65">
        <v>91738.629860000001</v>
      </c>
      <c r="EF245" s="65">
        <v>107218.6364</v>
      </c>
      <c r="EG245" s="65">
        <v>92615.165800000002</v>
      </c>
      <c r="EH245" s="65">
        <v>80247.908049999998</v>
      </c>
      <c r="EI245" s="65">
        <v>91363.427549999993</v>
      </c>
      <c r="EJ245" s="65">
        <v>107481.5396</v>
      </c>
      <c r="EK245" s="65">
        <v>93256.999830000001</v>
      </c>
      <c r="EL245" s="65">
        <v>83822.635410000003</v>
      </c>
      <c r="EM245" s="65">
        <v>91118.193830000004</v>
      </c>
      <c r="EN245" s="65">
        <v>106716.1384</v>
      </c>
      <c r="EO245" s="65">
        <v>93415.857799999998</v>
      </c>
      <c r="EP245" s="65">
        <v>76392.815000000002</v>
      </c>
      <c r="EQ245" s="65">
        <v>90592.872810000001</v>
      </c>
      <c r="ER245" s="65">
        <v>105944.0347</v>
      </c>
      <c r="ES245" s="65">
        <v>93468.926699999996</v>
      </c>
      <c r="ET245" s="65">
        <v>81615.038369999995</v>
      </c>
      <c r="EU245" s="65">
        <v>89819.1875</v>
      </c>
      <c r="EV245" s="65">
        <v>106262.25019999999</v>
      </c>
      <c r="EW245" s="65">
        <v>94436.834579999995</v>
      </c>
      <c r="EX245" s="65">
        <v>82829.751489999995</v>
      </c>
      <c r="EY245" s="65">
        <v>91822.319140000007</v>
      </c>
      <c r="EZ245" s="65">
        <v>107996.1502</v>
      </c>
      <c r="FA245" s="65">
        <v>95897.48792</v>
      </c>
      <c r="FB245" s="65">
        <v>82016.122159999999</v>
      </c>
      <c r="FC245" s="65">
        <v>92853.056530000002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5497.6606570000004</v>
      </c>
      <c r="AO246" s="65">
        <v>5773.1844419999998</v>
      </c>
      <c r="AP246" s="65">
        <v>3570.3744099999999</v>
      </c>
      <c r="AQ246" s="65">
        <v>5491.2531269999999</v>
      </c>
      <c r="AR246" s="65">
        <v>7188.6440339999999</v>
      </c>
      <c r="AS246" s="65">
        <v>7548.9140729999999</v>
      </c>
      <c r="AT246" s="65">
        <v>4065.2133699999999</v>
      </c>
      <c r="AU246" s="65">
        <v>7180.2656610000004</v>
      </c>
      <c r="AV246" s="65">
        <v>7188.6440339999999</v>
      </c>
      <c r="AW246" s="65">
        <v>7468.3844719999997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3740.8107850000001</v>
      </c>
      <c r="BJ246" s="65">
        <v>7289.18451</v>
      </c>
      <c r="BK246" s="65">
        <v>7180.2656610000004</v>
      </c>
      <c r="BL246" s="65">
        <v>7188.6440339999999</v>
      </c>
      <c r="BM246" s="65">
        <v>4080.7279130000002</v>
      </c>
      <c r="BN246" s="65">
        <v>3314.5895099999998</v>
      </c>
      <c r="BO246" s="65">
        <v>5907.4519550000005</v>
      </c>
      <c r="BP246" s="65">
        <v>7188.6440339999999</v>
      </c>
      <c r="BQ246" s="65">
        <v>7548.9140729999999</v>
      </c>
      <c r="BR246" s="65">
        <v>7289.18451</v>
      </c>
      <c r="BS246" s="65">
        <v>5884.3619129999997</v>
      </c>
      <c r="BT246" s="65">
        <v>8997.7370339999998</v>
      </c>
      <c r="BU246" s="65">
        <v>9448.6725729999998</v>
      </c>
      <c r="BV246" s="65">
        <v>8984.9908350000005</v>
      </c>
      <c r="BW246" s="65">
        <v>7180.2656610000004</v>
      </c>
      <c r="BX246" s="65">
        <v>8997.7370339999998</v>
      </c>
      <c r="BY246" s="65">
        <v>4019.8672980000001</v>
      </c>
      <c r="BZ246" s="65">
        <v>5148.9845100000002</v>
      </c>
      <c r="CA246" s="65">
        <v>8987.2501609999999</v>
      </c>
      <c r="CB246" s="65">
        <v>8997.7370339999998</v>
      </c>
      <c r="CC246" s="65">
        <v>9358.0592369999995</v>
      </c>
      <c r="CD246" s="65">
        <v>7289.18451</v>
      </c>
      <c r="CE246" s="65">
        <v>8987.2501609999999</v>
      </c>
      <c r="CF246" s="65">
        <v>8997.7370339999998</v>
      </c>
      <c r="CG246" s="65">
        <v>9448.6725729999998</v>
      </c>
      <c r="CH246" s="65">
        <v>7289.18451</v>
      </c>
      <c r="CI246" s="65">
        <v>8987.2501609999999</v>
      </c>
      <c r="CJ246" s="65">
        <v>8997.7370339999998</v>
      </c>
      <c r="CK246" s="65">
        <v>9448.6725729999998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5148.9845100000002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8987.2501609999999</v>
      </c>
      <c r="DD246" s="65">
        <v>8997.7370339999998</v>
      </c>
      <c r="DE246" s="65">
        <v>7654.6277399999999</v>
      </c>
      <c r="DF246" s="65">
        <v>9123.5795099999996</v>
      </c>
      <c r="DG246" s="65">
        <v>8987.2501609999999</v>
      </c>
      <c r="DH246" s="65">
        <v>8997.7370339999998</v>
      </c>
      <c r="DI246" s="65">
        <v>9302.6817649999994</v>
      </c>
      <c r="DJ246" s="65">
        <v>9123.5795099999996</v>
      </c>
      <c r="DK246" s="65">
        <v>8987.2501609999999</v>
      </c>
      <c r="DL246" s="65">
        <v>8997.7370339999998</v>
      </c>
      <c r="DM246" s="65">
        <v>9434.3723260000006</v>
      </c>
      <c r="DN246" s="65">
        <v>3314.5895099999998</v>
      </c>
      <c r="DO246" s="65">
        <v>8987.2501609999999</v>
      </c>
      <c r="DP246" s="65">
        <v>8997.7370339999998</v>
      </c>
      <c r="DQ246" s="65">
        <v>9448.6725729999998</v>
      </c>
      <c r="DR246" s="65">
        <v>7855.3922279999997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8919.5429330000006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8983.9656030000006</v>
      </c>
      <c r="EO246" s="65">
        <v>9448.6725729999998</v>
      </c>
      <c r="EP246" s="65">
        <v>9123.5795099999996</v>
      </c>
      <c r="EQ246" s="65">
        <v>8987.2501609999999</v>
      </c>
      <c r="ER246" s="65">
        <v>8997.7370339999998</v>
      </c>
      <c r="ES246" s="65">
        <v>9448.6725729999998</v>
      </c>
      <c r="ET246" s="65">
        <v>8442.0501810000005</v>
      </c>
      <c r="EU246" s="65">
        <v>8987.2501609999999</v>
      </c>
      <c r="EV246" s="65">
        <v>8997.7370339999998</v>
      </c>
      <c r="EW246" s="65">
        <v>9448.6725729999998</v>
      </c>
      <c r="EX246" s="65">
        <v>3314.5895099999998</v>
      </c>
      <c r="EY246" s="65">
        <v>8987.2501609999999</v>
      </c>
      <c r="EZ246" s="65">
        <v>8997.7370339999998</v>
      </c>
      <c r="FA246" s="65">
        <v>9448.6725729999998</v>
      </c>
      <c r="FB246" s="65">
        <v>9123.5795099999996</v>
      </c>
      <c r="FC246" s="65">
        <v>8983.0182490000007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1399.57582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1653.100471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4213.1983710000004</v>
      </c>
      <c r="BB247" s="65">
        <v>4288.5099540000001</v>
      </c>
      <c r="BC247" s="65">
        <v>4302.9009269999997</v>
      </c>
      <c r="BD247" s="65">
        <v>4240.5400440000003</v>
      </c>
      <c r="BE247" s="65">
        <v>3150.3763060000001</v>
      </c>
      <c r="BF247" s="65">
        <v>4241.4509669999998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4302.9009269999997</v>
      </c>
      <c r="BL247" s="65">
        <v>4240.5400440000003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2378.5237609999999</v>
      </c>
      <c r="BR247" s="65">
        <v>1720.9419539999999</v>
      </c>
      <c r="BS247" s="65">
        <v>4302.9009269999997</v>
      </c>
      <c r="BT247" s="65">
        <v>4240.5400440000003</v>
      </c>
      <c r="BU247" s="65">
        <v>4080.6959710000001</v>
      </c>
      <c r="BV247" s="65">
        <v>2933.325816</v>
      </c>
      <c r="BW247" s="65">
        <v>3765.094317</v>
      </c>
      <c r="BX247" s="65">
        <v>4240.5400440000003</v>
      </c>
      <c r="BY247" s="65">
        <v>4226.1490709999998</v>
      </c>
      <c r="BZ247" s="65">
        <v>2665.8200499999998</v>
      </c>
      <c r="CA247" s="65">
        <v>1964.1783789999999</v>
      </c>
      <c r="CB247" s="65">
        <v>4240.5400440000003</v>
      </c>
      <c r="CC247" s="65">
        <v>1695.9170710000001</v>
      </c>
      <c r="CD247" s="65">
        <v>4288.5099540000001</v>
      </c>
      <c r="CE247" s="65">
        <v>4302.9009269999997</v>
      </c>
      <c r="CF247" s="65">
        <v>4240.5400440000003</v>
      </c>
      <c r="CG247" s="65">
        <v>3984.9751970000002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4050.6165540000002</v>
      </c>
      <c r="CM247" s="65">
        <v>4302.9009269999997</v>
      </c>
      <c r="CN247" s="65">
        <v>4240.5400440000003</v>
      </c>
      <c r="CO247" s="65">
        <v>4151.0878709999997</v>
      </c>
      <c r="CP247" s="65">
        <v>1598.5533539999999</v>
      </c>
      <c r="CQ247" s="65">
        <v>4302.9009269999997</v>
      </c>
      <c r="CR247" s="65">
        <v>4240.5400440000003</v>
      </c>
      <c r="CS247" s="65">
        <v>1695.9170710000001</v>
      </c>
      <c r="CT247" s="65">
        <v>4288.5099540000001</v>
      </c>
      <c r="CU247" s="65">
        <v>4302.9009269999997</v>
      </c>
      <c r="CV247" s="65">
        <v>4240.5400440000003</v>
      </c>
      <c r="CW247" s="65">
        <v>2764.062539</v>
      </c>
      <c r="CX247" s="65">
        <v>3740.524547</v>
      </c>
      <c r="CY247" s="65">
        <v>4302.9009269999997</v>
      </c>
      <c r="CZ247" s="65">
        <v>4240.5400440000003</v>
      </c>
      <c r="DA247" s="65">
        <v>1695.9170710000001</v>
      </c>
      <c r="DB247" s="65">
        <v>4185.2529539999996</v>
      </c>
      <c r="DC247" s="65">
        <v>4302.9009269999997</v>
      </c>
      <c r="DD247" s="65">
        <v>4240.5400440000003</v>
      </c>
      <c r="DE247" s="65">
        <v>4206.8212579999999</v>
      </c>
      <c r="DF247" s="65">
        <v>4046.5041540000002</v>
      </c>
      <c r="DG247" s="65">
        <v>4302.9009269999997</v>
      </c>
      <c r="DH247" s="65">
        <v>4240.5400440000003</v>
      </c>
      <c r="DI247" s="65">
        <v>4226.1490709999998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3999.9717639999999</v>
      </c>
      <c r="DR247" s="65">
        <v>4288.5099540000001</v>
      </c>
      <c r="DS247" s="65">
        <v>4302.9009269999997</v>
      </c>
      <c r="DT247" s="65">
        <v>4240.5400440000003</v>
      </c>
      <c r="DU247" s="65">
        <v>4225.2680710000004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3563.054697</v>
      </c>
      <c r="EB247" s="65">
        <v>4240.5400440000003</v>
      </c>
      <c r="EC247" s="65">
        <v>4196.0953529999997</v>
      </c>
      <c r="ED247" s="65">
        <v>2129.945076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4007.7020600000001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4152.9795539999996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2677.388445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226.00819999999999</v>
      </c>
      <c r="AN248" s="65">
        <v>144.55912000000001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4.9589999999999996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143.71866</v>
      </c>
      <c r="BW248" s="65">
        <v>226.00819999999999</v>
      </c>
      <c r="BX248" s="65">
        <v>228.66712000000001</v>
      </c>
      <c r="BY248" s="65">
        <v>229.73068799999999</v>
      </c>
      <c r="BZ248" s="65">
        <v>143.71866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143.71866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X251" s="65">
        <v>232.13033999999999</v>
      </c>
      <c r="AA251" s="65">
        <v>52.825499999999998</v>
      </c>
      <c r="AD251" s="65">
        <v>44.373420000000003</v>
      </c>
      <c r="AG251" s="65">
        <v>41.052959999999999</v>
      </c>
      <c r="AH251" s="65">
        <v>44.373420000000003</v>
      </c>
      <c r="AO251" s="65">
        <v>62.47296</v>
      </c>
      <c r="AQ251" s="65">
        <v>80.388000000000005</v>
      </c>
      <c r="AX251" s="65">
        <v>67.525919999999999</v>
      </c>
      <c r="AZ251" s="65">
        <v>353.24784</v>
      </c>
      <c r="BA251" s="65">
        <v>62.47296</v>
      </c>
      <c r="BC251" s="65">
        <v>80.388000000000005</v>
      </c>
      <c r="BD251" s="65">
        <v>353.24784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62.665213749999999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52.19125786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1.0612209749999999</v>
      </c>
      <c r="AG253" s="65">
        <v>0.74119999999999997</v>
      </c>
      <c r="AH253" s="65">
        <v>0.27539999999999998</v>
      </c>
      <c r="AI253" s="65">
        <v>1.5946</v>
      </c>
      <c r="AK253" s="65">
        <v>5.876864951E-2</v>
      </c>
      <c r="AO253" s="65">
        <v>0.74119999999999997</v>
      </c>
      <c r="AQ253" s="65">
        <v>1.5946</v>
      </c>
      <c r="AR253" s="65">
        <v>1.2316210940000001</v>
      </c>
      <c r="AS253" s="65">
        <v>0.74119999999999997</v>
      </c>
      <c r="AV253" s="65">
        <v>1.5946</v>
      </c>
      <c r="AW253" s="65">
        <v>0.74119999999999997</v>
      </c>
      <c r="AY253" s="65">
        <v>0.11163146929999999</v>
      </c>
      <c r="AZ253" s="65">
        <v>1.706231469</v>
      </c>
      <c r="BC253" s="65">
        <v>1.5946</v>
      </c>
      <c r="BD253" s="65">
        <v>3.0464000000000002</v>
      </c>
      <c r="BE253" s="65">
        <v>0.74119999999999997</v>
      </c>
      <c r="BG253" s="65">
        <v>1.5946</v>
      </c>
      <c r="BH253" s="65">
        <v>3.0464000000000002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P253" s="65">
        <v>3.0464000000000002</v>
      </c>
      <c r="BQ253" s="65">
        <v>0.14061246429999999</v>
      </c>
      <c r="BR253" s="65">
        <v>0.27539999999999998</v>
      </c>
      <c r="BS253" s="65">
        <v>0.46435173320000001</v>
      </c>
      <c r="BT253" s="65">
        <v>3.0464000000000002</v>
      </c>
      <c r="BU253" s="65">
        <v>0.74119999999999997</v>
      </c>
      <c r="BW253" s="65">
        <v>1.2158103760000001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G253" s="65">
        <v>1.5946</v>
      </c>
      <c r="DH253" s="65">
        <v>3.0464000000000002</v>
      </c>
      <c r="DJ253" s="65">
        <v>0.27539999999999998</v>
      </c>
      <c r="DL253" s="65">
        <v>3.0464000000000002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O254" s="65">
        <v>0.65400000000000003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4815.2895239999998</v>
      </c>
      <c r="W257" s="65">
        <v>4831.910226</v>
      </c>
      <c r="X257" s="65">
        <v>5040.3185380000004</v>
      </c>
      <c r="Y257" s="65">
        <v>4962.4549319999996</v>
      </c>
      <c r="Z257" s="65">
        <v>4867.5879240000004</v>
      </c>
      <c r="AA257" s="65">
        <v>4920.132826</v>
      </c>
      <c r="AB257" s="65">
        <v>4910.4867880000002</v>
      </c>
      <c r="AC257" s="65">
        <v>5155.5242319999998</v>
      </c>
      <c r="AD257" s="65">
        <v>5020.8841380000003</v>
      </c>
      <c r="AE257" s="65">
        <v>5059.8664259999996</v>
      </c>
      <c r="AF257" s="65">
        <v>5163.942129</v>
      </c>
      <c r="AG257" s="65">
        <v>5023.1369409999998</v>
      </c>
      <c r="AH257" s="65">
        <v>5215.4791439999999</v>
      </c>
      <c r="AI257" s="65">
        <v>5170.365726</v>
      </c>
      <c r="AJ257" s="65">
        <v>5255.227108</v>
      </c>
      <c r="AK257" s="65">
        <v>5428.8729190000004</v>
      </c>
      <c r="AL257" s="65">
        <v>3803.8001640000002</v>
      </c>
      <c r="AM257" s="65">
        <v>5219.1932880000004</v>
      </c>
      <c r="AN257" s="65">
        <v>7402.5967300000002</v>
      </c>
      <c r="AO257" s="65">
        <v>7762.7003610000002</v>
      </c>
      <c r="AP257" s="65">
        <v>5478.0988180000004</v>
      </c>
      <c r="AQ257" s="65">
        <v>7568.548691</v>
      </c>
      <c r="AR257" s="65">
        <v>9178.9197289999993</v>
      </c>
      <c r="AS257" s="65">
        <v>9433.1404320000001</v>
      </c>
      <c r="AT257" s="65">
        <v>6051.8407779999998</v>
      </c>
      <c r="AU257" s="65">
        <v>9176.9856259999997</v>
      </c>
      <c r="AV257" s="65">
        <v>9179.2827080000006</v>
      </c>
      <c r="AW257" s="65">
        <v>9395.4274310000001</v>
      </c>
      <c r="AX257" s="65">
        <v>9343.3378379999995</v>
      </c>
      <c r="AY257" s="65">
        <v>9177.0972569999994</v>
      </c>
      <c r="AZ257" s="65">
        <v>12071.490180000001</v>
      </c>
      <c r="BA257" s="65">
        <v>12125.440909999999</v>
      </c>
      <c r="BB257" s="65">
        <v>11843.136920000001</v>
      </c>
      <c r="BC257" s="65">
        <v>11835.15223</v>
      </c>
      <c r="BD257" s="65">
        <v>12072.83035</v>
      </c>
      <c r="BE257" s="65">
        <v>10849.990400000001</v>
      </c>
      <c r="BF257" s="65">
        <v>11573.699269999999</v>
      </c>
      <c r="BG257" s="65">
        <v>11754.764230000001</v>
      </c>
      <c r="BH257" s="65">
        <v>12072.83035</v>
      </c>
      <c r="BI257" s="65">
        <v>5800.0563220000004</v>
      </c>
      <c r="BJ257" s="65">
        <v>9276.0873179999999</v>
      </c>
      <c r="BK257" s="65">
        <v>11835.15223</v>
      </c>
      <c r="BL257" s="65">
        <v>12072.83035</v>
      </c>
      <c r="BM257" s="65">
        <v>8599.8218319999996</v>
      </c>
      <c r="BN257" s="65">
        <v>7936.3108380000003</v>
      </c>
      <c r="BO257" s="65">
        <v>10543.021129999999</v>
      </c>
      <c r="BP257" s="65">
        <v>12072.83035</v>
      </c>
      <c r="BQ257" s="65">
        <v>10290.90691</v>
      </c>
      <c r="BR257" s="65">
        <v>9343.3702379999995</v>
      </c>
      <c r="BS257" s="65">
        <v>10538.11823</v>
      </c>
      <c r="BT257" s="65">
        <v>13881.923349999999</v>
      </c>
      <c r="BU257" s="65">
        <v>13822.313389999999</v>
      </c>
      <c r="BV257" s="65">
        <v>12167.66603</v>
      </c>
      <c r="BW257" s="65">
        <v>11296.966829999999</v>
      </c>
      <c r="BX257" s="65">
        <v>13881.923349999999</v>
      </c>
      <c r="BY257" s="65">
        <v>8609.4320349999998</v>
      </c>
      <c r="BZ257" s="65">
        <v>8049.0946720000002</v>
      </c>
      <c r="CA257" s="65">
        <v>11303.41418</v>
      </c>
      <c r="CB257" s="65">
        <v>13881.923349999999</v>
      </c>
      <c r="CC257" s="65">
        <v>11417.391970000001</v>
      </c>
      <c r="CD257" s="65">
        <v>11910.938239999999</v>
      </c>
      <c r="CE257" s="65">
        <v>13642.13673</v>
      </c>
      <c r="CF257" s="65">
        <v>13881.923349999999</v>
      </c>
      <c r="CG257" s="65">
        <v>13797.06344</v>
      </c>
      <c r="CH257" s="65">
        <v>11911.18124</v>
      </c>
      <c r="CI257" s="65">
        <v>13642.13673</v>
      </c>
      <c r="CJ257" s="65">
        <v>13881.923349999999</v>
      </c>
      <c r="CK257" s="65">
        <v>14037.49611</v>
      </c>
      <c r="CL257" s="65">
        <v>13507.407440000001</v>
      </c>
      <c r="CM257" s="65">
        <v>13642.13673</v>
      </c>
      <c r="CN257" s="65">
        <v>13881.923349999999</v>
      </c>
      <c r="CO257" s="65">
        <v>13963.17611</v>
      </c>
      <c r="CP257" s="65">
        <v>11055.37664</v>
      </c>
      <c r="CQ257" s="65">
        <v>13642.13673</v>
      </c>
      <c r="CR257" s="65">
        <v>13881.923349999999</v>
      </c>
      <c r="CS257" s="65">
        <v>11507.918110000001</v>
      </c>
      <c r="CT257" s="65">
        <v>13745.57624</v>
      </c>
      <c r="CU257" s="65">
        <v>13642.13673</v>
      </c>
      <c r="CV257" s="65">
        <v>13881.923349999999</v>
      </c>
      <c r="CW257" s="65">
        <v>12576.80478</v>
      </c>
      <c r="CX257" s="65">
        <v>9184.8910369999994</v>
      </c>
      <c r="CY257" s="65">
        <v>13642.13673</v>
      </c>
      <c r="CZ257" s="65">
        <v>13881.923349999999</v>
      </c>
      <c r="DA257" s="65">
        <v>11508.659309999999</v>
      </c>
      <c r="DB257" s="65">
        <v>13642.07624</v>
      </c>
      <c r="DC257" s="65">
        <v>13642.13673</v>
      </c>
      <c r="DD257" s="65">
        <v>13881.923349999999</v>
      </c>
      <c r="DE257" s="65">
        <v>12225.51866</v>
      </c>
      <c r="DF257" s="65">
        <v>13503.295040000001</v>
      </c>
      <c r="DG257" s="65">
        <v>13642.13673</v>
      </c>
      <c r="DH257" s="65">
        <v>13881.923349999999</v>
      </c>
      <c r="DI257" s="65">
        <v>13892.159299999999</v>
      </c>
      <c r="DJ257" s="65">
        <v>13518.238579999999</v>
      </c>
      <c r="DK257" s="65">
        <v>13640.54213</v>
      </c>
      <c r="DL257" s="65">
        <v>13881.923349999999</v>
      </c>
      <c r="DM257" s="65">
        <v>14023.84986</v>
      </c>
      <c r="DN257" s="65">
        <v>7936.5862379999999</v>
      </c>
      <c r="DO257" s="65">
        <v>13642.13673</v>
      </c>
      <c r="DP257" s="65">
        <v>13881.923349999999</v>
      </c>
      <c r="DQ257" s="65">
        <v>13812.714</v>
      </c>
      <c r="DR257" s="65">
        <v>12477.38896</v>
      </c>
      <c r="DS257" s="65">
        <v>13642.13673</v>
      </c>
      <c r="DT257" s="65">
        <v>13881.923349999999</v>
      </c>
      <c r="DU257" s="65">
        <v>14038.01031</v>
      </c>
      <c r="DV257" s="65">
        <v>13745.57624</v>
      </c>
      <c r="DW257" s="65">
        <v>13642.13673</v>
      </c>
      <c r="DX257" s="65">
        <v>13881.923349999999</v>
      </c>
      <c r="DY257" s="65">
        <v>14038.891310000001</v>
      </c>
      <c r="DZ257" s="65">
        <v>11094.38924</v>
      </c>
      <c r="EA257" s="65">
        <v>12902.290499999999</v>
      </c>
      <c r="EB257" s="65">
        <v>13881.923349999999</v>
      </c>
      <c r="EC257" s="65">
        <v>14008.837589999999</v>
      </c>
      <c r="ED257" s="65">
        <v>11587.01136</v>
      </c>
      <c r="EE257" s="65">
        <v>13574.4295</v>
      </c>
      <c r="EF257" s="65">
        <v>13881.923349999999</v>
      </c>
      <c r="EG257" s="65">
        <v>14038.891310000001</v>
      </c>
      <c r="EH257" s="65">
        <v>13745.57624</v>
      </c>
      <c r="EI257" s="65">
        <v>13642.13673</v>
      </c>
      <c r="EJ257" s="65">
        <v>13649.085359999999</v>
      </c>
      <c r="EK257" s="65">
        <v>14038.891310000001</v>
      </c>
      <c r="EL257" s="65">
        <v>11178.008239999999</v>
      </c>
      <c r="EM257" s="65">
        <v>13642.13673</v>
      </c>
      <c r="EN257" s="65">
        <v>13868.15192</v>
      </c>
      <c r="EO257" s="65">
        <v>14038.891310000001</v>
      </c>
      <c r="EP257" s="65">
        <v>13610.045840000001</v>
      </c>
      <c r="EQ257" s="65">
        <v>13561.748729999999</v>
      </c>
      <c r="ER257" s="65">
        <v>13881.923349999999</v>
      </c>
      <c r="ES257" s="65">
        <v>14038.891310000001</v>
      </c>
      <c r="ET257" s="65">
        <v>13064.046909999999</v>
      </c>
      <c r="EU257" s="65">
        <v>13642.13673</v>
      </c>
      <c r="EV257" s="65">
        <v>13881.923349999999</v>
      </c>
      <c r="EW257" s="65">
        <v>14038.891310000001</v>
      </c>
      <c r="EX257" s="65">
        <v>7936.5862379999999</v>
      </c>
      <c r="EY257" s="65">
        <v>12016.624239999999</v>
      </c>
      <c r="EZ257" s="65">
        <v>13881.923349999999</v>
      </c>
      <c r="FA257" s="65">
        <v>14038.891310000001</v>
      </c>
      <c r="FB257" s="65">
        <v>11110.482319999999</v>
      </c>
      <c r="FC257" s="65">
        <v>13637.90481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3.69278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241.935</v>
      </c>
      <c r="AF272" s="65">
        <v>329.9855</v>
      </c>
      <c r="AI272" s="65">
        <v>295.16899999999998</v>
      </c>
      <c r="AJ272" s="65">
        <v>337.00549999999998</v>
      </c>
      <c r="AM272" s="65">
        <v>306.36900000000003</v>
      </c>
      <c r="AN272" s="65">
        <v>260.59982000000002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330.62139999999999</v>
      </c>
      <c r="AF281" s="65">
        <v>488.97550000000001</v>
      </c>
      <c r="AG281" s="65">
        <v>0</v>
      </c>
      <c r="AH281" s="65">
        <v>0</v>
      </c>
      <c r="AI281" s="65">
        <v>417.46899999999999</v>
      </c>
      <c r="AJ281" s="65">
        <v>495.99549999999999</v>
      </c>
      <c r="AK281" s="65">
        <v>0</v>
      </c>
      <c r="AL281" s="65">
        <v>0</v>
      </c>
      <c r="AM281" s="65">
        <v>428.66899999999998</v>
      </c>
      <c r="AN281" s="65">
        <v>419.58981999999997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11015.84366</v>
      </c>
      <c r="EY306" s="65">
        <v>8473.7258899999997</v>
      </c>
      <c r="EZ306" s="65">
        <v>11015.84366</v>
      </c>
      <c r="FC306" s="65">
        <v>8473.7258899999997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11015.84366</v>
      </c>
      <c r="EW317" s="65">
        <v>0</v>
      </c>
      <c r="EX317" s="65">
        <v>0</v>
      </c>
      <c r="EY317" s="65">
        <v>8473.7258899999997</v>
      </c>
      <c r="EZ317" s="65">
        <v>11015.84366</v>
      </c>
      <c r="FA317" s="65">
        <v>0</v>
      </c>
      <c r="FB317" s="65">
        <v>0</v>
      </c>
      <c r="FC317" s="65">
        <v>8473.7258899999997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3.61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177.61199999999999</v>
      </c>
      <c r="AI368" s="65">
        <v>56.15485554</v>
      </c>
      <c r="AJ368" s="65">
        <v>27.074999999999999</v>
      </c>
      <c r="AK368" s="65">
        <v>42.237000000000002</v>
      </c>
      <c r="AL368" s="65">
        <v>177.61199999999999</v>
      </c>
      <c r="AM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150.53700000000001</v>
      </c>
      <c r="BA368" s="65">
        <v>15.162000000000001</v>
      </c>
      <c r="BB368" s="65">
        <v>135.375</v>
      </c>
      <c r="BC368" s="65">
        <v>150.53700000000001</v>
      </c>
      <c r="BD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373.81549999999999</v>
      </c>
      <c r="AI377" s="65">
        <v>482.31535550000001</v>
      </c>
      <c r="AJ377" s="65">
        <v>498.3605</v>
      </c>
      <c r="AK377" s="65">
        <v>513.52250000000004</v>
      </c>
      <c r="AL377" s="65">
        <v>648.89750000000004</v>
      </c>
      <c r="AM377" s="65">
        <v>648.89750000000004</v>
      </c>
      <c r="AN377" s="65">
        <v>475.798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653.41</v>
      </c>
      <c r="AZ377" s="65">
        <v>626.33500000000004</v>
      </c>
      <c r="BA377" s="65">
        <v>490.96</v>
      </c>
      <c r="BB377" s="65">
        <v>611.173</v>
      </c>
      <c r="BC377" s="65">
        <v>626.33500000000004</v>
      </c>
      <c r="BD377" s="65">
        <v>626.33500000000004</v>
      </c>
      <c r="BE377" s="65">
        <v>475.798</v>
      </c>
      <c r="BF377" s="65">
        <v>475.798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468.57799999999997</v>
      </c>
      <c r="BV377" s="65">
        <v>475.798</v>
      </c>
      <c r="BW377" s="65">
        <v>626.33500000000004</v>
      </c>
      <c r="BX377" s="65">
        <v>626.33500000000004</v>
      </c>
      <c r="BY377" s="65">
        <v>626.33500000000004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348.18450000000001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197.64750000000001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197.64750000000001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36.824852989999997</v>
      </c>
      <c r="H379" s="65">
        <v>32.45897239</v>
      </c>
      <c r="I379" s="65">
        <v>15.3563256</v>
      </c>
      <c r="J379" s="65">
        <v>34.057861989999999</v>
      </c>
      <c r="K379" s="65">
        <v>52.55373539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44.94589268</v>
      </c>
      <c r="AD379" s="65">
        <v>50.955447309999997</v>
      </c>
      <c r="AE379" s="65">
        <v>58.752440210000003</v>
      </c>
      <c r="AF379" s="65">
        <v>80.769693309999994</v>
      </c>
      <c r="AG379" s="65">
        <v>43.680218269999997</v>
      </c>
      <c r="AH379" s="65">
        <v>67.739519229999999</v>
      </c>
      <c r="AI379" s="65">
        <v>121.15454</v>
      </c>
      <c r="AJ379" s="65">
        <v>80.672673309999993</v>
      </c>
      <c r="AK379" s="65">
        <v>60.50450498</v>
      </c>
      <c r="AL379" s="65">
        <v>62.892632880000001</v>
      </c>
      <c r="AM379" s="65">
        <v>109.51330419999999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55.475279239999999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54.357608839999997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52.688379740000002</v>
      </c>
      <c r="BN379" s="65">
        <v>72.569562910000002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45.729746370000001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68.43169872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36.617530950000003</v>
      </c>
      <c r="CL379" s="65">
        <v>29.47836276</v>
      </c>
      <c r="CM379" s="65">
        <v>82.589148179999995</v>
      </c>
      <c r="CN379" s="65">
        <v>45.547591320000002</v>
      </c>
      <c r="CO379" s="65">
        <v>21.483429659999999</v>
      </c>
      <c r="CP379" s="65">
        <v>41.019085799999999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8.5998528000000007</v>
      </c>
      <c r="DC379" s="65">
        <v>17.411209199999998</v>
      </c>
      <c r="DD379" s="65">
        <v>11.6074728</v>
      </c>
      <c r="DE379" s="65">
        <v>8.7056045999999991</v>
      </c>
      <c r="DF379" s="65">
        <v>9.3566088000000001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38.482148629999998</v>
      </c>
      <c r="H389" s="65">
        <v>33.56383615</v>
      </c>
      <c r="I389" s="65">
        <v>16.184973419999999</v>
      </c>
      <c r="J389" s="65">
        <v>35.16272575</v>
      </c>
      <c r="K389" s="65">
        <v>54.211031030000001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45.774540500000001</v>
      </c>
      <c r="AD389" s="65">
        <v>52.060311069999997</v>
      </c>
      <c r="AE389" s="65">
        <v>60.409735849999997</v>
      </c>
      <c r="AF389" s="65">
        <v>81.874557069999994</v>
      </c>
      <c r="AG389" s="65">
        <v>44.508866089999998</v>
      </c>
      <c r="AH389" s="65">
        <v>68.84438299</v>
      </c>
      <c r="AI389" s="65">
        <v>122.81183559999999</v>
      </c>
      <c r="AJ389" s="65">
        <v>81.777537069999994</v>
      </c>
      <c r="AK389" s="65">
        <v>61.333152800000001</v>
      </c>
      <c r="AL389" s="65">
        <v>63.997496640000001</v>
      </c>
      <c r="AM389" s="65">
        <v>111.17059980000001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56.303927059999999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55.186256659999998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53.517027560000002</v>
      </c>
      <c r="BN389" s="65">
        <v>73.674426670000003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46.558394190000001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68.43169872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36.617530950000003</v>
      </c>
      <c r="CL389" s="65">
        <v>29.47836276</v>
      </c>
      <c r="CM389" s="65">
        <v>82.589148179999995</v>
      </c>
      <c r="CN389" s="65">
        <v>45.547591320000002</v>
      </c>
      <c r="CO389" s="65">
        <v>21.483429659999999</v>
      </c>
      <c r="CP389" s="65">
        <v>41.019085799999999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8.5998528000000007</v>
      </c>
      <c r="DC389" s="65">
        <v>17.411209199999998</v>
      </c>
      <c r="DD389" s="65">
        <v>11.6074728</v>
      </c>
      <c r="DE389" s="65">
        <v>8.7056045999999991</v>
      </c>
      <c r="DF389" s="65">
        <v>9.3566088000000001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774.65255999999999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1795.09682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2286.8867949999999</v>
      </c>
      <c r="AD392" s="65">
        <v>3126.1212500000001</v>
      </c>
      <c r="AE392" s="65">
        <v>2870.4591829999999</v>
      </c>
      <c r="AF392" s="65">
        <v>2505.095041</v>
      </c>
      <c r="AG392" s="65">
        <v>2408.6442659999998</v>
      </c>
      <c r="AH392" s="65">
        <v>4169.8514590000004</v>
      </c>
      <c r="AI392" s="65">
        <v>3880.4805000000001</v>
      </c>
      <c r="AJ392" s="65">
        <v>2433.3924999999999</v>
      </c>
      <c r="AK392" s="65">
        <v>3018.234121</v>
      </c>
      <c r="AL392" s="65">
        <v>4389.3429999999998</v>
      </c>
      <c r="AM392" s="65">
        <v>3943.6469999999999</v>
      </c>
      <c r="AN392" s="65">
        <v>1369.39264</v>
      </c>
      <c r="AO392" s="65">
        <v>3475.4025000000001</v>
      </c>
      <c r="AP392" s="65">
        <v>2917.1447320000002</v>
      </c>
      <c r="AQ392" s="65">
        <v>4083.6869999999999</v>
      </c>
      <c r="AR392" s="65">
        <v>3113.0956999999999</v>
      </c>
      <c r="AS392" s="65">
        <v>3194.9337500000001</v>
      </c>
      <c r="AT392" s="65">
        <v>4618.4915000000001</v>
      </c>
      <c r="AU392" s="65">
        <v>3987.2669999999998</v>
      </c>
      <c r="AV392" s="65">
        <v>3113.0956999999999</v>
      </c>
      <c r="AW392" s="65">
        <v>2987.88375</v>
      </c>
      <c r="AX392" s="65">
        <v>3656.9386</v>
      </c>
      <c r="AY392" s="65">
        <v>4245.1305000000002</v>
      </c>
      <c r="AZ392" s="65">
        <v>3105.9151069999998</v>
      </c>
      <c r="BA392" s="65">
        <v>2947.3724999999999</v>
      </c>
      <c r="BB392" s="65">
        <v>2954.9299500000002</v>
      </c>
      <c r="BC392" s="65">
        <v>4245.1305000000002</v>
      </c>
      <c r="BD392" s="65">
        <v>3113.0956999999999</v>
      </c>
      <c r="BE392" s="65">
        <v>1476.6804999999999</v>
      </c>
      <c r="BF392" s="65">
        <v>1932.30555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3988.8854999999999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2972.981655</v>
      </c>
      <c r="BS392" s="65">
        <v>4226.0055000000002</v>
      </c>
      <c r="BT392" s="65">
        <v>3077.4666999999999</v>
      </c>
      <c r="BU392" s="65">
        <v>2437.3568780000001</v>
      </c>
      <c r="BV392" s="65">
        <v>1969.1917000000001</v>
      </c>
      <c r="BW392" s="65">
        <v>4196.5455000000002</v>
      </c>
      <c r="BX392" s="65">
        <v>3020.9861000000001</v>
      </c>
      <c r="BY392" s="65">
        <v>3432.9387499999998</v>
      </c>
      <c r="BZ392" s="65">
        <v>2007.8212000000001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774.65255999999999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1795.09682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2346.8867949999999</v>
      </c>
      <c r="AD401" s="65">
        <v>3210.1212500000001</v>
      </c>
      <c r="AE401" s="65">
        <v>2942.4591829999999</v>
      </c>
      <c r="AF401" s="65">
        <v>2557.8950410000002</v>
      </c>
      <c r="AG401" s="65">
        <v>2468.6442659999998</v>
      </c>
      <c r="AH401" s="65">
        <v>4169.8514590000004</v>
      </c>
      <c r="AI401" s="65">
        <v>3952.4805000000001</v>
      </c>
      <c r="AJ401" s="65">
        <v>2486.1925000000001</v>
      </c>
      <c r="AK401" s="65">
        <v>3078.234121</v>
      </c>
      <c r="AL401" s="65">
        <v>4473.3429999999998</v>
      </c>
      <c r="AM401" s="65">
        <v>4015.6469999999999</v>
      </c>
      <c r="AN401" s="65">
        <v>1422.19264</v>
      </c>
      <c r="AO401" s="65">
        <v>3535.4025000000001</v>
      </c>
      <c r="AP401" s="65">
        <v>3001.1447320000002</v>
      </c>
      <c r="AQ401" s="65">
        <v>4155.6869999999999</v>
      </c>
      <c r="AR401" s="65">
        <v>3165.8957</v>
      </c>
      <c r="AS401" s="65">
        <v>3254.9337500000001</v>
      </c>
      <c r="AT401" s="65">
        <v>4702.4915000000001</v>
      </c>
      <c r="AU401" s="65">
        <v>4059.2669999999998</v>
      </c>
      <c r="AV401" s="65">
        <v>3165.8957</v>
      </c>
      <c r="AW401" s="65">
        <v>3047.88375</v>
      </c>
      <c r="AX401" s="65">
        <v>3740.9386</v>
      </c>
      <c r="AY401" s="65">
        <v>4317.1305000000002</v>
      </c>
      <c r="AZ401" s="65">
        <v>3158.715107</v>
      </c>
      <c r="BA401" s="65">
        <v>3007.3724999999999</v>
      </c>
      <c r="BB401" s="65">
        <v>3038.9299500000002</v>
      </c>
      <c r="BC401" s="65">
        <v>4317.1305000000002</v>
      </c>
      <c r="BD401" s="65">
        <v>3165.8957</v>
      </c>
      <c r="BE401" s="65">
        <v>1536.6804999999999</v>
      </c>
      <c r="BF401" s="65">
        <v>2016.30555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4060.8854999999999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3056.981655</v>
      </c>
      <c r="BS401" s="65">
        <v>4298.0055000000002</v>
      </c>
      <c r="BT401" s="65">
        <v>3130.2667000000001</v>
      </c>
      <c r="BU401" s="65">
        <v>2497.3568780000001</v>
      </c>
      <c r="BV401" s="65">
        <v>2053.1916999999999</v>
      </c>
      <c r="BW401" s="65">
        <v>4268.5455000000002</v>
      </c>
      <c r="BX401" s="65">
        <v>3073.7860999999998</v>
      </c>
      <c r="BY401" s="65">
        <v>3492.9387499999998</v>
      </c>
      <c r="BZ401" s="65">
        <v>2091.8211999999999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0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U416" s="65">
        <v>144.56671130000001</v>
      </c>
      <c r="AV416" s="65">
        <v>1385.038597</v>
      </c>
      <c r="AW416" s="65">
        <v>1573.907496</v>
      </c>
      <c r="AY416" s="65">
        <v>1888.6889960000001</v>
      </c>
      <c r="AZ416" s="65">
        <v>1971.9102439999999</v>
      </c>
      <c r="BA416" s="65">
        <v>2240.8070950000001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6760.4226179999996</v>
      </c>
      <c r="BK416" s="65">
        <v>5794.6479579999996</v>
      </c>
      <c r="BL416" s="65">
        <v>5359.5850840000003</v>
      </c>
      <c r="BM416" s="65">
        <v>6090.4375950000003</v>
      </c>
      <c r="BN416" s="65">
        <v>8526.6126330000006</v>
      </c>
      <c r="BO416" s="65">
        <v>7308.525114</v>
      </c>
      <c r="BP416" s="65">
        <v>5589.8251829999999</v>
      </c>
      <c r="BR416" s="65">
        <v>8892.9037000000008</v>
      </c>
      <c r="BS416" s="65">
        <v>7622.4888860000001</v>
      </c>
      <c r="BT416" s="65">
        <v>5700.8597810000001</v>
      </c>
      <c r="BU416" s="65">
        <v>6478.2497510000003</v>
      </c>
      <c r="BV416" s="65">
        <v>9069.5496509999994</v>
      </c>
      <c r="BW416" s="65">
        <v>7773.8997010000003</v>
      </c>
      <c r="BX416" s="65">
        <v>5700.8597810000001</v>
      </c>
      <c r="BY416" s="65">
        <v>6478.2497510000003</v>
      </c>
      <c r="BZ416" s="65">
        <v>9069.5496509999994</v>
      </c>
      <c r="CA416" s="65">
        <v>7773.8997010000003</v>
      </c>
      <c r="CB416" s="65">
        <v>5700.8597810000001</v>
      </c>
      <c r="CC416" s="65">
        <v>6478.2497510000003</v>
      </c>
      <c r="CD416" s="65">
        <v>9069.5496509999994</v>
      </c>
      <c r="CE416" s="65">
        <v>7773.8997010000003</v>
      </c>
      <c r="CF416" s="65">
        <v>5700.8597810000001</v>
      </c>
      <c r="CG416" s="65">
        <v>6478.2497510000003</v>
      </c>
      <c r="CH416" s="65">
        <v>9069.5496509999994</v>
      </c>
      <c r="CI416" s="65">
        <v>7773.8997010000003</v>
      </c>
      <c r="CJ416" s="65">
        <v>5700.8597810000001</v>
      </c>
      <c r="CK416" s="65">
        <v>6478.2497510000003</v>
      </c>
      <c r="CL416" s="65">
        <v>9069.5496509999994</v>
      </c>
      <c r="CM416" s="65">
        <v>7773.8997010000003</v>
      </c>
      <c r="CN416" s="65">
        <v>5700.8597810000001</v>
      </c>
      <c r="CO416" s="65">
        <v>6478.2497510000003</v>
      </c>
      <c r="CP416" s="65">
        <v>9069.5496509999994</v>
      </c>
      <c r="CQ416" s="65">
        <v>7773.8997010000003</v>
      </c>
      <c r="CR416" s="65">
        <v>5700.8597810000001</v>
      </c>
      <c r="CS416" s="65">
        <v>6478.2497510000003</v>
      </c>
      <c r="CT416" s="65">
        <v>9069.5496509999994</v>
      </c>
      <c r="CU416" s="65">
        <v>7773.8997010000003</v>
      </c>
      <c r="CV416" s="65">
        <v>5700.8597810000001</v>
      </c>
      <c r="CW416" s="65">
        <v>6478.2497510000003</v>
      </c>
      <c r="CX416" s="65">
        <v>9069.5496509999994</v>
      </c>
      <c r="CY416" s="65">
        <v>7773.8997010000003</v>
      </c>
      <c r="CZ416" s="65">
        <v>5700.8597810000001</v>
      </c>
      <c r="DA416" s="65">
        <v>6478.2497510000003</v>
      </c>
      <c r="DB416" s="65">
        <v>9069.5496509999994</v>
      </c>
      <c r="DC416" s="65">
        <v>7773.8997010000003</v>
      </c>
      <c r="DD416" s="65">
        <v>5700.8597810000001</v>
      </c>
      <c r="DE416" s="65">
        <v>6478.2497510000003</v>
      </c>
      <c r="DF416" s="65">
        <v>9069.5496509999994</v>
      </c>
      <c r="DG416" s="65">
        <v>7773.8997010000003</v>
      </c>
      <c r="DH416" s="65">
        <v>5700.8597810000001</v>
      </c>
      <c r="DI416" s="65">
        <v>6478.2497510000003</v>
      </c>
      <c r="DJ416" s="65">
        <v>9069.5496509999994</v>
      </c>
      <c r="DK416" s="65">
        <v>7773.8997010000003</v>
      </c>
      <c r="DL416" s="65">
        <v>5700.8597810000001</v>
      </c>
      <c r="DM416" s="65">
        <v>6478.2497510000003</v>
      </c>
      <c r="DN416" s="65">
        <v>9069.5496509999994</v>
      </c>
      <c r="DO416" s="65">
        <v>7773.8997010000003</v>
      </c>
      <c r="DP416" s="65">
        <v>5700.8597810000001</v>
      </c>
      <c r="DQ416" s="65">
        <v>6478.2497510000003</v>
      </c>
      <c r="DR416" s="65">
        <v>9069.5496509999994</v>
      </c>
      <c r="DS416" s="65">
        <v>7773.8997010000003</v>
      </c>
      <c r="DT416" s="65">
        <v>5700.8597810000001</v>
      </c>
      <c r="DU416" s="65">
        <v>6478.2497510000003</v>
      </c>
      <c r="DV416" s="65">
        <v>9069.5496509999994</v>
      </c>
      <c r="DW416" s="65">
        <v>7773.8997010000003</v>
      </c>
      <c r="DX416" s="65">
        <v>5700.8597810000001</v>
      </c>
      <c r="DY416" s="65">
        <v>6478.2497510000003</v>
      </c>
      <c r="DZ416" s="65">
        <v>9069.5496509999994</v>
      </c>
      <c r="EA416" s="65">
        <v>7773.8997010000003</v>
      </c>
      <c r="EB416" s="65">
        <v>5700.8597810000001</v>
      </c>
      <c r="EC416" s="65">
        <v>6478.2497510000003</v>
      </c>
      <c r="ED416" s="65">
        <v>9069.5496509999994</v>
      </c>
      <c r="EE416" s="65">
        <v>7773.8997010000003</v>
      </c>
      <c r="EF416" s="65">
        <v>5700.8597810000001</v>
      </c>
      <c r="EG416" s="65">
        <v>6478.2497510000003</v>
      </c>
      <c r="EH416" s="65">
        <v>9069.5496509999994</v>
      </c>
      <c r="EI416" s="65">
        <v>7773.8997010000003</v>
      </c>
      <c r="EJ416" s="65">
        <v>5700.8597810000001</v>
      </c>
      <c r="EK416" s="65">
        <v>6478.2497510000003</v>
      </c>
      <c r="EL416" s="65">
        <v>9069.5496509999994</v>
      </c>
      <c r="EM416" s="65">
        <v>7773.8997010000003</v>
      </c>
      <c r="EN416" s="65">
        <v>5700.8597810000001</v>
      </c>
      <c r="EO416" s="65">
        <v>6478.2497510000003</v>
      </c>
      <c r="EP416" s="65">
        <v>9069.5496509999994</v>
      </c>
      <c r="EQ416" s="65">
        <v>7773.8997010000003</v>
      </c>
      <c r="ER416" s="65">
        <v>5700.8597810000001</v>
      </c>
      <c r="ES416" s="65">
        <v>6478.2497510000003</v>
      </c>
      <c r="ET416" s="65">
        <v>9069.5496509999994</v>
      </c>
      <c r="EU416" s="65">
        <v>7773.8997010000003</v>
      </c>
      <c r="EV416" s="65">
        <v>5700.8597810000001</v>
      </c>
      <c r="EW416" s="65">
        <v>6478.2497510000003</v>
      </c>
      <c r="EX416" s="65">
        <v>9069.5496509999994</v>
      </c>
      <c r="EY416" s="65">
        <v>7773.8997010000003</v>
      </c>
      <c r="EZ416" s="65">
        <v>5700.8597810000001</v>
      </c>
      <c r="FA416" s="65">
        <v>6478.2497510000003</v>
      </c>
      <c r="FB416" s="65">
        <v>9069.5496509999994</v>
      </c>
      <c r="FC416" s="65">
        <v>7773.8997010000003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0</v>
      </c>
      <c r="AU425" s="65">
        <v>144.56671130000001</v>
      </c>
      <c r="AV425" s="65">
        <v>1385.038597</v>
      </c>
      <c r="AW425" s="65">
        <v>1573.907496</v>
      </c>
      <c r="AX425" s="65">
        <v>0</v>
      </c>
      <c r="AY425" s="65">
        <v>1888.6889960000001</v>
      </c>
      <c r="AZ425" s="65">
        <v>1971.9102439999999</v>
      </c>
      <c r="BA425" s="65">
        <v>2240.8070950000001</v>
      </c>
      <c r="BB425" s="65">
        <v>0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6760.4226179999996</v>
      </c>
      <c r="BK425" s="65">
        <v>5794.6479579999996</v>
      </c>
      <c r="BL425" s="65">
        <v>5359.5850840000003</v>
      </c>
      <c r="BM425" s="65">
        <v>6090.4375950000003</v>
      </c>
      <c r="BN425" s="65">
        <v>8526.6126330000006</v>
      </c>
      <c r="BO425" s="65">
        <v>7308.525114</v>
      </c>
      <c r="BP425" s="65">
        <v>5589.8251829999999</v>
      </c>
      <c r="BQ425" s="65">
        <v>0</v>
      </c>
      <c r="BR425" s="65">
        <v>8892.9037000000008</v>
      </c>
      <c r="BS425" s="65">
        <v>7622.4888860000001</v>
      </c>
      <c r="BT425" s="65">
        <v>5700.8597810000001</v>
      </c>
      <c r="BU425" s="65">
        <v>6478.2497510000003</v>
      </c>
      <c r="BV425" s="65">
        <v>9069.5496509999994</v>
      </c>
      <c r="BW425" s="65">
        <v>7773.8997010000003</v>
      </c>
      <c r="BX425" s="65">
        <v>5700.8597810000001</v>
      </c>
      <c r="BY425" s="65">
        <v>6478.2497510000003</v>
      </c>
      <c r="BZ425" s="65">
        <v>9069.5496509999994</v>
      </c>
      <c r="CA425" s="65">
        <v>7773.8997010000003</v>
      </c>
      <c r="CB425" s="65">
        <v>5700.8597810000001</v>
      </c>
      <c r="CC425" s="65">
        <v>6478.2497510000003</v>
      </c>
      <c r="CD425" s="65">
        <v>9069.5496509999994</v>
      </c>
      <c r="CE425" s="65">
        <v>7773.8997010000003</v>
      </c>
      <c r="CF425" s="65">
        <v>5700.8597810000001</v>
      </c>
      <c r="CG425" s="65">
        <v>6478.2497510000003</v>
      </c>
      <c r="CH425" s="65">
        <v>9069.5496509999994</v>
      </c>
      <c r="CI425" s="65">
        <v>7773.8997010000003</v>
      </c>
      <c r="CJ425" s="65">
        <v>5700.8597810000001</v>
      </c>
      <c r="CK425" s="65">
        <v>6478.2497510000003</v>
      </c>
      <c r="CL425" s="65">
        <v>9069.5496509999994</v>
      </c>
      <c r="CM425" s="65">
        <v>7773.8997010000003</v>
      </c>
      <c r="CN425" s="65">
        <v>5700.8597810000001</v>
      </c>
      <c r="CO425" s="65">
        <v>6478.2497510000003</v>
      </c>
      <c r="CP425" s="65">
        <v>9069.5496509999994</v>
      </c>
      <c r="CQ425" s="65">
        <v>7773.8997010000003</v>
      </c>
      <c r="CR425" s="65">
        <v>5700.8597810000001</v>
      </c>
      <c r="CS425" s="65">
        <v>6478.2497510000003</v>
      </c>
      <c r="CT425" s="65">
        <v>9069.5496509999994</v>
      </c>
      <c r="CU425" s="65">
        <v>7773.8997010000003</v>
      </c>
      <c r="CV425" s="65">
        <v>5700.8597810000001</v>
      </c>
      <c r="CW425" s="65">
        <v>6478.2497510000003</v>
      </c>
      <c r="CX425" s="65">
        <v>9069.5496509999994</v>
      </c>
      <c r="CY425" s="65">
        <v>7773.8997010000003</v>
      </c>
      <c r="CZ425" s="65">
        <v>5700.8597810000001</v>
      </c>
      <c r="DA425" s="65">
        <v>6478.2497510000003</v>
      </c>
      <c r="DB425" s="65">
        <v>9069.5496509999994</v>
      </c>
      <c r="DC425" s="65">
        <v>7773.8997010000003</v>
      </c>
      <c r="DD425" s="65">
        <v>5700.8597810000001</v>
      </c>
      <c r="DE425" s="65">
        <v>6478.2497510000003</v>
      </c>
      <c r="DF425" s="65">
        <v>9069.5496509999994</v>
      </c>
      <c r="DG425" s="65">
        <v>7773.8997010000003</v>
      </c>
      <c r="DH425" s="65">
        <v>5700.8597810000001</v>
      </c>
      <c r="DI425" s="65">
        <v>6478.2497510000003</v>
      </c>
      <c r="DJ425" s="65">
        <v>9069.5496509999994</v>
      </c>
      <c r="DK425" s="65">
        <v>7773.8997010000003</v>
      </c>
      <c r="DL425" s="65">
        <v>5700.8597810000001</v>
      </c>
      <c r="DM425" s="65">
        <v>6478.2497510000003</v>
      </c>
      <c r="DN425" s="65">
        <v>9069.5496509999994</v>
      </c>
      <c r="DO425" s="65">
        <v>7773.8997010000003</v>
      </c>
      <c r="DP425" s="65">
        <v>5700.8597810000001</v>
      </c>
      <c r="DQ425" s="65">
        <v>6478.2497510000003</v>
      </c>
      <c r="DR425" s="65">
        <v>9069.5496509999994</v>
      </c>
      <c r="DS425" s="65">
        <v>7773.8997010000003</v>
      </c>
      <c r="DT425" s="65">
        <v>5700.8597810000001</v>
      </c>
      <c r="DU425" s="65">
        <v>6478.2497510000003</v>
      </c>
      <c r="DV425" s="65">
        <v>9069.5496509999994</v>
      </c>
      <c r="DW425" s="65">
        <v>7773.8997010000003</v>
      </c>
      <c r="DX425" s="65">
        <v>5700.8597810000001</v>
      </c>
      <c r="DY425" s="65">
        <v>6478.2497510000003</v>
      </c>
      <c r="DZ425" s="65">
        <v>9069.5496509999994</v>
      </c>
      <c r="EA425" s="65">
        <v>7773.8997010000003</v>
      </c>
      <c r="EB425" s="65">
        <v>5700.8597810000001</v>
      </c>
      <c r="EC425" s="65">
        <v>6478.2497510000003</v>
      </c>
      <c r="ED425" s="65">
        <v>9069.5496509999994</v>
      </c>
      <c r="EE425" s="65">
        <v>7773.8997010000003</v>
      </c>
      <c r="EF425" s="65">
        <v>5700.8597810000001</v>
      </c>
      <c r="EG425" s="65">
        <v>6478.2497510000003</v>
      </c>
      <c r="EH425" s="65">
        <v>9069.5496509999994</v>
      </c>
      <c r="EI425" s="65">
        <v>7773.8997010000003</v>
      </c>
      <c r="EJ425" s="65">
        <v>5700.8597810000001</v>
      </c>
      <c r="EK425" s="65">
        <v>6478.2497510000003</v>
      </c>
      <c r="EL425" s="65">
        <v>9069.5496509999994</v>
      </c>
      <c r="EM425" s="65">
        <v>7773.8997010000003</v>
      </c>
      <c r="EN425" s="65">
        <v>5700.8597810000001</v>
      </c>
      <c r="EO425" s="65">
        <v>6478.2497510000003</v>
      </c>
      <c r="EP425" s="65">
        <v>9069.5496509999994</v>
      </c>
      <c r="EQ425" s="65">
        <v>7773.8997010000003</v>
      </c>
      <c r="ER425" s="65">
        <v>5700.8597810000001</v>
      </c>
      <c r="ES425" s="65">
        <v>6478.2497510000003</v>
      </c>
      <c r="ET425" s="65">
        <v>9069.5496509999994</v>
      </c>
      <c r="EU425" s="65">
        <v>7773.8997010000003</v>
      </c>
      <c r="EV425" s="65">
        <v>5700.8597810000001</v>
      </c>
      <c r="EW425" s="65">
        <v>6478.2497510000003</v>
      </c>
      <c r="EX425" s="65">
        <v>9069.5496509999994</v>
      </c>
      <c r="EY425" s="65">
        <v>7773.8997010000003</v>
      </c>
      <c r="EZ425" s="65">
        <v>5700.8597810000001</v>
      </c>
      <c r="FA425" s="65">
        <v>6478.2497510000003</v>
      </c>
      <c r="FB425" s="65">
        <v>9069.5496509999994</v>
      </c>
      <c r="FC425" s="65">
        <v>7773.8997010000003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499.48424019999999</v>
      </c>
      <c r="BY440" s="65">
        <v>567.59572749999995</v>
      </c>
      <c r="BZ440" s="65">
        <v>794.63401839999995</v>
      </c>
      <c r="CA440" s="65">
        <v>681.11487299999999</v>
      </c>
      <c r="CB440" s="65">
        <v>827.62118420000002</v>
      </c>
      <c r="CC440" s="65">
        <v>877.48817480000002</v>
      </c>
      <c r="CD440" s="65">
        <v>1316.6700659999999</v>
      </c>
      <c r="CE440" s="65">
        <v>1128.5743419999999</v>
      </c>
      <c r="CF440" s="65">
        <v>1857.080903</v>
      </c>
      <c r="CG440" s="65">
        <v>2110.319207</v>
      </c>
      <c r="CH440" s="65">
        <v>2954.4468900000002</v>
      </c>
      <c r="CI440" s="65">
        <v>2532.383049</v>
      </c>
      <c r="CJ440" s="65">
        <v>3287.221822</v>
      </c>
      <c r="CK440" s="65">
        <v>3735.479343</v>
      </c>
      <c r="CL440" s="65">
        <v>5229.6710800000001</v>
      </c>
      <c r="CM440" s="65">
        <v>4482.5752119999997</v>
      </c>
      <c r="CN440" s="65">
        <v>4796.3646909999998</v>
      </c>
      <c r="CO440" s="65">
        <v>5450.4144210000004</v>
      </c>
      <c r="CP440" s="65">
        <v>6362.6577040000002</v>
      </c>
      <c r="CQ440" s="65">
        <v>6540.4973060000002</v>
      </c>
      <c r="CR440" s="65">
        <v>6682.6539279999997</v>
      </c>
      <c r="CS440" s="65">
        <v>7593.924919</v>
      </c>
      <c r="CT440" s="65">
        <v>10631.49489</v>
      </c>
      <c r="CU440" s="65">
        <v>9112.7099020000005</v>
      </c>
      <c r="CV440" s="65">
        <v>8507.2695430000003</v>
      </c>
      <c r="CW440" s="65">
        <v>9667.3517539999993</v>
      </c>
      <c r="CX440" s="65">
        <v>13534.292450000001</v>
      </c>
      <c r="CY440" s="65">
        <v>11600.822099999999</v>
      </c>
      <c r="CZ440" s="65">
        <v>10607.489449999999</v>
      </c>
      <c r="DA440" s="65">
        <v>12053.96528</v>
      </c>
      <c r="DB440" s="65">
        <v>16875.5514</v>
      </c>
      <c r="DC440" s="65">
        <v>14464.75834</v>
      </c>
      <c r="DD440" s="65">
        <v>11437.870730000001</v>
      </c>
      <c r="DE440" s="65">
        <v>12997.580379999999</v>
      </c>
      <c r="DF440" s="65">
        <v>18196.612529999999</v>
      </c>
      <c r="DG440" s="65">
        <v>15597.096449999999</v>
      </c>
      <c r="DH440" s="65">
        <v>12757.696550000001</v>
      </c>
      <c r="DI440" s="65">
        <v>14497.382449999999</v>
      </c>
      <c r="DJ440" s="65">
        <v>20296.335429999999</v>
      </c>
      <c r="DK440" s="65">
        <v>17396.858939999998</v>
      </c>
      <c r="DL440" s="65">
        <v>12757.696550000001</v>
      </c>
      <c r="DM440" s="65">
        <v>14497.382449999999</v>
      </c>
      <c r="DN440" s="65">
        <v>20296.335429999999</v>
      </c>
      <c r="DO440" s="65">
        <v>17396.858939999998</v>
      </c>
      <c r="DP440" s="65">
        <v>12757.696550000001</v>
      </c>
      <c r="DQ440" s="65">
        <v>14497.382449999999</v>
      </c>
      <c r="DR440" s="65">
        <v>20296.335429999999</v>
      </c>
      <c r="DS440" s="65">
        <v>17396.858939999998</v>
      </c>
      <c r="DT440" s="65">
        <v>12757.696550000001</v>
      </c>
      <c r="DU440" s="65">
        <v>14497.382449999999</v>
      </c>
      <c r="DV440" s="65">
        <v>20296.335429999999</v>
      </c>
      <c r="DW440" s="65">
        <v>17396.858939999998</v>
      </c>
      <c r="DX440" s="65">
        <v>12757.696550000001</v>
      </c>
      <c r="DY440" s="65">
        <v>14497.382449999999</v>
      </c>
      <c r="DZ440" s="65">
        <v>20296.335429999999</v>
      </c>
      <c r="EA440" s="65">
        <v>17396.858939999998</v>
      </c>
      <c r="EB440" s="65">
        <v>12757.696550000001</v>
      </c>
      <c r="EC440" s="65">
        <v>14497.382449999999</v>
      </c>
      <c r="ED440" s="65">
        <v>20296.335429999999</v>
      </c>
      <c r="EE440" s="65">
        <v>17396.858939999998</v>
      </c>
      <c r="EF440" s="65">
        <v>12757.696550000001</v>
      </c>
      <c r="EG440" s="65">
        <v>14497.382449999999</v>
      </c>
      <c r="EH440" s="65">
        <v>20296.335429999999</v>
      </c>
      <c r="EI440" s="65">
        <v>17396.858939999998</v>
      </c>
      <c r="EJ440" s="65">
        <v>12757.696550000001</v>
      </c>
      <c r="EK440" s="65">
        <v>14497.382449999999</v>
      </c>
      <c r="EL440" s="65">
        <v>19056.508460000001</v>
      </c>
      <c r="EM440" s="65">
        <v>17396.858939999998</v>
      </c>
      <c r="EN440" s="65">
        <v>12757.696550000001</v>
      </c>
      <c r="EO440" s="65">
        <v>14497.382449999999</v>
      </c>
      <c r="EP440" s="65">
        <v>20296.335429999999</v>
      </c>
      <c r="EQ440" s="65">
        <v>17396.858939999998</v>
      </c>
      <c r="ER440" s="65">
        <v>12757.696550000001</v>
      </c>
      <c r="ES440" s="65">
        <v>14497.382449999999</v>
      </c>
      <c r="ET440" s="65">
        <v>20296.335429999999</v>
      </c>
      <c r="EU440" s="65">
        <v>17396.858939999998</v>
      </c>
      <c r="EV440" s="65">
        <v>12757.696550000001</v>
      </c>
      <c r="EW440" s="65">
        <v>14497.382449999999</v>
      </c>
      <c r="EX440" s="65">
        <v>20296.335429999999</v>
      </c>
      <c r="EY440" s="65">
        <v>17396.858939999998</v>
      </c>
      <c r="EZ440" s="65">
        <v>12757.696550000001</v>
      </c>
      <c r="FA440" s="65">
        <v>14497.382449999999</v>
      </c>
      <c r="FB440" s="65">
        <v>20296.335429999999</v>
      </c>
      <c r="FC440" s="65">
        <v>17396.858939999998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499.48424019999999</v>
      </c>
      <c r="BY449" s="65">
        <v>567.59572749999995</v>
      </c>
      <c r="BZ449" s="65">
        <v>794.63401839999995</v>
      </c>
      <c r="CA449" s="65">
        <v>681.11487299999999</v>
      </c>
      <c r="CB449" s="65">
        <v>827.62118420000002</v>
      </c>
      <c r="CC449" s="65">
        <v>877.48817480000002</v>
      </c>
      <c r="CD449" s="65">
        <v>1316.6700659999999</v>
      </c>
      <c r="CE449" s="65">
        <v>1128.5743419999999</v>
      </c>
      <c r="CF449" s="65">
        <v>1857.080903</v>
      </c>
      <c r="CG449" s="65">
        <v>2110.319207</v>
      </c>
      <c r="CH449" s="65">
        <v>2954.4468900000002</v>
      </c>
      <c r="CI449" s="65">
        <v>2532.383049</v>
      </c>
      <c r="CJ449" s="65">
        <v>3287.221822</v>
      </c>
      <c r="CK449" s="65">
        <v>3735.479343</v>
      </c>
      <c r="CL449" s="65">
        <v>5229.6710800000001</v>
      </c>
      <c r="CM449" s="65">
        <v>4482.5752119999997</v>
      </c>
      <c r="CN449" s="65">
        <v>4796.3646909999998</v>
      </c>
      <c r="CO449" s="65">
        <v>5450.4144210000004</v>
      </c>
      <c r="CP449" s="65">
        <v>6362.6577040000002</v>
      </c>
      <c r="CQ449" s="65">
        <v>6540.4973060000002</v>
      </c>
      <c r="CR449" s="65">
        <v>6682.6539279999997</v>
      </c>
      <c r="CS449" s="65">
        <v>7593.924919</v>
      </c>
      <c r="CT449" s="65">
        <v>10631.49489</v>
      </c>
      <c r="CU449" s="65">
        <v>9112.7099020000005</v>
      </c>
      <c r="CV449" s="65">
        <v>8507.2695430000003</v>
      </c>
      <c r="CW449" s="65">
        <v>9667.3517539999993</v>
      </c>
      <c r="CX449" s="65">
        <v>13534.292450000001</v>
      </c>
      <c r="CY449" s="65">
        <v>11600.822099999999</v>
      </c>
      <c r="CZ449" s="65">
        <v>10607.489449999999</v>
      </c>
      <c r="DA449" s="65">
        <v>12053.96528</v>
      </c>
      <c r="DB449" s="65">
        <v>16875.5514</v>
      </c>
      <c r="DC449" s="65">
        <v>14464.75834</v>
      </c>
      <c r="DD449" s="65">
        <v>11437.870730000001</v>
      </c>
      <c r="DE449" s="65">
        <v>12997.580379999999</v>
      </c>
      <c r="DF449" s="65">
        <v>18196.612529999999</v>
      </c>
      <c r="DG449" s="65">
        <v>15597.096449999999</v>
      </c>
      <c r="DH449" s="65">
        <v>12757.696550000001</v>
      </c>
      <c r="DI449" s="65">
        <v>14497.382449999999</v>
      </c>
      <c r="DJ449" s="65">
        <v>20296.335429999999</v>
      </c>
      <c r="DK449" s="65">
        <v>17396.858939999998</v>
      </c>
      <c r="DL449" s="65">
        <v>12757.696550000001</v>
      </c>
      <c r="DM449" s="65">
        <v>14497.382449999999</v>
      </c>
      <c r="DN449" s="65">
        <v>20296.335429999999</v>
      </c>
      <c r="DO449" s="65">
        <v>17396.858939999998</v>
      </c>
      <c r="DP449" s="65">
        <v>12757.696550000001</v>
      </c>
      <c r="DQ449" s="65">
        <v>14497.382449999999</v>
      </c>
      <c r="DR449" s="65">
        <v>20296.335429999999</v>
      </c>
      <c r="DS449" s="65">
        <v>17396.858939999998</v>
      </c>
      <c r="DT449" s="65">
        <v>12757.696550000001</v>
      </c>
      <c r="DU449" s="65">
        <v>14497.382449999999</v>
      </c>
      <c r="DV449" s="65">
        <v>20296.335429999999</v>
      </c>
      <c r="DW449" s="65">
        <v>17396.858939999998</v>
      </c>
      <c r="DX449" s="65">
        <v>12757.696550000001</v>
      </c>
      <c r="DY449" s="65">
        <v>14497.382449999999</v>
      </c>
      <c r="DZ449" s="65">
        <v>20296.335429999999</v>
      </c>
      <c r="EA449" s="65">
        <v>17396.858939999998</v>
      </c>
      <c r="EB449" s="65">
        <v>12757.696550000001</v>
      </c>
      <c r="EC449" s="65">
        <v>14497.382449999999</v>
      </c>
      <c r="ED449" s="65">
        <v>20296.335429999999</v>
      </c>
      <c r="EE449" s="65">
        <v>17396.858939999998</v>
      </c>
      <c r="EF449" s="65">
        <v>12757.696550000001</v>
      </c>
      <c r="EG449" s="65">
        <v>14497.382449999999</v>
      </c>
      <c r="EH449" s="65">
        <v>20296.335429999999</v>
      </c>
      <c r="EI449" s="65">
        <v>17396.858939999998</v>
      </c>
      <c r="EJ449" s="65">
        <v>12757.696550000001</v>
      </c>
      <c r="EK449" s="65">
        <v>14497.382449999999</v>
      </c>
      <c r="EL449" s="65">
        <v>19056.508460000001</v>
      </c>
      <c r="EM449" s="65">
        <v>17396.858939999998</v>
      </c>
      <c r="EN449" s="65">
        <v>12757.696550000001</v>
      </c>
      <c r="EO449" s="65">
        <v>14497.382449999999</v>
      </c>
      <c r="EP449" s="65">
        <v>20296.335429999999</v>
      </c>
      <c r="EQ449" s="65">
        <v>17396.858939999998</v>
      </c>
      <c r="ER449" s="65">
        <v>12757.696550000001</v>
      </c>
      <c r="ES449" s="65">
        <v>14497.382449999999</v>
      </c>
      <c r="ET449" s="65">
        <v>20296.335429999999</v>
      </c>
      <c r="EU449" s="65">
        <v>17396.858939999998</v>
      </c>
      <c r="EV449" s="65">
        <v>12757.696550000001</v>
      </c>
      <c r="EW449" s="65">
        <v>14497.382449999999</v>
      </c>
      <c r="EX449" s="65">
        <v>20296.335429999999</v>
      </c>
      <c r="EY449" s="65">
        <v>17396.858939999998</v>
      </c>
      <c r="EZ449" s="65">
        <v>12757.696550000001</v>
      </c>
      <c r="FA449" s="65">
        <v>14497.382449999999</v>
      </c>
      <c r="FB449" s="65">
        <v>20296.335429999999</v>
      </c>
      <c r="FC449" s="65">
        <v>17396.858939999998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3101.2638069999998</v>
      </c>
      <c r="DM464" s="65">
        <v>3524.1634170000002</v>
      </c>
      <c r="DN464" s="65">
        <v>4933.8287840000003</v>
      </c>
      <c r="DO464" s="65">
        <v>4228.9961000000003</v>
      </c>
      <c r="DP464" s="65">
        <v>4098.0821050000004</v>
      </c>
      <c r="DQ464" s="65">
        <v>4656.9114829999999</v>
      </c>
      <c r="DR464" s="65">
        <v>6519.6760759999997</v>
      </c>
      <c r="DS464" s="65">
        <v>5588.2937789999996</v>
      </c>
      <c r="DT464" s="65">
        <v>4844.2074579999999</v>
      </c>
      <c r="DU464" s="65">
        <v>5504.7812029999996</v>
      </c>
      <c r="DV464" s="65">
        <v>7706.6936839999998</v>
      </c>
      <c r="DW464" s="65">
        <v>6605.737443</v>
      </c>
      <c r="DX464" s="65">
        <v>5596.4277579999998</v>
      </c>
      <c r="DY464" s="65">
        <v>6359.5769979999995</v>
      </c>
      <c r="DZ464" s="65">
        <v>8903.4077969999998</v>
      </c>
      <c r="EA464" s="65">
        <v>7631.492397</v>
      </c>
      <c r="EB464" s="65">
        <v>6364.7650599999997</v>
      </c>
      <c r="EC464" s="65">
        <v>7232.6875689999997</v>
      </c>
      <c r="ED464" s="65">
        <v>10125.7626</v>
      </c>
      <c r="EE464" s="65">
        <v>8679.2250820000008</v>
      </c>
      <c r="EF464" s="65">
        <v>7331.5631309999999</v>
      </c>
      <c r="EG464" s="65">
        <v>8331.3217399999994</v>
      </c>
      <c r="EH464" s="65">
        <v>11663.85044</v>
      </c>
      <c r="EI464" s="65">
        <v>9997.5860869999997</v>
      </c>
      <c r="EJ464" s="65">
        <v>8415.3574389999994</v>
      </c>
      <c r="EK464" s="65">
        <v>9562.9061810000003</v>
      </c>
      <c r="EL464" s="65">
        <v>13388.068649999999</v>
      </c>
      <c r="EM464" s="65">
        <v>11475.487419999999</v>
      </c>
      <c r="EN464" s="65">
        <v>9709.3555649999998</v>
      </c>
      <c r="EO464" s="65">
        <v>11033.3586</v>
      </c>
      <c r="EP464" s="65">
        <v>15446.70203</v>
      </c>
      <c r="EQ464" s="65">
        <v>13240.03032</v>
      </c>
      <c r="ER464" s="65">
        <v>10878.65733</v>
      </c>
      <c r="ES464" s="65">
        <v>12362.1106</v>
      </c>
      <c r="ET464" s="65">
        <v>12913.768099999999</v>
      </c>
      <c r="EU464" s="65">
        <v>14834.532719999999</v>
      </c>
      <c r="EV464" s="65">
        <v>11124.846729999999</v>
      </c>
      <c r="EW464" s="65">
        <v>12641.871279999999</v>
      </c>
      <c r="EX464" s="65">
        <v>17698.6198</v>
      </c>
      <c r="EY464" s="65">
        <v>15170.24554</v>
      </c>
      <c r="EZ464" s="65">
        <v>11373.42167</v>
      </c>
      <c r="FA464" s="65">
        <v>12924.34281</v>
      </c>
      <c r="FB464" s="65">
        <v>18094.07993</v>
      </c>
      <c r="FC464" s="65">
        <v>15509.211370000001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3101.2638069999998</v>
      </c>
      <c r="DM473" s="65">
        <v>3524.1634170000002</v>
      </c>
      <c r="DN473" s="65">
        <v>4933.8287840000003</v>
      </c>
      <c r="DO473" s="65">
        <v>4228.9961000000003</v>
      </c>
      <c r="DP473" s="65">
        <v>4098.0821050000004</v>
      </c>
      <c r="DQ473" s="65">
        <v>4656.9114829999999</v>
      </c>
      <c r="DR473" s="65">
        <v>6519.6760759999997</v>
      </c>
      <c r="DS473" s="65">
        <v>5588.2937789999996</v>
      </c>
      <c r="DT473" s="65">
        <v>4844.2074579999999</v>
      </c>
      <c r="DU473" s="65">
        <v>5504.7812029999996</v>
      </c>
      <c r="DV473" s="65">
        <v>7706.6936839999998</v>
      </c>
      <c r="DW473" s="65">
        <v>6605.737443</v>
      </c>
      <c r="DX473" s="65">
        <v>5596.4277579999998</v>
      </c>
      <c r="DY473" s="65">
        <v>6359.5769979999995</v>
      </c>
      <c r="DZ473" s="65">
        <v>8903.4077969999998</v>
      </c>
      <c r="EA473" s="65">
        <v>7631.492397</v>
      </c>
      <c r="EB473" s="65">
        <v>6364.7650599999997</v>
      </c>
      <c r="EC473" s="65">
        <v>7232.6875689999997</v>
      </c>
      <c r="ED473" s="65">
        <v>10125.7626</v>
      </c>
      <c r="EE473" s="65">
        <v>8679.2250820000008</v>
      </c>
      <c r="EF473" s="65">
        <v>7331.5631309999999</v>
      </c>
      <c r="EG473" s="65">
        <v>8331.3217399999994</v>
      </c>
      <c r="EH473" s="65">
        <v>11663.85044</v>
      </c>
      <c r="EI473" s="65">
        <v>9997.5860869999997</v>
      </c>
      <c r="EJ473" s="65">
        <v>8415.3574389999994</v>
      </c>
      <c r="EK473" s="65">
        <v>9562.9061810000003</v>
      </c>
      <c r="EL473" s="65">
        <v>13388.068649999999</v>
      </c>
      <c r="EM473" s="65">
        <v>11475.487419999999</v>
      </c>
      <c r="EN473" s="65">
        <v>9709.3555649999998</v>
      </c>
      <c r="EO473" s="65">
        <v>11033.3586</v>
      </c>
      <c r="EP473" s="65">
        <v>15446.70203</v>
      </c>
      <c r="EQ473" s="65">
        <v>13240.03032</v>
      </c>
      <c r="ER473" s="65">
        <v>10878.65733</v>
      </c>
      <c r="ES473" s="65">
        <v>12362.1106</v>
      </c>
      <c r="ET473" s="65">
        <v>12913.768099999999</v>
      </c>
      <c r="EU473" s="65">
        <v>14834.532719999999</v>
      </c>
      <c r="EV473" s="65">
        <v>11124.846729999999</v>
      </c>
      <c r="EW473" s="65">
        <v>12641.871279999999</v>
      </c>
      <c r="EX473" s="65">
        <v>17698.6198</v>
      </c>
      <c r="EY473" s="65">
        <v>15170.24554</v>
      </c>
      <c r="EZ473" s="65">
        <v>11373.42167</v>
      </c>
      <c r="FA473" s="65">
        <v>12924.34281</v>
      </c>
      <c r="FB473" s="65">
        <v>18094.07993</v>
      </c>
      <c r="FC473" s="65">
        <v>15509.211370000001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N642" s="65">
        <v>287.88874079999999</v>
      </c>
      <c r="CO642" s="65">
        <v>287.88874079999999</v>
      </c>
      <c r="CP642" s="65">
        <v>287.88874079999999</v>
      </c>
      <c r="CQ642" s="65">
        <v>287.88874079999999</v>
      </c>
      <c r="CR642" s="65">
        <v>287.88874079999999</v>
      </c>
      <c r="CS642" s="65">
        <v>287.88874079999999</v>
      </c>
      <c r="CT642" s="65">
        <v>287.88874079999999</v>
      </c>
      <c r="CU642" s="65">
        <v>287.88874079999999</v>
      </c>
      <c r="CV642" s="65">
        <v>287.88874079999999</v>
      </c>
      <c r="CW642" s="65">
        <v>287.88874079999999</v>
      </c>
      <c r="CX642" s="65">
        <v>287.88874079999999</v>
      </c>
      <c r="CY642" s="65">
        <v>287.88874079999999</v>
      </c>
      <c r="CZ642" s="65">
        <v>586.32697189999999</v>
      </c>
      <c r="DA642" s="65">
        <v>586.32697189999999</v>
      </c>
      <c r="DB642" s="65">
        <v>586.32697189999999</v>
      </c>
      <c r="DC642" s="65">
        <v>586.32697189999999</v>
      </c>
      <c r="DD642" s="65">
        <v>3565.4921169999998</v>
      </c>
      <c r="DE642" s="65">
        <v>3565.4921169999998</v>
      </c>
      <c r="DF642" s="65">
        <v>3565.4921169999998</v>
      </c>
      <c r="DG642" s="65">
        <v>3565.4921169999998</v>
      </c>
      <c r="DH642" s="65">
        <v>4391.3648499999999</v>
      </c>
      <c r="DI642" s="65">
        <v>4391.3648499999999</v>
      </c>
      <c r="DJ642" s="65">
        <v>4391.3648499999999</v>
      </c>
      <c r="DK642" s="65">
        <v>4391.3648499999999</v>
      </c>
      <c r="DL642" s="65">
        <v>5331.5337879999997</v>
      </c>
      <c r="DM642" s="65">
        <v>5331.5337879999997</v>
      </c>
      <c r="DN642" s="65">
        <v>5331.5337879999997</v>
      </c>
      <c r="DO642" s="65">
        <v>5331.5337879999997</v>
      </c>
      <c r="DP642" s="65">
        <v>5761.7250830000003</v>
      </c>
      <c r="DQ642" s="65">
        <v>5761.7250830000003</v>
      </c>
      <c r="DR642" s="65">
        <v>5761.7250830000003</v>
      </c>
      <c r="DS642" s="65">
        <v>5761.7250830000003</v>
      </c>
      <c r="DT642" s="65">
        <v>6822.8933859999997</v>
      </c>
      <c r="DU642" s="65">
        <v>6822.8933859999997</v>
      </c>
      <c r="DV642" s="65">
        <v>6822.8933859999997</v>
      </c>
      <c r="DW642" s="65">
        <v>6822.8933859999997</v>
      </c>
      <c r="DX642" s="65">
        <v>6822.8933859999997</v>
      </c>
      <c r="DY642" s="65">
        <v>6822.8933859999997</v>
      </c>
      <c r="DZ642" s="65">
        <v>6822.8933859999997</v>
      </c>
      <c r="EA642" s="65">
        <v>6822.8933859999997</v>
      </c>
      <c r="EB642" s="65">
        <v>9757.1484660000006</v>
      </c>
      <c r="EC642" s="65">
        <v>9757.1484660000006</v>
      </c>
      <c r="ED642" s="65">
        <v>9757.1484660000006</v>
      </c>
      <c r="EE642" s="65">
        <v>9757.1484660000006</v>
      </c>
      <c r="EF642" s="65">
        <v>9757.1484660000006</v>
      </c>
      <c r="EG642" s="65">
        <v>9757.1484660000006</v>
      </c>
      <c r="EH642" s="65">
        <v>9757.1484660000006</v>
      </c>
      <c r="EI642" s="65">
        <v>9757.1484660000006</v>
      </c>
      <c r="EJ642" s="65">
        <v>11864.247240000001</v>
      </c>
      <c r="EK642" s="65">
        <v>11864.247240000001</v>
      </c>
      <c r="EL642" s="65">
        <v>11864.247240000001</v>
      </c>
      <c r="EM642" s="65">
        <v>11864.247240000001</v>
      </c>
      <c r="EN642" s="65">
        <v>13375.3038</v>
      </c>
      <c r="EO642" s="65">
        <v>13375.3038</v>
      </c>
      <c r="EP642" s="65">
        <v>13375.3038</v>
      </c>
      <c r="EQ642" s="65">
        <v>13375.3038</v>
      </c>
      <c r="ER642" s="65">
        <v>14928.28168</v>
      </c>
      <c r="ES642" s="65">
        <v>14928.28168</v>
      </c>
      <c r="ET642" s="65">
        <v>14928.28168</v>
      </c>
      <c r="EU642" s="65">
        <v>14928.28168</v>
      </c>
      <c r="EV642" s="65">
        <v>18872.958480000001</v>
      </c>
      <c r="EW642" s="65">
        <v>18872.958480000001</v>
      </c>
      <c r="EX642" s="65">
        <v>18872.958480000001</v>
      </c>
      <c r="EY642" s="65">
        <v>18872.958480000001</v>
      </c>
      <c r="EZ642" s="65">
        <v>18872.958480000001</v>
      </c>
      <c r="FA642" s="65">
        <v>18872.958480000001</v>
      </c>
      <c r="FB642" s="65">
        <v>18872.958480000001</v>
      </c>
      <c r="FC642" s="65">
        <v>18872.958480000001</v>
      </c>
    </row>
    <row r="643" spans="2:159" x14ac:dyDescent="0.2">
      <c r="B643" s="65" t="s">
        <v>676</v>
      </c>
      <c r="C643" s="65" t="s">
        <v>38</v>
      </c>
      <c r="CF643" s="65">
        <v>1683.1424850000001</v>
      </c>
      <c r="CG643" s="65">
        <v>1683.1424850000001</v>
      </c>
      <c r="CH643" s="65">
        <v>1683.1424850000001</v>
      </c>
      <c r="CI643" s="65">
        <v>1683.1424850000001</v>
      </c>
      <c r="CJ643" s="65">
        <v>3616.5457700000002</v>
      </c>
      <c r="CK643" s="65">
        <v>3616.5457700000002</v>
      </c>
      <c r="CL643" s="65">
        <v>3616.5457700000002</v>
      </c>
      <c r="CM643" s="65">
        <v>3616.5457700000002</v>
      </c>
      <c r="CN643" s="65">
        <v>4788.4745540000004</v>
      </c>
      <c r="CO643" s="65">
        <v>4788.4745540000004</v>
      </c>
      <c r="CP643" s="65">
        <v>4788.4745540000004</v>
      </c>
      <c r="CQ643" s="65">
        <v>4788.4745540000004</v>
      </c>
      <c r="CR643" s="65">
        <v>5963.201403</v>
      </c>
      <c r="CS643" s="65">
        <v>5963.201403</v>
      </c>
      <c r="CT643" s="65">
        <v>5963.201403</v>
      </c>
      <c r="CU643" s="65">
        <v>5963.201403</v>
      </c>
      <c r="CV643" s="65">
        <v>7326.5949680000003</v>
      </c>
      <c r="CW643" s="65">
        <v>7326.5949680000003</v>
      </c>
      <c r="CX643" s="65">
        <v>7326.5949680000003</v>
      </c>
      <c r="CY643" s="65">
        <v>7326.5949680000003</v>
      </c>
      <c r="CZ643" s="65">
        <v>8483.1689110000007</v>
      </c>
      <c r="DA643" s="65">
        <v>8483.1689110000007</v>
      </c>
      <c r="DB643" s="65">
        <v>8483.1689110000007</v>
      </c>
      <c r="DC643" s="65">
        <v>8483.1689110000007</v>
      </c>
      <c r="DD643" s="65">
        <v>8483.1689110000007</v>
      </c>
      <c r="DE643" s="65">
        <v>8483.1689110000007</v>
      </c>
      <c r="DF643" s="65">
        <v>8483.1689110000007</v>
      </c>
      <c r="DG643" s="65">
        <v>8483.1689110000007</v>
      </c>
      <c r="DH643" s="65">
        <v>11032.087170000001</v>
      </c>
      <c r="DI643" s="65">
        <v>11032.087170000001</v>
      </c>
      <c r="DJ643" s="65">
        <v>11032.087170000001</v>
      </c>
      <c r="DK643" s="65">
        <v>11032.087170000001</v>
      </c>
      <c r="DL643" s="65">
        <v>11032.087170000001</v>
      </c>
      <c r="DM643" s="65">
        <v>11032.087170000001</v>
      </c>
      <c r="DN643" s="65">
        <v>11032.087170000001</v>
      </c>
      <c r="DO643" s="65">
        <v>11032.087170000001</v>
      </c>
      <c r="DP643" s="65">
        <v>12718.23438</v>
      </c>
      <c r="DQ643" s="65">
        <v>12718.23438</v>
      </c>
      <c r="DR643" s="65">
        <v>12718.23438</v>
      </c>
      <c r="DS643" s="65">
        <v>12718.23438</v>
      </c>
      <c r="DT643" s="65">
        <v>14038.68147</v>
      </c>
      <c r="DU643" s="65">
        <v>14038.68147</v>
      </c>
      <c r="DV643" s="65">
        <v>14038.68147</v>
      </c>
      <c r="DW643" s="65">
        <v>14038.68147</v>
      </c>
      <c r="DX643" s="65">
        <v>16448.359219999998</v>
      </c>
      <c r="DY643" s="65">
        <v>16448.359219999998</v>
      </c>
      <c r="DZ643" s="65">
        <v>16448.359219999998</v>
      </c>
      <c r="EA643" s="65">
        <v>16448.359219999998</v>
      </c>
      <c r="EB643" s="65">
        <v>16448.359219999998</v>
      </c>
      <c r="EC643" s="65">
        <v>16448.359219999998</v>
      </c>
      <c r="ED643" s="65">
        <v>16448.359219999998</v>
      </c>
      <c r="EE643" s="65">
        <v>16448.359219999998</v>
      </c>
      <c r="EF643" s="65">
        <v>19814.319009999999</v>
      </c>
      <c r="EG643" s="65">
        <v>19814.319009999999</v>
      </c>
      <c r="EH643" s="65">
        <v>19814.319009999999</v>
      </c>
      <c r="EI643" s="65">
        <v>19814.319009999999</v>
      </c>
      <c r="EJ643" s="65">
        <v>19814.319009999999</v>
      </c>
      <c r="EK643" s="65">
        <v>19814.319009999999</v>
      </c>
      <c r="EL643" s="65">
        <v>19814.319009999999</v>
      </c>
      <c r="EM643" s="65">
        <v>19814.319009999999</v>
      </c>
      <c r="EN643" s="65">
        <v>21553.70751</v>
      </c>
      <c r="EO643" s="65">
        <v>21553.70751</v>
      </c>
      <c r="EP643" s="65">
        <v>21553.70751</v>
      </c>
      <c r="EQ643" s="65">
        <v>21553.70751</v>
      </c>
      <c r="ER643" s="65">
        <v>23989.490529999999</v>
      </c>
      <c r="ES643" s="65">
        <v>23989.490529999999</v>
      </c>
      <c r="ET643" s="65">
        <v>23989.490529999999</v>
      </c>
      <c r="EU643" s="65">
        <v>23989.490529999999</v>
      </c>
      <c r="EV643" s="65">
        <v>23989.490529999999</v>
      </c>
      <c r="EW643" s="65">
        <v>23989.490529999999</v>
      </c>
      <c r="EX643" s="65">
        <v>23989.490529999999</v>
      </c>
      <c r="EY643" s="65">
        <v>23989.490529999999</v>
      </c>
      <c r="EZ643" s="65">
        <v>25728.944869999999</v>
      </c>
      <c r="FA643" s="65">
        <v>25728.944869999999</v>
      </c>
      <c r="FB643" s="65">
        <v>25728.944869999999</v>
      </c>
      <c r="FC643" s="65">
        <v>25728.944869999999</v>
      </c>
    </row>
    <row r="644" spans="2:159" x14ac:dyDescent="0.2">
      <c r="B644" s="65" t="s">
        <v>676</v>
      </c>
      <c r="C644" s="65" t="s">
        <v>39</v>
      </c>
      <c r="EZ644" s="65">
        <v>1027.6462059999999</v>
      </c>
      <c r="FA644" s="65">
        <v>1027.6462059999999</v>
      </c>
    </row>
    <row r="645" spans="2:159" x14ac:dyDescent="0.2">
      <c r="B645" s="65" t="s">
        <v>676</v>
      </c>
      <c r="C645" s="65" t="s">
        <v>40</v>
      </c>
      <c r="CN645" s="65">
        <v>281.08197510000002</v>
      </c>
      <c r="CO645" s="65">
        <v>281.08197510000002</v>
      </c>
      <c r="CP645" s="65">
        <v>281.08197510000002</v>
      </c>
      <c r="CQ645" s="65">
        <v>281.08197510000002</v>
      </c>
      <c r="CR645" s="65">
        <v>281.08197510000002</v>
      </c>
      <c r="CS645" s="65">
        <v>281.08197510000002</v>
      </c>
      <c r="CT645" s="65">
        <v>281.08197510000002</v>
      </c>
      <c r="CU645" s="65">
        <v>281.08197510000002</v>
      </c>
      <c r="CV645" s="65">
        <v>281.08197510000002</v>
      </c>
      <c r="CW645" s="65">
        <v>281.08197510000002</v>
      </c>
      <c r="CX645" s="65">
        <v>281.08197510000002</v>
      </c>
      <c r="CY645" s="65">
        <v>281.08197510000002</v>
      </c>
      <c r="CZ645" s="65">
        <v>281.08197510000002</v>
      </c>
      <c r="DA645" s="65">
        <v>281.08197510000002</v>
      </c>
      <c r="DB645" s="65">
        <v>281.08197510000002</v>
      </c>
      <c r="DC645" s="65">
        <v>281.08197510000002</v>
      </c>
      <c r="DD645" s="65">
        <v>281.08197510000002</v>
      </c>
      <c r="DE645" s="65">
        <v>281.08197510000002</v>
      </c>
      <c r="DF645" s="65">
        <v>281.08197510000002</v>
      </c>
      <c r="DG645" s="65">
        <v>281.08197510000002</v>
      </c>
      <c r="DH645" s="65">
        <v>281.08197510000002</v>
      </c>
      <c r="DI645" s="65">
        <v>281.08197510000002</v>
      </c>
      <c r="DJ645" s="65">
        <v>281.08197510000002</v>
      </c>
      <c r="DK645" s="65">
        <v>281.08197510000002</v>
      </c>
      <c r="DL645" s="65">
        <v>554.41996749999998</v>
      </c>
      <c r="DM645" s="65">
        <v>554.41996749999998</v>
      </c>
      <c r="DN645" s="65">
        <v>554.41996749999998</v>
      </c>
      <c r="DO645" s="65">
        <v>554.41996749999998</v>
      </c>
      <c r="DP645" s="65">
        <v>983.8342705</v>
      </c>
      <c r="DQ645" s="65">
        <v>983.8342705</v>
      </c>
      <c r="DR645" s="65">
        <v>983.8342705</v>
      </c>
      <c r="DS645" s="65">
        <v>983.8342705</v>
      </c>
      <c r="DT645" s="65">
        <v>1391.594949</v>
      </c>
      <c r="DU645" s="65">
        <v>1391.594949</v>
      </c>
      <c r="DV645" s="65">
        <v>1391.594949</v>
      </c>
      <c r="DW645" s="65">
        <v>1391.594949</v>
      </c>
      <c r="DX645" s="65">
        <v>1821.1063690000001</v>
      </c>
      <c r="DY645" s="65">
        <v>1821.1063690000001</v>
      </c>
      <c r="DZ645" s="65">
        <v>1821.1063690000001</v>
      </c>
      <c r="EA645" s="65">
        <v>1821.1063690000001</v>
      </c>
      <c r="EB645" s="65">
        <v>1821.1063690000001</v>
      </c>
      <c r="EC645" s="65">
        <v>1821.1063690000001</v>
      </c>
      <c r="ED645" s="65">
        <v>1821.1063690000001</v>
      </c>
      <c r="EE645" s="65">
        <v>1821.1063690000001</v>
      </c>
      <c r="EF645" s="65">
        <v>1821.1063690000001</v>
      </c>
      <c r="EG645" s="65">
        <v>1821.1063690000001</v>
      </c>
      <c r="EH645" s="65">
        <v>1171.003326</v>
      </c>
      <c r="EI645" s="65">
        <v>1821.1063690000001</v>
      </c>
      <c r="EJ645" s="65">
        <v>1821.1063690000001</v>
      </c>
      <c r="EK645" s="65">
        <v>1821.1063690000001</v>
      </c>
      <c r="EL645" s="65">
        <v>1821.1063690000001</v>
      </c>
      <c r="EM645" s="65">
        <v>1821.1063690000001</v>
      </c>
      <c r="EN645" s="65">
        <v>1821.1063690000001</v>
      </c>
      <c r="EO645" s="65">
        <v>1821.1063690000001</v>
      </c>
      <c r="EP645" s="65">
        <v>1821.1063690000001</v>
      </c>
      <c r="EQ645" s="65">
        <v>1821.1063690000001</v>
      </c>
      <c r="ER645" s="65">
        <v>1821.1063690000001</v>
      </c>
      <c r="ES645" s="65">
        <v>1821.1063690000001</v>
      </c>
      <c r="ET645" s="65">
        <v>1821.1063690000001</v>
      </c>
      <c r="EU645" s="65">
        <v>1821.1063690000001</v>
      </c>
      <c r="EV645" s="65">
        <v>1821.1063690000001</v>
      </c>
      <c r="EW645" s="65">
        <v>1821.1063690000001</v>
      </c>
      <c r="EX645" s="65">
        <v>1821.1063690000001</v>
      </c>
      <c r="EY645" s="65">
        <v>1821.1063690000001</v>
      </c>
      <c r="EZ645" s="65">
        <v>1821.1063690000001</v>
      </c>
      <c r="FA645" s="65">
        <v>1821.1063690000001</v>
      </c>
      <c r="FB645" s="65">
        <v>1821.1063690000001</v>
      </c>
      <c r="FC645" s="65">
        <v>1821.1063690000001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1149.4894200000001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0</v>
      </c>
      <c r="CC653" s="65">
        <v>0</v>
      </c>
      <c r="CD653" s="65">
        <v>0</v>
      </c>
      <c r="CE653" s="65">
        <v>0</v>
      </c>
      <c r="CF653" s="65">
        <v>1683.1424850000001</v>
      </c>
      <c r="CG653" s="65">
        <v>1683.1424850000001</v>
      </c>
      <c r="CH653" s="65">
        <v>1683.1424850000001</v>
      </c>
      <c r="CI653" s="65">
        <v>1683.1424850000001</v>
      </c>
      <c r="CJ653" s="65">
        <v>3616.5457700000002</v>
      </c>
      <c r="CK653" s="65">
        <v>3616.5457700000002</v>
      </c>
      <c r="CL653" s="65">
        <v>3616.5457700000002</v>
      </c>
      <c r="CM653" s="65">
        <v>3616.5457700000002</v>
      </c>
      <c r="CN653" s="65">
        <v>5357.4452700000002</v>
      </c>
      <c r="CO653" s="65">
        <v>5357.4452700000002</v>
      </c>
      <c r="CP653" s="65">
        <v>5357.4452700000002</v>
      </c>
      <c r="CQ653" s="65">
        <v>5357.4452700000002</v>
      </c>
      <c r="CR653" s="65">
        <v>6532.1721189999998</v>
      </c>
      <c r="CS653" s="65">
        <v>6532.1721189999998</v>
      </c>
      <c r="CT653" s="65">
        <v>6532.1721189999998</v>
      </c>
      <c r="CU653" s="65">
        <v>6532.1721189999998</v>
      </c>
      <c r="CV653" s="65">
        <v>7895.5656840000001</v>
      </c>
      <c r="CW653" s="65">
        <v>7895.5656840000001</v>
      </c>
      <c r="CX653" s="65">
        <v>7895.5656840000001</v>
      </c>
      <c r="CY653" s="65">
        <v>7895.5656840000001</v>
      </c>
      <c r="CZ653" s="65">
        <v>9350.5778580000006</v>
      </c>
      <c r="DA653" s="65">
        <v>9350.5778580000006</v>
      </c>
      <c r="DB653" s="65">
        <v>9350.5778580000006</v>
      </c>
      <c r="DC653" s="65">
        <v>9350.5778580000006</v>
      </c>
      <c r="DD653" s="65">
        <v>12329.743</v>
      </c>
      <c r="DE653" s="65">
        <v>12329.743</v>
      </c>
      <c r="DF653" s="65">
        <v>12329.743</v>
      </c>
      <c r="DG653" s="65">
        <v>12329.743</v>
      </c>
      <c r="DH653" s="65">
        <v>15704.534</v>
      </c>
      <c r="DI653" s="65">
        <v>15704.534</v>
      </c>
      <c r="DJ653" s="65">
        <v>15704.534</v>
      </c>
      <c r="DK653" s="65">
        <v>15704.534</v>
      </c>
      <c r="DL653" s="65">
        <v>16918.040929999999</v>
      </c>
      <c r="DM653" s="65">
        <v>16918.040929999999</v>
      </c>
      <c r="DN653" s="65">
        <v>16918.040929999999</v>
      </c>
      <c r="DO653" s="65">
        <v>16918.040929999999</v>
      </c>
      <c r="DP653" s="65">
        <v>19463.793730000001</v>
      </c>
      <c r="DQ653" s="65">
        <v>19463.793730000001</v>
      </c>
      <c r="DR653" s="65">
        <v>19463.793730000001</v>
      </c>
      <c r="DS653" s="65">
        <v>19463.793730000001</v>
      </c>
      <c r="DT653" s="65">
        <v>22253.169809999999</v>
      </c>
      <c r="DU653" s="65">
        <v>22253.169809999999</v>
      </c>
      <c r="DV653" s="65">
        <v>22253.169809999999</v>
      </c>
      <c r="DW653" s="65">
        <v>22253.169809999999</v>
      </c>
      <c r="DX653" s="65">
        <v>25092.358980000001</v>
      </c>
      <c r="DY653" s="65">
        <v>25092.358980000001</v>
      </c>
      <c r="DZ653" s="65">
        <v>25092.358980000001</v>
      </c>
      <c r="EA653" s="65">
        <v>25092.358980000001</v>
      </c>
      <c r="EB653" s="65">
        <v>28028.89705</v>
      </c>
      <c r="EC653" s="65">
        <v>28028.89705</v>
      </c>
      <c r="ED653" s="65">
        <v>28028.89705</v>
      </c>
      <c r="EE653" s="65">
        <v>28028.89705</v>
      </c>
      <c r="EF653" s="65">
        <v>31436.788049999999</v>
      </c>
      <c r="EG653" s="65">
        <v>31436.788049999999</v>
      </c>
      <c r="EH653" s="65">
        <v>30786.685000000001</v>
      </c>
      <c r="EI653" s="65">
        <v>31436.788049999999</v>
      </c>
      <c r="EJ653" s="65">
        <v>34688.397949999999</v>
      </c>
      <c r="EK653" s="65">
        <v>34688.397949999999</v>
      </c>
      <c r="EL653" s="65">
        <v>34688.397949999999</v>
      </c>
      <c r="EM653" s="65">
        <v>34688.397949999999</v>
      </c>
      <c r="EN653" s="65">
        <v>37980.275759999997</v>
      </c>
      <c r="EO653" s="65">
        <v>37980.275759999997</v>
      </c>
      <c r="EP653" s="65">
        <v>37899.607100000001</v>
      </c>
      <c r="EQ653" s="65">
        <v>37980.275759999997</v>
      </c>
      <c r="ER653" s="65">
        <v>42010.996870000003</v>
      </c>
      <c r="ES653" s="65">
        <v>42010.996870000003</v>
      </c>
      <c r="ET653" s="65">
        <v>42010.996870000003</v>
      </c>
      <c r="EU653" s="65">
        <v>42010.996870000003</v>
      </c>
      <c r="EV653" s="65">
        <v>45992.973129999998</v>
      </c>
      <c r="EW653" s="65">
        <v>45992.973129999998</v>
      </c>
      <c r="EX653" s="65">
        <v>45992.973129999998</v>
      </c>
      <c r="EY653" s="65">
        <v>45992.973129999998</v>
      </c>
      <c r="EZ653" s="65">
        <v>48797.727469999998</v>
      </c>
      <c r="FA653" s="65">
        <v>48797.727469999998</v>
      </c>
      <c r="FB653" s="65">
        <v>47770.081270000002</v>
      </c>
      <c r="FC653" s="65">
        <v>47770.081270000002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1171.074848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275.714224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607.32926999999995</v>
      </c>
      <c r="BV666" s="65">
        <v>607.32926999999995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2632.0759939999998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2521.2218210000001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2521.2218210000001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607.32926999999995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Z668" s="65">
        <v>965.47351960000003</v>
      </c>
      <c r="BA668" s="65">
        <v>524.8992442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505.0023415</v>
      </c>
      <c r="BJ668" s="65">
        <v>524.8992442</v>
      </c>
      <c r="BK668" s="65">
        <v>1470.4758609999999</v>
      </c>
      <c r="BL668" s="65">
        <v>1470.4758609999999</v>
      </c>
      <c r="BM668" s="65">
        <v>965.47351960000003</v>
      </c>
      <c r="BN668" s="65">
        <v>965.47351960000003</v>
      </c>
      <c r="BO668" s="65">
        <v>1470.4758609999999</v>
      </c>
      <c r="BP668" s="65">
        <v>1470.4758609999999</v>
      </c>
      <c r="BQ668" s="65">
        <v>945.57661689999998</v>
      </c>
      <c r="BR668" s="65">
        <v>440.57427539999998</v>
      </c>
      <c r="BS668" s="65">
        <v>1470.4758609999999</v>
      </c>
      <c r="BT668" s="65">
        <v>1470.4758609999999</v>
      </c>
      <c r="BU668" s="65">
        <v>945.57661689999998</v>
      </c>
      <c r="BV668" s="65">
        <v>1470.4758609999999</v>
      </c>
      <c r="BW668" s="65">
        <v>965.47351960000003</v>
      </c>
      <c r="BX668" s="65">
        <v>1470.4758609999999</v>
      </c>
      <c r="BY668" s="65">
        <v>440.57427539999998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1029.901586</v>
      </c>
      <c r="CM668" s="65">
        <v>1470.4758609999999</v>
      </c>
      <c r="CN668" s="65">
        <v>1470.4758609999999</v>
      </c>
      <c r="CO668" s="65">
        <v>1470.4758609999999</v>
      </c>
      <c r="CP668" s="65">
        <v>505.0023415</v>
      </c>
      <c r="CQ668" s="65">
        <v>1470.4758609999999</v>
      </c>
      <c r="CR668" s="65">
        <v>1470.4758609999999</v>
      </c>
      <c r="CS668" s="65">
        <v>1470.4758609999999</v>
      </c>
      <c r="CT668" s="65">
        <v>945.57661689999998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737.24107790000005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1029.901586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505.0023415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945.57661689999998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0</v>
      </c>
      <c r="AU677" s="65">
        <v>760.81966269999998</v>
      </c>
      <c r="AV677" s="65">
        <v>843.24968839999997</v>
      </c>
      <c r="AW677" s="65">
        <v>843.24968839999997</v>
      </c>
      <c r="AX677" s="65">
        <v>607.32926999999995</v>
      </c>
      <c r="AY677" s="65">
        <v>318.35044420000003</v>
      </c>
      <c r="AZ677" s="65">
        <v>1615.4390100000001</v>
      </c>
      <c r="BA677" s="65">
        <v>1174.864734</v>
      </c>
      <c r="BB677" s="65">
        <v>1533.0089840000001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3219.5083610000001</v>
      </c>
      <c r="BJ677" s="65">
        <v>1036.533887</v>
      </c>
      <c r="BK677" s="65">
        <v>4420.9022990000003</v>
      </c>
      <c r="BL677" s="65">
        <v>4420.9022990000003</v>
      </c>
      <c r="BM677" s="65">
        <v>3915.8999570000001</v>
      </c>
      <c r="BN677" s="65">
        <v>3915.8999570000001</v>
      </c>
      <c r="BO677" s="65">
        <v>4420.9022990000003</v>
      </c>
      <c r="BP677" s="65">
        <v>4589.5522369999999</v>
      </c>
      <c r="BQ677" s="65">
        <v>4064.6529919999998</v>
      </c>
      <c r="BR677" s="65">
        <v>3559.6506509999999</v>
      </c>
      <c r="BS677" s="65">
        <v>4589.5522369999999</v>
      </c>
      <c r="BT677" s="65">
        <v>4589.5522369999999</v>
      </c>
      <c r="BU677" s="65">
        <v>1957.4762430000001</v>
      </c>
      <c r="BV677" s="65">
        <v>2246.4550690000001</v>
      </c>
      <c r="BW677" s="65">
        <v>4084.5498950000001</v>
      </c>
      <c r="BX677" s="65">
        <v>4589.5522369999999</v>
      </c>
      <c r="BY677" s="65">
        <v>3391.0007129999999</v>
      </c>
      <c r="BZ677" s="65">
        <v>4148.9779609999996</v>
      </c>
      <c r="CA677" s="65">
        <v>4589.5522369999999</v>
      </c>
      <c r="CB677" s="65">
        <v>4589.5522369999999</v>
      </c>
      <c r="CC677" s="65">
        <v>4589.5522369999999</v>
      </c>
      <c r="CD677" s="65">
        <v>4507.1222109999999</v>
      </c>
      <c r="CE677" s="65">
        <v>4589.5522369999999</v>
      </c>
      <c r="CF677" s="65">
        <v>4589.5522369999999</v>
      </c>
      <c r="CG677" s="65">
        <v>4589.5522369999999</v>
      </c>
      <c r="CH677" s="65">
        <v>4420.9022990000003</v>
      </c>
      <c r="CI677" s="65">
        <v>4589.5522369999999</v>
      </c>
      <c r="CJ677" s="65">
        <v>4589.5522369999999</v>
      </c>
      <c r="CK677" s="65">
        <v>4589.5522369999999</v>
      </c>
      <c r="CL677" s="65">
        <v>4148.9779609999996</v>
      </c>
      <c r="CM677" s="65">
        <v>4589.5522369999999</v>
      </c>
      <c r="CN677" s="65">
        <v>4589.5522369999999</v>
      </c>
      <c r="CO677" s="65">
        <v>4589.5522369999999</v>
      </c>
      <c r="CP677" s="65">
        <v>3388.1582990000002</v>
      </c>
      <c r="CQ677" s="65">
        <v>4589.5522369999999</v>
      </c>
      <c r="CR677" s="65">
        <v>4589.5522369999999</v>
      </c>
      <c r="CS677" s="65">
        <v>4589.5522369999999</v>
      </c>
      <c r="CT677" s="65">
        <v>3871.368794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4420.9022990000003</v>
      </c>
      <c r="DB677" s="65">
        <v>3856.3174530000001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4148.9779609999996</v>
      </c>
      <c r="DR677" s="65">
        <v>4420.9022990000003</v>
      </c>
      <c r="DS677" s="65">
        <v>4589.5522369999999</v>
      </c>
      <c r="DT677" s="65">
        <v>4589.5522369999999</v>
      </c>
      <c r="DU677" s="65">
        <v>4589.5522369999999</v>
      </c>
      <c r="DV677" s="65">
        <v>3891.2656969999998</v>
      </c>
      <c r="DW677" s="65">
        <v>4589.5522369999999</v>
      </c>
      <c r="DX677" s="65">
        <v>4589.5522369999999</v>
      </c>
      <c r="DY677" s="65">
        <v>4589.5522369999999</v>
      </c>
      <c r="DZ677" s="65">
        <v>3980.3280239999999</v>
      </c>
      <c r="EA677" s="65">
        <v>4589.5522369999999</v>
      </c>
      <c r="EB677" s="65">
        <v>4589.5522369999999</v>
      </c>
      <c r="EC677" s="65">
        <v>4589.5522369999999</v>
      </c>
      <c r="ED677" s="65">
        <v>2482.3754869999998</v>
      </c>
      <c r="EE677" s="65">
        <v>4589.5522369999999</v>
      </c>
      <c r="EF677" s="65">
        <v>4589.5522369999999</v>
      </c>
      <c r="EG677" s="65">
        <v>4589.5522369999999</v>
      </c>
      <c r="EH677" s="65">
        <v>3624.0787169999999</v>
      </c>
      <c r="EI677" s="65">
        <v>4589.5522369999999</v>
      </c>
      <c r="EJ677" s="65">
        <v>4589.5522369999999</v>
      </c>
      <c r="EK677" s="65">
        <v>4589.5522369999999</v>
      </c>
      <c r="EL677" s="65">
        <v>4353.6318179999998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4353.6318179999998</v>
      </c>
      <c r="EV677" s="65">
        <v>4589.5522369999999</v>
      </c>
      <c r="EW677" s="65">
        <v>4589.5522369999999</v>
      </c>
      <c r="EX677" s="65">
        <v>4064.6529919999998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1460.053674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1498.9000080000001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1650.4954580000001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1498.9000080000001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1498.9000080000001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1671.3398319999999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1710.186166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1861.7816150000001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1710.186166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1710.186166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1864.6240299999999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428.25734219999998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3043.4020380000002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1535.04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428.25734219999998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3043.4020380000002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1535.04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757.97724800000003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1136.965872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1705.4488080000001</v>
      </c>
      <c r="DS751" s="65">
        <v>2084.4374320000002</v>
      </c>
      <c r="DT751" s="65">
        <v>2273.931744</v>
      </c>
      <c r="DU751" s="65">
        <v>2273.931744</v>
      </c>
      <c r="DV751" s="65">
        <v>1894.9431199999999</v>
      </c>
      <c r="DW751" s="65">
        <v>2273.931744</v>
      </c>
      <c r="DX751" s="65">
        <v>2463.4260559999998</v>
      </c>
      <c r="DY751" s="65">
        <v>2463.4260559999998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2463.4260559999998</v>
      </c>
      <c r="EF751" s="65">
        <v>2842.4146799999999</v>
      </c>
      <c r="EG751" s="65">
        <v>2842.4146799999999</v>
      </c>
      <c r="EH751" s="65">
        <v>1136.965872</v>
      </c>
      <c r="EI751" s="65">
        <v>2842.4146799999999</v>
      </c>
      <c r="EJ751" s="65">
        <v>2842.4146799999999</v>
      </c>
      <c r="EK751" s="65">
        <v>2842.4146799999999</v>
      </c>
      <c r="EL751" s="65">
        <v>2084.4374320000002</v>
      </c>
      <c r="EM751" s="65">
        <v>2842.4146799999999</v>
      </c>
      <c r="EN751" s="65">
        <v>2842.4146799999999</v>
      </c>
      <c r="EO751" s="65">
        <v>2842.4146799999999</v>
      </c>
      <c r="EP751" s="65">
        <v>2842.4146799999999</v>
      </c>
      <c r="EQ751" s="65">
        <v>2842.4146799999999</v>
      </c>
      <c r="ER751" s="65">
        <v>2842.4146799999999</v>
      </c>
      <c r="ES751" s="65">
        <v>2842.4146799999999</v>
      </c>
      <c r="ET751" s="65">
        <v>2842.4146799999999</v>
      </c>
      <c r="EU751" s="65">
        <v>2842.4146799999999</v>
      </c>
      <c r="EV751" s="65">
        <v>2842.4146799999999</v>
      </c>
      <c r="EW751" s="65">
        <v>2842.4146799999999</v>
      </c>
      <c r="EX751" s="65">
        <v>2842.4146799999999</v>
      </c>
      <c r="EY751" s="65">
        <v>2463.4260559999998</v>
      </c>
      <c r="EZ751" s="65">
        <v>2842.4146799999999</v>
      </c>
      <c r="FA751" s="65">
        <v>2842.4146799999999</v>
      </c>
      <c r="FB751" s="65">
        <v>2842.4146799999999</v>
      </c>
      <c r="FC751" s="65">
        <v>2842.4146799999999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693.54918190000001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693.54918190000001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1185.286922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745.6601177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1616.386481</v>
      </c>
      <c r="CT761" s="65">
        <v>2499.429975</v>
      </c>
      <c r="CU761" s="65">
        <v>2499.429975</v>
      </c>
      <c r="CV761" s="65">
        <v>2688.9242869999998</v>
      </c>
      <c r="CW761" s="65">
        <v>2197.1865480000001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3248.8799789999998</v>
      </c>
      <c r="DC761" s="65">
        <v>3438.3742910000001</v>
      </c>
      <c r="DD761" s="65">
        <v>3627.8686029999999</v>
      </c>
      <c r="DE761" s="65">
        <v>3136.1308640000002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3817.3629150000002</v>
      </c>
      <c r="DS761" s="65">
        <v>4202.0363690000004</v>
      </c>
      <c r="DT761" s="65">
        <v>4391.5306810000002</v>
      </c>
      <c r="DU761" s="65">
        <v>4391.5306810000002</v>
      </c>
      <c r="DV761" s="65">
        <v>4012.5420570000001</v>
      </c>
      <c r="DW761" s="65">
        <v>4391.5306810000002</v>
      </c>
      <c r="DX761" s="65">
        <v>4581.024993</v>
      </c>
      <c r="DY761" s="65">
        <v>4581.024993</v>
      </c>
      <c r="DZ761" s="65">
        <v>4391.5306810000002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4581.024993</v>
      </c>
      <c r="EF761" s="65">
        <v>4960.0136169999996</v>
      </c>
      <c r="EG761" s="65">
        <v>4960.0136169999996</v>
      </c>
      <c r="EH761" s="65">
        <v>3254.564809</v>
      </c>
      <c r="EI761" s="65">
        <v>4960.0136169999996</v>
      </c>
      <c r="EJ761" s="65">
        <v>4960.0136169999996</v>
      </c>
      <c r="EK761" s="65">
        <v>4960.0136169999996</v>
      </c>
      <c r="EL761" s="65">
        <v>4202.0363690000004</v>
      </c>
      <c r="EM761" s="65">
        <v>4960.0136169999996</v>
      </c>
      <c r="EN761" s="65">
        <v>4960.0136169999996</v>
      </c>
      <c r="EO761" s="65">
        <v>4960.0136169999996</v>
      </c>
      <c r="EP761" s="65">
        <v>4960.0136169999996</v>
      </c>
      <c r="EQ761" s="65">
        <v>4960.0136169999996</v>
      </c>
      <c r="ER761" s="65">
        <v>4960.0136169999996</v>
      </c>
      <c r="ES761" s="65">
        <v>4960.0136169999996</v>
      </c>
      <c r="ET761" s="65">
        <v>4960.0136169999996</v>
      </c>
      <c r="EU761" s="65">
        <v>4960.0136169999996</v>
      </c>
      <c r="EV761" s="65">
        <v>4960.0136169999996</v>
      </c>
      <c r="EW761" s="65">
        <v>4960.0136169999996</v>
      </c>
      <c r="EX761" s="65">
        <v>4960.0136169999996</v>
      </c>
      <c r="EY761" s="65">
        <v>4581.024993</v>
      </c>
      <c r="EZ761" s="65">
        <v>4960.0136169999996</v>
      </c>
      <c r="FA761" s="65">
        <v>4960.0136169999996</v>
      </c>
      <c r="FB761" s="65">
        <v>4960.0136169999996</v>
      </c>
      <c r="FC761" s="65">
        <v>4960.0136169999996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63708.974779999997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58789.768649999998</v>
      </c>
      <c r="G4" s="1">
        <f>PLANEL_GerPT_Trim_Resultado!T245</f>
        <v>60539.498749999999</v>
      </c>
      <c r="H4" s="1">
        <f>PLANEL_GerPT_Trim_Resultado!U245</f>
        <v>57087.286999999997</v>
      </c>
      <c r="I4" s="1">
        <f>PLANEL_GerPT_Trim_Resultado!V245</f>
        <v>52495.974269999999</v>
      </c>
      <c r="J4" s="1">
        <f>PLANEL_GerPT_Trim_Resultado!W245</f>
        <v>56414.4018</v>
      </c>
      <c r="K4" s="1">
        <f>PLANEL_GerPT_Trim_Resultado!X245</f>
        <v>64237.014320000002</v>
      </c>
      <c r="L4" s="1">
        <f>PLANEL_GerPT_Trim_Resultado!Y245</f>
        <v>57539.501880000003</v>
      </c>
      <c r="M4" s="1">
        <f>PLANEL_GerPT_Trim_Resultado!Z245</f>
        <v>54166.589890000003</v>
      </c>
      <c r="N4" s="1">
        <f>PLANEL_GerPT_Trim_Resultado!AA245</f>
        <v>58583.554470000003</v>
      </c>
      <c r="O4" s="1">
        <f>PLANEL_GerPT_Trim_Resultado!AB245</f>
        <v>67685.350560000006</v>
      </c>
      <c r="P4" s="1">
        <f>PLANEL_GerPT_Trim_Resultado!AC245</f>
        <v>63409.06654</v>
      </c>
      <c r="Q4" s="1">
        <f>PLANEL_GerPT_Trim_Resultado!AD245</f>
        <v>53679.723230000003</v>
      </c>
      <c r="R4" s="1">
        <f>PLANEL_GerPT_Trim_Resultado!AE245</f>
        <v>62338.069969999997</v>
      </c>
      <c r="S4" s="1">
        <f>PLANEL_GerPT_Trim_Resultado!AF245</f>
        <v>68879.439910000001</v>
      </c>
      <c r="T4" s="1">
        <f>PLANEL_GerPT_Trim_Resultado!AG245</f>
        <v>66948.63665</v>
      </c>
      <c r="U4" s="1">
        <f>PLANEL_GerPT_Trim_Resultado!AH245</f>
        <v>60754.910239999997</v>
      </c>
      <c r="V4" s="1">
        <f>PLANEL_GerPT_Trim_Resultado!AI245</f>
        <v>68302.86361</v>
      </c>
      <c r="W4" s="1">
        <f>PLANEL_GerPT_Trim_Resultado!AJ245</f>
        <v>72023.850059999997</v>
      </c>
      <c r="X4" s="1">
        <f>PLANEL_GerPT_Trim_Resultado!AK245</f>
        <v>70611.089980000004</v>
      </c>
      <c r="Y4" s="1">
        <f>PLANEL_GerPT_Trim_Resultado!AL245</f>
        <v>66364.116670000003</v>
      </c>
      <c r="Z4" s="1">
        <f>PLANEL_GerPT_Trim_Resultado!AM245</f>
        <v>71076.088130000004</v>
      </c>
      <c r="AA4" s="1">
        <f>PLANEL_GerPT_Trim_Resultado!AN245</f>
        <v>77606.760840000003</v>
      </c>
      <c r="AB4" s="1">
        <f>PLANEL_GerPT_Trim_Resultado!AO245</f>
        <v>70416.827290000001</v>
      </c>
      <c r="AC4" s="1">
        <f>PLANEL_GerPT_Trim_Resultado!AP245</f>
        <v>70113.094729999997</v>
      </c>
      <c r="AD4" s="1">
        <f>PLANEL_GerPT_Trim_Resultado!AQ245</f>
        <v>71439.477249999996</v>
      </c>
      <c r="AE4" s="1">
        <f>PLANEL_GerPT_Trim_Resultado!AR245</f>
        <v>77719.905100000004</v>
      </c>
      <c r="AF4" s="1">
        <f>PLANEL_GerPT_Trim_Resultado!AS245</f>
        <v>72476.253419999994</v>
      </c>
      <c r="AG4" s="1">
        <f>PLANEL_GerPT_Trim_Resultado!AT245</f>
        <v>70290.160489999995</v>
      </c>
      <c r="AH4" s="1">
        <f>PLANEL_GerPT_Trim_Resultado!AU245</f>
        <v>71791.281780000005</v>
      </c>
      <c r="AI4" s="1">
        <f>PLANEL_GerPT_Trim_Resultado!AV245</f>
        <v>79134.579230000003</v>
      </c>
      <c r="AJ4" s="1">
        <f>PLANEL_GerPT_Trim_Resultado!AW245</f>
        <v>73364.48487</v>
      </c>
      <c r="AK4" s="1">
        <f>PLANEL_GerPT_Trim_Resultado!AX245</f>
        <v>71782.423370000004</v>
      </c>
      <c r="AL4" s="1">
        <f>PLANEL_GerPT_Trim_Resultado!AY245</f>
        <v>72833.641329999999</v>
      </c>
      <c r="AM4" s="1">
        <f>PLANEL_GerPT_Trim_Resultado!AZ245</f>
        <v>80428.420169999998</v>
      </c>
      <c r="AN4" s="1">
        <f>PLANEL_GerPT_Trim_Resultado!BA245</f>
        <v>74284.08064</v>
      </c>
      <c r="AO4" s="1">
        <f>PLANEL_GerPT_Trim_Resultado!BB245</f>
        <v>71087.021120000005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76371.177060000002</v>
      </c>
      <c r="AS4" s="1">
        <f>PLANEL_GerPT_Trim_Resultado!BF245</f>
        <v>69785.914619999996</v>
      </c>
      <c r="AT4" s="1">
        <f>PLANEL_GerPT_Trim_Resultado!BG245</f>
        <v>72971.680259999994</v>
      </c>
      <c r="AU4" s="1">
        <f>PLANEL_GerPT_Trim_Resultado!BH245</f>
        <v>81323.064570000002</v>
      </c>
      <c r="AV4" s="1">
        <f>PLANEL_GerPT_Trim_Resultado!BI245</f>
        <v>78182.424530000004</v>
      </c>
      <c r="AW4" s="1">
        <f>PLANEL_GerPT_Trim_Resultado!BJ245</f>
        <v>72619.708459999994</v>
      </c>
      <c r="AX4" s="1">
        <f>PLANEL_GerPT_Trim_Resultado!BK245</f>
        <v>73773.586779999998</v>
      </c>
      <c r="AY4" s="1">
        <f>PLANEL_GerPT_Trim_Resultado!BL245</f>
        <v>81410.978059999994</v>
      </c>
      <c r="AZ4" s="1">
        <f>PLANEL_GerPT_Trim_Resultado!BM245</f>
        <v>76830.354000000007</v>
      </c>
      <c r="BA4" s="1">
        <f>PLANEL_GerPT_Trim_Resultado!BN245</f>
        <v>71365.802160000007</v>
      </c>
      <c r="BB4" s="1">
        <f>PLANEL_GerPT_Trim_Resultado!BO245</f>
        <v>74479.166549999994</v>
      </c>
      <c r="BC4" s="1">
        <f>PLANEL_GerPT_Trim_Resultado!BP245</f>
        <v>84658.840649999998</v>
      </c>
      <c r="BD4" s="1">
        <f>PLANEL_GerPT_Trim_Resultado!BQ245</f>
        <v>81094.554369999998</v>
      </c>
      <c r="BE4" s="1">
        <f>PLANEL_GerPT_Trim_Resultado!BR245</f>
        <v>74161.393169999996</v>
      </c>
      <c r="BF4" s="1">
        <f>PLANEL_GerPT_Trim_Resultado!BS245</f>
        <v>77351.060110000006</v>
      </c>
      <c r="BG4" s="1">
        <f>PLANEL_GerPT_Trim_Resultado!BT245</f>
        <v>86273.735440000004</v>
      </c>
      <c r="BH4" s="1">
        <f>PLANEL_GerPT_Trim_Resultado!BU245</f>
        <v>78117.467980000001</v>
      </c>
      <c r="BI4" s="1">
        <f>PLANEL_GerPT_Trim_Resultado!BV245</f>
        <v>71292.202699999994</v>
      </c>
      <c r="BJ4" s="1">
        <f>PLANEL_GerPT_Trim_Resultado!BW245</f>
        <v>78469.295559999999</v>
      </c>
      <c r="BK4" s="1">
        <f>PLANEL_GerPT_Trim_Resultado!BX245</f>
        <v>90446.037859999997</v>
      </c>
      <c r="BL4" s="1">
        <f>PLANEL_GerPT_Trim_Resultado!BY245</f>
        <v>81926.026870000002</v>
      </c>
      <c r="BM4" s="1">
        <f>PLANEL_GerPT_Trim_Resultado!BZ245</f>
        <v>77593.419070000004</v>
      </c>
      <c r="BN4" s="1">
        <f>PLANEL_GerPT_Trim_Resultado!CA245</f>
        <v>81946.528510000004</v>
      </c>
      <c r="BO4" s="1">
        <f>PLANEL_GerPT_Trim_Resultado!CB245</f>
        <v>96870.212969999993</v>
      </c>
      <c r="BP4" s="1">
        <f>PLANEL_GerPT_Trim_Resultado!CC245</f>
        <v>84069.174129999999</v>
      </c>
      <c r="BQ4" s="1">
        <f>PLANEL_GerPT_Trim_Resultado!CD245</f>
        <v>75228.321110000004</v>
      </c>
      <c r="BR4" s="1">
        <f>PLANEL_GerPT_Trim_Resultado!CE245</f>
        <v>85819.666280000005</v>
      </c>
      <c r="BS4" s="1">
        <f>PLANEL_GerPT_Trim_Resultado!CF245</f>
        <v>98170.138869999995</v>
      </c>
      <c r="BT4" s="1">
        <f>PLANEL_GerPT_Trim_Resultado!CG245</f>
        <v>82796.678599999999</v>
      </c>
      <c r="BU4" s="1">
        <f>PLANEL_GerPT_Trim_Resultado!CH245</f>
        <v>77145.265809999997</v>
      </c>
      <c r="BV4" s="1">
        <f>PLANEL_GerPT_Trim_Resultado!CI245</f>
        <v>86737.246530000004</v>
      </c>
      <c r="BW4" s="1">
        <f>PLANEL_GerPT_Trim_Resultado!CJ245</f>
        <v>99107.664950000006</v>
      </c>
      <c r="BX4" s="1">
        <f>PLANEL_GerPT_Trim_Resultado!CK245</f>
        <v>86014.685459999993</v>
      </c>
      <c r="BY4" s="1">
        <f>PLANEL_GerPT_Trim_Resultado!CL245</f>
        <v>74773.276039999997</v>
      </c>
      <c r="BZ4" s="1">
        <f>PLANEL_GerPT_Trim_Resultado!CM245</f>
        <v>87264.255860000005</v>
      </c>
      <c r="CA4" s="1">
        <f>PLANEL_GerPT_Trim_Resultado!CN245</f>
        <v>100246.1743</v>
      </c>
      <c r="CB4" s="1">
        <f>PLANEL_GerPT_Trim_Resultado!CO245</f>
        <v>83793.390910000002</v>
      </c>
      <c r="CC4" s="1">
        <f>PLANEL_GerPT_Trim_Resultado!CP245</f>
        <v>79388.387480000005</v>
      </c>
      <c r="CD4" s="1">
        <f>PLANEL_GerPT_Trim_Resultado!CQ245</f>
        <v>87927.749160000007</v>
      </c>
      <c r="CE4" s="1">
        <f>PLANEL_GerPT_Trim_Resultado!CR245</f>
        <v>101681.6792</v>
      </c>
      <c r="CF4" s="1">
        <f>PLANEL_GerPT_Trim_Resultado!CS245</f>
        <v>88100.679560000004</v>
      </c>
      <c r="CG4" s="1">
        <f>PLANEL_GerPT_Trim_Resultado!CT245</f>
        <v>81681.045759999994</v>
      </c>
      <c r="CH4" s="1">
        <f>PLANEL_GerPT_Trim_Resultado!CU245</f>
        <v>88734.20177</v>
      </c>
      <c r="CI4" s="1">
        <f>PLANEL_GerPT_Trim_Resultado!CV245</f>
        <v>103210.0477</v>
      </c>
      <c r="CJ4" s="1">
        <f>PLANEL_GerPT_Trim_Resultado!CW245</f>
        <v>87710.524470000004</v>
      </c>
      <c r="CK4" s="1">
        <f>PLANEL_GerPT_Trim_Resultado!CX245</f>
        <v>79165.600690000007</v>
      </c>
      <c r="CL4" s="1">
        <f>PLANEL_GerPT_Trim_Resultado!CY245</f>
        <v>89611.830669999996</v>
      </c>
      <c r="CM4" s="1">
        <f>PLANEL_GerPT_Trim_Resultado!CZ245</f>
        <v>104907.9742</v>
      </c>
      <c r="CN4" s="1">
        <f>PLANEL_GerPT_Trim_Resultado!DA245</f>
        <v>89735.465979999994</v>
      </c>
      <c r="CO4" s="1">
        <f>PLANEL_GerPT_Trim_Resultado!DB245</f>
        <v>76261.429959999994</v>
      </c>
      <c r="CP4" s="1">
        <f>PLANEL_GerPT_Trim_Resultado!DC245</f>
        <v>90777.934129999994</v>
      </c>
      <c r="CQ4" s="1">
        <f>PLANEL_GerPT_Trim_Resultado!DD245</f>
        <v>106061.1027</v>
      </c>
      <c r="CR4" s="1">
        <f>PLANEL_GerPT_Trim_Resultado!DE245</f>
        <v>89903.579960000003</v>
      </c>
      <c r="CS4" s="1">
        <f>PLANEL_GerPT_Trim_Resultado!DF245</f>
        <v>75643.136249999996</v>
      </c>
      <c r="CT4" s="1">
        <f>PLANEL_GerPT_Trim_Resultado!DG245</f>
        <v>91550.808600000004</v>
      </c>
      <c r="CU4" s="1">
        <f>PLANEL_GerPT_Trim_Resultado!DH245</f>
        <v>107218.6364</v>
      </c>
      <c r="CV4" s="1">
        <f>PLANEL_GerPT_Trim_Resultado!DI245</f>
        <v>89442.3226</v>
      </c>
      <c r="CW4" s="1">
        <f>PLANEL_GerPT_Trim_Resultado!DJ245</f>
        <v>76565.039969999998</v>
      </c>
      <c r="CX4" s="1">
        <f>PLANEL_GerPT_Trim_Resultado!DK245</f>
        <v>92536.422279999999</v>
      </c>
      <c r="CY4" s="68">
        <f>PLANEL_GerPT_Trim_Resultado!DL245</f>
        <v>107218.6364</v>
      </c>
      <c r="CZ4" s="68">
        <f>PLANEL_GerPT_Trim_Resultado!DM245</f>
        <v>89058.646170000007</v>
      </c>
      <c r="DA4" s="68">
        <f>PLANEL_GerPT_Trim_Resultado!DN245</f>
        <v>80584.264379999993</v>
      </c>
      <c r="DB4" s="68">
        <f>PLANEL_GerPT_Trim_Resultado!DO245</f>
        <v>91747.029089999996</v>
      </c>
      <c r="DC4" s="1">
        <f>PLANEL_GerPT_Trim_Resultado!DP245</f>
        <v>107218.6364</v>
      </c>
      <c r="DD4" s="1">
        <f>PLANEL_GerPT_Trim_Resultado!DQ245</f>
        <v>90376.19154</v>
      </c>
      <c r="DE4" s="1">
        <f>PLANEL_GerPT_Trim_Resultado!DR245</f>
        <v>81712.980190000002</v>
      </c>
      <c r="DF4" s="1">
        <f>PLANEL_GerPT_Trim_Resultado!DS245</f>
        <v>91620.549729999999</v>
      </c>
      <c r="DG4" s="1">
        <f>PLANEL_GerPT_Trim_Resultado!DT245</f>
        <v>107218.6364</v>
      </c>
      <c r="DH4" s="1">
        <f>PLANEL_GerPT_Trim_Resultado!DU245</f>
        <v>90304.725680000003</v>
      </c>
      <c r="DI4" s="1">
        <f>PLANEL_GerPT_Trim_Resultado!DV245</f>
        <v>76965.783469999995</v>
      </c>
      <c r="DJ4" s="1">
        <f>PLANEL_GerPT_Trim_Resultado!DW245</f>
        <v>91576.987269999998</v>
      </c>
      <c r="DK4" s="1">
        <f>PLANEL_GerPT_Trim_Resultado!DX245</f>
        <v>107218.6364</v>
      </c>
      <c r="DL4" s="1">
        <f>PLANEL_GerPT_Trim_Resultado!DY245</f>
        <v>91073.201050000003</v>
      </c>
      <c r="DM4" s="1">
        <f>PLANEL_GerPT_Trim_Resultado!DZ245</f>
        <v>79464.626770000003</v>
      </c>
      <c r="DN4" s="1">
        <f>PLANEL_GerPT_Trim_Resultado!EA245</f>
        <v>92270.618709999995</v>
      </c>
      <c r="DO4" s="1">
        <f>PLANEL_GerPT_Trim_Resultado!EB245</f>
        <v>107218.6364</v>
      </c>
      <c r="DP4" s="1">
        <f>PLANEL_GerPT_Trim_Resultado!EC245</f>
        <v>91882.456489999997</v>
      </c>
      <c r="DQ4" s="1">
        <f>PLANEL_GerPT_Trim_Resultado!ED245</f>
        <v>81401.971189999997</v>
      </c>
      <c r="DR4" s="1">
        <f>PLANEL_GerPT_Trim_Resultado!EE245</f>
        <v>91738.629860000001</v>
      </c>
      <c r="DS4" s="1">
        <f>PLANEL_GerPT_Trim_Resultado!EF245</f>
        <v>107218.6364</v>
      </c>
      <c r="DT4" s="1">
        <f>PLANEL_GerPT_Trim_Resultado!EG245</f>
        <v>92615.165800000002</v>
      </c>
      <c r="DU4" s="1">
        <f>PLANEL_GerPT_Trim_Resultado!EH245</f>
        <v>80247.908049999998</v>
      </c>
      <c r="DV4" s="1">
        <f>PLANEL_GerPT_Trim_Resultado!EI245</f>
        <v>91363.427549999993</v>
      </c>
      <c r="DW4" s="1">
        <f>PLANEL_GerPT_Trim_Resultado!EJ245</f>
        <v>107481.5396</v>
      </c>
      <c r="DX4" s="1">
        <f>PLANEL_GerPT_Trim_Resultado!EK245</f>
        <v>93256.999830000001</v>
      </c>
      <c r="DY4" s="1">
        <f>PLANEL_GerPT_Trim_Resultado!EL245</f>
        <v>83822.635410000003</v>
      </c>
      <c r="DZ4" s="1">
        <f>PLANEL_GerPT_Trim_Resultado!EM245</f>
        <v>91118.193830000004</v>
      </c>
      <c r="EA4" s="1">
        <f>PLANEL_GerPT_Trim_Resultado!EN245</f>
        <v>106716.1384</v>
      </c>
      <c r="EB4" s="1">
        <f>PLANEL_GerPT_Trim_Resultado!EO245</f>
        <v>93415.857799999998</v>
      </c>
      <c r="EC4" s="1">
        <f>PLANEL_GerPT_Trim_Resultado!EP245</f>
        <v>76392.815000000002</v>
      </c>
      <c r="ED4" s="1">
        <f>PLANEL_GerPT_Trim_Resultado!EQ245</f>
        <v>90592.872810000001</v>
      </c>
      <c r="EE4" s="1">
        <f>PLANEL_GerPT_Trim_Resultado!ER245</f>
        <v>105944.0347</v>
      </c>
      <c r="EF4" s="1">
        <f>PLANEL_GerPT_Trim_Resultado!ES245</f>
        <v>93468.926699999996</v>
      </c>
      <c r="EG4" s="1">
        <f>PLANEL_GerPT_Trim_Resultado!ET245</f>
        <v>81615.038369999995</v>
      </c>
      <c r="EH4" s="1">
        <f>PLANEL_GerPT_Trim_Resultado!EU245</f>
        <v>89819.1875</v>
      </c>
      <c r="EI4" s="1">
        <f>PLANEL_GerPT_Trim_Resultado!EV245</f>
        <v>106262.25019999999</v>
      </c>
      <c r="EJ4" s="1">
        <f>PLANEL_GerPT_Trim_Resultado!EW245</f>
        <v>94436.834579999995</v>
      </c>
      <c r="EK4" s="1">
        <f>PLANEL_GerPT_Trim_Resultado!EX245</f>
        <v>82829.751489999995</v>
      </c>
      <c r="EL4" s="1">
        <f>PLANEL_GerPT_Trim_Resultado!EY245</f>
        <v>91822.319140000007</v>
      </c>
      <c r="EM4" s="1">
        <f>PLANEL_GerPT_Trim_Resultado!EZ245</f>
        <v>107996.1502</v>
      </c>
      <c r="EN4" s="1">
        <f>PLANEL_GerPT_Trim_Resultado!FA245</f>
        <v>95897.48792</v>
      </c>
      <c r="EO4" s="1">
        <f>PLANEL_GerPT_Trim_Resultado!FB245</f>
        <v>82016.122159999999</v>
      </c>
      <c r="EP4" s="1">
        <f>PLANEL_GerPT_Trim_Resultado!FC245</f>
        <v>92853.056530000002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4831.910226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4920.132826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5163.942129</v>
      </c>
      <c r="T5" s="1">
        <f>PLANEL_GerPT_Trim_Resultado!AG257</f>
        <v>5023.1369409999998</v>
      </c>
      <c r="U5" s="1">
        <f>PLANEL_GerPT_Trim_Resultado!AH257</f>
        <v>5215.4791439999999</v>
      </c>
      <c r="V5" s="1">
        <f>PLANEL_GerPT_Trim_Resultado!AI257</f>
        <v>5170.365726</v>
      </c>
      <c r="W5" s="1">
        <f>PLANEL_GerPT_Trim_Resultado!AJ257</f>
        <v>5255.227108</v>
      </c>
      <c r="X5" s="1">
        <f>PLANEL_GerPT_Trim_Resultado!AK257</f>
        <v>5428.8729190000004</v>
      </c>
      <c r="Y5" s="1">
        <f>PLANEL_GerPT_Trim_Resultado!AL257</f>
        <v>3803.8001640000002</v>
      </c>
      <c r="Z5" s="1">
        <f>PLANEL_GerPT_Trim_Resultado!AM257</f>
        <v>5219.1932880000004</v>
      </c>
      <c r="AA5" s="1">
        <f>PLANEL_GerPT_Trim_Resultado!AN257</f>
        <v>7402.5967300000002</v>
      </c>
      <c r="AB5" s="1">
        <f>PLANEL_GerPT_Trim_Resultado!AO257</f>
        <v>7762.7003610000002</v>
      </c>
      <c r="AC5" s="1">
        <f>PLANEL_GerPT_Trim_Resultado!AP257</f>
        <v>5478.0988180000004</v>
      </c>
      <c r="AD5" s="1">
        <f>PLANEL_GerPT_Trim_Resultado!AQ257</f>
        <v>7568.548691</v>
      </c>
      <c r="AE5" s="1">
        <f>PLANEL_GerPT_Trim_Resultado!AR257</f>
        <v>9178.9197289999993</v>
      </c>
      <c r="AF5" s="1">
        <f>PLANEL_GerPT_Trim_Resultado!AS257</f>
        <v>9433.1404320000001</v>
      </c>
      <c r="AG5" s="1">
        <f>PLANEL_GerPT_Trim_Resultado!AT257</f>
        <v>6051.8407779999998</v>
      </c>
      <c r="AH5" s="1">
        <f>PLANEL_GerPT_Trim_Resultado!AU257</f>
        <v>9176.9856259999997</v>
      </c>
      <c r="AI5" s="1">
        <f>PLANEL_GerPT_Trim_Resultado!AV257</f>
        <v>9179.2827080000006</v>
      </c>
      <c r="AJ5" s="1">
        <f>PLANEL_GerPT_Trim_Resultado!AW257</f>
        <v>9395.4274310000001</v>
      </c>
      <c r="AK5" s="1">
        <f>PLANEL_GerPT_Trim_Resultado!AX257</f>
        <v>9343.3378379999995</v>
      </c>
      <c r="AL5" s="1">
        <f>PLANEL_GerPT_Trim_Resultado!AY257</f>
        <v>9177.0972569999994</v>
      </c>
      <c r="AM5" s="1">
        <f>PLANEL_GerPT_Trim_Resultado!AZ257</f>
        <v>12071.490180000001</v>
      </c>
      <c r="AN5" s="1">
        <f>PLANEL_GerPT_Trim_Resultado!BA257</f>
        <v>12125.440909999999</v>
      </c>
      <c r="AO5" s="1">
        <f>PLANEL_GerPT_Trim_Resultado!BB257</f>
        <v>11843.136920000001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10849.990400000001</v>
      </c>
      <c r="AS5" s="1">
        <f>PLANEL_GerPT_Trim_Resultado!BF257</f>
        <v>11573.699269999999</v>
      </c>
      <c r="AT5" s="1">
        <f>PLANEL_GerPT_Trim_Resultado!BG257</f>
        <v>11754.764230000001</v>
      </c>
      <c r="AU5" s="1">
        <f>PLANEL_GerPT_Trim_Resultado!BH257</f>
        <v>12072.83035</v>
      </c>
      <c r="AV5" s="1">
        <f>PLANEL_GerPT_Trim_Resultado!BI257</f>
        <v>5800.0563220000004</v>
      </c>
      <c r="AW5" s="1">
        <f>PLANEL_GerPT_Trim_Resultado!BJ257</f>
        <v>9276.0873179999999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8599.8218319999996</v>
      </c>
      <c r="BA5" s="1">
        <f>PLANEL_GerPT_Trim_Resultado!BN257</f>
        <v>7936.3108380000003</v>
      </c>
      <c r="BB5" s="1">
        <f>PLANEL_GerPT_Trim_Resultado!BO257</f>
        <v>10543.021129999999</v>
      </c>
      <c r="BC5" s="1">
        <f>PLANEL_GerPT_Trim_Resultado!BP257</f>
        <v>12072.83035</v>
      </c>
      <c r="BD5" s="1">
        <f>PLANEL_GerPT_Trim_Resultado!BQ257</f>
        <v>10290.90691</v>
      </c>
      <c r="BE5" s="1">
        <f>PLANEL_GerPT_Trim_Resultado!BR257</f>
        <v>9343.3702379999995</v>
      </c>
      <c r="BF5" s="1">
        <f>PLANEL_GerPT_Trim_Resultado!BS257</f>
        <v>10538.11823</v>
      </c>
      <c r="BG5" s="1">
        <f>PLANEL_GerPT_Trim_Resultado!BT257</f>
        <v>13881.923349999999</v>
      </c>
      <c r="BH5" s="1">
        <f>PLANEL_GerPT_Trim_Resultado!BU257</f>
        <v>13822.313389999999</v>
      </c>
      <c r="BI5" s="1">
        <f>PLANEL_GerPT_Trim_Resultado!BV257</f>
        <v>12167.66603</v>
      </c>
      <c r="BJ5" s="1">
        <f>PLANEL_GerPT_Trim_Resultado!BW257</f>
        <v>11296.966829999999</v>
      </c>
      <c r="BK5" s="1">
        <f>PLANEL_GerPT_Trim_Resultado!BX257</f>
        <v>13881.923349999999</v>
      </c>
      <c r="BL5" s="1">
        <f>PLANEL_GerPT_Trim_Resultado!BY257</f>
        <v>8609.4320349999998</v>
      </c>
      <c r="BM5" s="1">
        <f>PLANEL_GerPT_Trim_Resultado!BZ257</f>
        <v>8049.0946720000002</v>
      </c>
      <c r="BN5" s="1">
        <f>PLANEL_GerPT_Trim_Resultado!CA257</f>
        <v>11303.41418</v>
      </c>
      <c r="BO5" s="1">
        <f>PLANEL_GerPT_Trim_Resultado!CB257</f>
        <v>13881.923349999999</v>
      </c>
      <c r="BP5" s="1">
        <f>PLANEL_GerPT_Trim_Resultado!CC257</f>
        <v>11417.391970000001</v>
      </c>
      <c r="BQ5" s="1">
        <f>PLANEL_GerPT_Trim_Resultado!CD257</f>
        <v>11910.938239999999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13797.06344</v>
      </c>
      <c r="BU5" s="1">
        <f>PLANEL_GerPT_Trim_Resultado!CH257</f>
        <v>11911.18124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14037.49611</v>
      </c>
      <c r="BY5" s="1">
        <f>PLANEL_GerPT_Trim_Resultado!CL257</f>
        <v>13507.407440000001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13963.17611</v>
      </c>
      <c r="CC5" s="1">
        <f>PLANEL_GerPT_Trim_Resultado!CP257</f>
        <v>11055.37664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11507.918110000001</v>
      </c>
      <c r="CG5" s="1">
        <f>PLANEL_GerPT_Trim_Resultado!CT257</f>
        <v>13745.57624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12576.80478</v>
      </c>
      <c r="CK5" s="1">
        <f>PLANEL_GerPT_Trim_Resultado!CX257</f>
        <v>9184.8910369999994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11508.659309999999</v>
      </c>
      <c r="CO5" s="1">
        <f>PLANEL_GerPT_Trim_Resultado!DB257</f>
        <v>13642.07624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12225.51866</v>
      </c>
      <c r="CS5" s="1">
        <f>PLANEL_GerPT_Trim_Resultado!DF257</f>
        <v>13503.295040000001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13892.159299999999</v>
      </c>
      <c r="CW5" s="1">
        <f>PLANEL_GerPT_Trim_Resultado!DJ257</f>
        <v>13518.238579999999</v>
      </c>
      <c r="CX5" s="1">
        <f>PLANEL_GerPT_Trim_Resultado!DK257</f>
        <v>13640.54213</v>
      </c>
      <c r="CY5" s="68">
        <f>PLANEL_GerPT_Trim_Resultado!DL257</f>
        <v>13881.923349999999</v>
      </c>
      <c r="CZ5" s="68">
        <f>PLANEL_GerPT_Trim_Resultado!DM257</f>
        <v>14023.84986</v>
      </c>
      <c r="DA5" s="68">
        <f>PLANEL_GerPT_Trim_Resultado!DN257</f>
        <v>7936.5862379999999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13812.714</v>
      </c>
      <c r="DE5" s="1">
        <f>PLANEL_GerPT_Trim_Resultado!DR257</f>
        <v>12477.38896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14038.01031</v>
      </c>
      <c r="DI5" s="1">
        <f>PLANEL_GerPT_Trim_Resultado!DV257</f>
        <v>13745.57624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11094.38924</v>
      </c>
      <c r="DN5" s="1">
        <f>PLANEL_GerPT_Trim_Resultado!EA257</f>
        <v>12902.290499999999</v>
      </c>
      <c r="DO5" s="1">
        <f>PLANEL_GerPT_Trim_Resultado!EB257</f>
        <v>13881.923349999999</v>
      </c>
      <c r="DP5" s="1">
        <f>PLANEL_GerPT_Trim_Resultado!EC257</f>
        <v>14008.837589999999</v>
      </c>
      <c r="DQ5" s="1">
        <f>PLANEL_GerPT_Trim_Resultado!ED257</f>
        <v>11587.01136</v>
      </c>
      <c r="DR5" s="1">
        <f>PLANEL_GerPT_Trim_Resultado!EE257</f>
        <v>13574.4295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13745.57624</v>
      </c>
      <c r="DV5" s="1">
        <f>PLANEL_GerPT_Trim_Resultado!EI257</f>
        <v>13642.13673</v>
      </c>
      <c r="DW5" s="1">
        <f>PLANEL_GerPT_Trim_Resultado!EJ257</f>
        <v>13649.085359999999</v>
      </c>
      <c r="DX5" s="1">
        <f>PLANEL_GerPT_Trim_Resultado!EK257</f>
        <v>14038.891310000001</v>
      </c>
      <c r="DY5" s="1">
        <f>PLANEL_GerPT_Trim_Resultado!EL257</f>
        <v>11178.008239999999</v>
      </c>
      <c r="DZ5" s="1">
        <f>PLANEL_GerPT_Trim_Resultado!EM257</f>
        <v>13642.13673</v>
      </c>
      <c r="EA5" s="1">
        <f>PLANEL_GerPT_Trim_Resultado!EN257</f>
        <v>13868.15192</v>
      </c>
      <c r="EB5" s="1">
        <f>PLANEL_GerPT_Trim_Resultado!EO257</f>
        <v>14038.891310000001</v>
      </c>
      <c r="EC5" s="1">
        <f>PLANEL_GerPT_Trim_Resultado!EP257</f>
        <v>13610.045840000001</v>
      </c>
      <c r="ED5" s="1">
        <f>PLANEL_GerPT_Trim_Resultado!EQ257</f>
        <v>13561.748729999999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13064.046909999999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7936.5862379999999</v>
      </c>
      <c r="EL5" s="1">
        <f>PLANEL_GerPT_Trim_Resultado!EY257</f>
        <v>12016.624239999999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11110.482319999999</v>
      </c>
      <c r="EP5" s="1">
        <f>PLANEL_GerPT_Trim_Resultado!FC257</f>
        <v>13637.90481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4015.011739</v>
      </c>
      <c r="T7" s="18">
        <f>PLANEL_GerPT_Trim_Resultado!AG149</f>
        <v>2607.0627439999998</v>
      </c>
      <c r="U7" s="18">
        <f>PLANEL_GerPT_Trim_Resultado!AH149</f>
        <v>3488.0218009999999</v>
      </c>
      <c r="V7" s="18">
        <f>PLANEL_GerPT_Trim_Resultado!AI149</f>
        <v>1943.2641699999999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3488.0218009999999</v>
      </c>
      <c r="AA7" s="18">
        <f>PLANEL_GerPT_Trim_Resultado!AN149</f>
        <v>4094.4035990000002</v>
      </c>
      <c r="AB7" s="18">
        <f>PLANEL_GerPT_Trim_Resultado!AO149</f>
        <v>3488.0218009999999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3679.6685790000001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3881.6757910000001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2053.009767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1059.201294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6043.8263340000003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6008.7432349999999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4574.1084499999997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4411.5247550000004</v>
      </c>
      <c r="U8" s="18">
        <f>PLANEL_GerPT_Trim_Resultado!AH113+PLANEL_GerPT_Trim_Resultado!AH125+PLANEL_GerPT_Trim_Resultado!AH137</f>
        <v>4574.1084499999997</v>
      </c>
      <c r="V8" s="18">
        <f>PLANEL_GerPT_Trim_Resultado!AI113+PLANEL_GerPT_Trim_Resultado!AI125+PLANEL_GerPT_Trim_Resultado!AI137</f>
        <v>4252.5711259999998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4507.4064520000002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4382.331518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5851.8685960000003</v>
      </c>
      <c r="AE8" s="18">
        <f>PLANEL_GerPT_Trim_Resultado!AR113+PLANEL_GerPT_Trim_Resultado!AR125+PLANEL_GerPT_Trim_Resultado!AR137</f>
        <v>6213.7760770000004</v>
      </c>
      <c r="AF8" s="18">
        <f>PLANEL_GerPT_Trim_Resultado!AS113+PLANEL_GerPT_Trim_Resultado!AS125+PLANEL_GerPT_Trim_Resultado!AS137</f>
        <v>6014.6442100000004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8381.946113</v>
      </c>
      <c r="AJ8" s="18">
        <f>PLANEL_GerPT_Trim_Resultado!AW113+PLANEL_GerPT_Trim_Resultado!AW125+PLANEL_GerPT_Trim_Resultado!AW137</f>
        <v>5411.8122659999999</v>
      </c>
      <c r="AK8" s="18">
        <f>PLANEL_GerPT_Trim_Resultado!AX113+PLANEL_GerPT_Trim_Resultado!AX125+PLANEL_GerPT_Trim_Resultado!AX137</f>
        <v>7079.930695</v>
      </c>
      <c r="AL8" s="18">
        <f>PLANEL_GerPT_Trim_Resultado!AY113+PLANEL_GerPT_Trim_Resultado!AY125+PLANEL_GerPT_Trim_Resultado!AY137</f>
        <v>8285.1324719999993</v>
      </c>
      <c r="AM8" s="18">
        <f>PLANEL_GerPT_Trim_Resultado!AZ113+PLANEL_GerPT_Trim_Resultado!AZ125+PLANEL_GerPT_Trim_Resultado!AZ137</f>
        <v>8698.8513370000001</v>
      </c>
      <c r="AN8" s="18">
        <f>PLANEL_GerPT_Trim_Resultado!BA113+PLANEL_GerPT_Trim_Resultado!BA125+PLANEL_GerPT_Trim_Resultado!BA137</f>
        <v>6905.9977500000005</v>
      </c>
      <c r="AO8" s="18">
        <f>PLANEL_GerPT_Trim_Resultado!BB113+PLANEL_GerPT_Trim_Resultado!BB125+PLANEL_GerPT_Trim_Resultado!BB137</f>
        <v>7944.4132129999998</v>
      </c>
      <c r="AP8" s="18">
        <f>PLANEL_GerPT_Trim_Resultado!BC113+PLANEL_GerPT_Trim_Resultado!BC125+PLANEL_GerPT_Trim_Resultado!BC137</f>
        <v>8698.8513370000001</v>
      </c>
      <c r="AQ8" s="18">
        <f>PLANEL_GerPT_Trim_Resultado!BD113+PLANEL_GerPT_Trim_Resultado!BD125+PLANEL_GerPT_Trim_Resultado!BD137</f>
        <v>6251.4456250000003</v>
      </c>
      <c r="AR8" s="18">
        <f>PLANEL_GerPT_Trim_Resultado!BE113+PLANEL_GerPT_Trim_Resultado!BE125+PLANEL_GerPT_Trim_Resultado!BE137</f>
        <v>6251.4456250000003</v>
      </c>
      <c r="AS8" s="18">
        <f>PLANEL_GerPT_Trim_Resultado!BF113+PLANEL_GerPT_Trim_Resultado!BF125+PLANEL_GerPT_Trim_Resultado!BF137</f>
        <v>4884.6231520000001</v>
      </c>
      <c r="AT8" s="18">
        <f>PLANEL_GerPT_Trim_Resultado!BG113+PLANEL_GerPT_Trim_Resultado!BG125+PLANEL_GerPT_Trim_Resultado!BG137</f>
        <v>6251.4456250000003</v>
      </c>
      <c r="AU8" s="18">
        <f>PLANEL_GerPT_Trim_Resultado!BH113+PLANEL_GerPT_Trim_Resultado!BH125+PLANEL_GerPT_Trim_Resultado!BH137</f>
        <v>6494.2292369999996</v>
      </c>
      <c r="AV8" s="18">
        <f>PLANEL_GerPT_Trim_Resultado!BI113+PLANEL_GerPT_Trim_Resultado!BI125+PLANEL_GerPT_Trim_Resultado!BI137</f>
        <v>6413.3151660000003</v>
      </c>
      <c r="AW8" s="18">
        <f>PLANEL_GerPT_Trim_Resultado!BJ113+PLANEL_GerPT_Trim_Resultado!BJ125+PLANEL_GerPT_Trim_Resultado!BJ137</f>
        <v>5046.9382690000002</v>
      </c>
      <c r="AX8" s="18">
        <f>PLANEL_GerPT_Trim_Resultado!BK113+PLANEL_GerPT_Trim_Resultado!BK125+PLANEL_GerPT_Trim_Resultado!BK137</f>
        <v>6494.2292369999996</v>
      </c>
      <c r="AY8" s="18">
        <f>PLANEL_GerPT_Trim_Resultado!BL113+PLANEL_GerPT_Trim_Resultado!BL125+PLANEL_GerPT_Trim_Resultado!BL137</f>
        <v>7181.5855460000002</v>
      </c>
      <c r="AZ8" s="18">
        <f>PLANEL_GerPT_Trim_Resultado!BM113+PLANEL_GerPT_Trim_Resultado!BM125+PLANEL_GerPT_Trim_Resultado!BM137</f>
        <v>5478.7896579999997</v>
      </c>
      <c r="BA8" s="18">
        <f>PLANEL_GerPT_Trim_Resultado!BN113+PLANEL_GerPT_Trim_Resultado!BN125+PLANEL_GerPT_Trim_Resultado!BN137</f>
        <v>4851.3801400000002</v>
      </c>
      <c r="BB8" s="18">
        <f>PLANEL_GerPT_Trim_Resultado!BO113+PLANEL_GerPT_Trim_Resultado!BO125+PLANEL_GerPT_Trim_Resultado!BO137</f>
        <v>7181.5855460000002</v>
      </c>
      <c r="BC8" s="18">
        <f>PLANEL_GerPT_Trim_Resultado!BP113+PLANEL_GerPT_Trim_Resultado!BP125+PLANEL_GerPT_Trim_Resultado!BP137</f>
        <v>7267.3123990000004</v>
      </c>
      <c r="BD8" s="18">
        <f>PLANEL_GerPT_Trim_Resultado!BQ113+PLANEL_GerPT_Trim_Resultado!BQ125+PLANEL_GerPT_Trim_Resultado!BQ137</f>
        <v>7267.3123990000004</v>
      </c>
      <c r="BE8" s="18">
        <f>PLANEL_GerPT_Trim_Resultado!BR113+PLANEL_GerPT_Trim_Resultado!BR125+PLANEL_GerPT_Trim_Resultado!BR137</f>
        <v>6122.57726</v>
      </c>
      <c r="BF8" s="18">
        <f>PLANEL_GerPT_Trim_Resultado!BS113+PLANEL_GerPT_Trim_Resultado!BS125+PLANEL_GerPT_Trim_Resultado!BS137</f>
        <v>7267.3123990000004</v>
      </c>
      <c r="BG8" s="18">
        <f>PLANEL_GerPT_Trim_Resultado!BT113+PLANEL_GerPT_Trim_Resultado!BT125+PLANEL_GerPT_Trim_Resultado!BT137</f>
        <v>7267.3123990000004</v>
      </c>
      <c r="BH8" s="18">
        <f>PLANEL_GerPT_Trim_Resultado!BU113+PLANEL_GerPT_Trim_Resultado!BU125+PLANEL_GerPT_Trim_Resultado!BU137</f>
        <v>5733.3559439999999</v>
      </c>
      <c r="BI8" s="18">
        <f>PLANEL_GerPT_Trim_Resultado!BV113+PLANEL_GerPT_Trim_Resultado!BV125+PLANEL_GerPT_Trim_Resultado!BV137</f>
        <v>7240.7831960000003</v>
      </c>
      <c r="BJ8" s="18">
        <f>PLANEL_GerPT_Trim_Resultado!BW113+PLANEL_GerPT_Trim_Resultado!BW125+PLANEL_GerPT_Trim_Resultado!BW137</f>
        <v>7267.3123990000004</v>
      </c>
      <c r="BK8" s="18">
        <f>PLANEL_GerPT_Trim_Resultado!BX113+PLANEL_GerPT_Trim_Resultado!BX125+PLANEL_GerPT_Trim_Resultado!BX137</f>
        <v>7267.3123990000004</v>
      </c>
      <c r="BL8" s="18">
        <f>PLANEL_GerPT_Trim_Resultado!BY113+PLANEL_GerPT_Trim_Resultado!BY125+PLANEL_GerPT_Trim_Resultado!BY137</f>
        <v>7267.3123990000004</v>
      </c>
      <c r="BM8" s="18">
        <f>PLANEL_GerPT_Trim_Resultado!BZ113+PLANEL_GerPT_Trim_Resultado!BZ125+PLANEL_GerPT_Trim_Resultado!BZ137</f>
        <v>6096.048057</v>
      </c>
      <c r="BN8" s="18">
        <f>PLANEL_GerPT_Trim_Resultado!CA113+PLANEL_GerPT_Trim_Resultado!CA125+PLANEL_GerPT_Trim_Resultado!CA137</f>
        <v>7267.3123990000004</v>
      </c>
      <c r="BO8" s="18">
        <f>PLANEL_GerPT_Trim_Resultado!CB113+PLANEL_GerPT_Trim_Resultado!CB125+PLANEL_GerPT_Trim_Resultado!CB137</f>
        <v>6699.2084519999999</v>
      </c>
      <c r="BP8" s="18">
        <f>PLANEL_GerPT_Trim_Resultado!CC113+PLANEL_GerPT_Trim_Resultado!CC125+PLANEL_GerPT_Trim_Resultado!CC137</f>
        <v>6699.2084519999999</v>
      </c>
      <c r="BQ8" s="18">
        <f>PLANEL_GerPT_Trim_Resultado!CD113+PLANEL_GerPT_Trim_Resultado!CD125+PLANEL_GerPT_Trim_Resultado!CD137</f>
        <v>6699.2084519999999</v>
      </c>
      <c r="BR8" s="18">
        <f>PLANEL_GerPT_Trim_Resultado!CE113+PLANEL_GerPT_Trim_Resultado!CE125+PLANEL_GerPT_Trim_Resultado!CE137</f>
        <v>6699.2084519999999</v>
      </c>
      <c r="BS8" s="18">
        <f>PLANEL_GerPT_Trim_Resultado!CF113+PLANEL_GerPT_Trim_Resultado!CF125+PLANEL_GerPT_Trim_Resultado!CF137</f>
        <v>7386.125333</v>
      </c>
      <c r="BT8" s="18">
        <f>PLANEL_GerPT_Trim_Resultado!CG113+PLANEL_GerPT_Trim_Resultado!CG125+PLANEL_GerPT_Trim_Resultado!CG137</f>
        <v>7180.1514150000003</v>
      </c>
      <c r="BU8" s="18">
        <f>PLANEL_GerPT_Trim_Resultado!CH113+PLANEL_GerPT_Trim_Resultado!CH125+PLANEL_GerPT_Trim_Resultado!CH137</f>
        <v>6478.5753753999998</v>
      </c>
      <c r="BV8" s="18">
        <f>PLANEL_GerPT_Trim_Resultado!CI113+PLANEL_GerPT_Trim_Resultado!CI125+PLANEL_GerPT_Trim_Resultado!CI137</f>
        <v>7386.125333</v>
      </c>
      <c r="BW8" s="18">
        <f>PLANEL_GerPT_Trim_Resultado!CJ113+PLANEL_GerPT_Trim_Resultado!CJ125+PLANEL_GerPT_Trim_Resultado!CJ137</f>
        <v>8073.0422139999991</v>
      </c>
      <c r="BX8" s="18">
        <f>PLANEL_GerPT_Trim_Resultado!CK113+PLANEL_GerPT_Trim_Resultado!CK125+PLANEL_GerPT_Trim_Resultado!CK137</f>
        <v>8073.0422139999991</v>
      </c>
      <c r="BY8" s="18">
        <f>PLANEL_GerPT_Trim_Resultado!CL113+PLANEL_GerPT_Trim_Resultado!CL125+PLANEL_GerPT_Trim_Resultado!CL137</f>
        <v>7893.022618</v>
      </c>
      <c r="BZ8" s="18">
        <f>PLANEL_GerPT_Trim_Resultado!CM113+PLANEL_GerPT_Trim_Resultado!CM125+PLANEL_GerPT_Trim_Resultado!CM137</f>
        <v>8073.0422139999991</v>
      </c>
      <c r="CA8" s="18">
        <f>PLANEL_GerPT_Trim_Resultado!CN113+PLANEL_GerPT_Trim_Resultado!CN125+PLANEL_GerPT_Trim_Resultado!CN137</f>
        <v>7766.2509229999996</v>
      </c>
      <c r="CB8" s="18">
        <f>PLANEL_GerPT_Trim_Resultado!CO113+PLANEL_GerPT_Trim_Resultado!CO125+PLANEL_GerPT_Trim_Resultado!CO137</f>
        <v>7766.2509229999996</v>
      </c>
      <c r="CC8" s="18">
        <f>PLANEL_GerPT_Trim_Resultado!CP113+PLANEL_GerPT_Trim_Resultado!CP125+PLANEL_GerPT_Trim_Resultado!CP137</f>
        <v>7586.2313269999995</v>
      </c>
      <c r="CD8" s="18">
        <f>PLANEL_GerPT_Trim_Resultado!CQ113+PLANEL_GerPT_Trim_Resultado!CQ125+PLANEL_GerPT_Trim_Resultado!CQ137</f>
        <v>7766.2509229999996</v>
      </c>
      <c r="CE8" s="18">
        <f>PLANEL_GerPT_Trim_Resultado!CR113+PLANEL_GerPT_Trim_Resultado!CR125+PLANEL_GerPT_Trim_Resultado!CR137</f>
        <v>8453.1678040000006</v>
      </c>
      <c r="CF8" s="18">
        <f>PLANEL_GerPT_Trim_Resultado!CS113+PLANEL_GerPT_Trim_Resultado!CS125+PLANEL_GerPT_Trim_Resultado!CS137</f>
        <v>8453.1678040000006</v>
      </c>
      <c r="CG8" s="18">
        <f>PLANEL_GerPT_Trim_Resultado!CT113+PLANEL_GerPT_Trim_Resultado!CT125+PLANEL_GerPT_Trim_Resultado!CT137</f>
        <v>8273.1482080000005</v>
      </c>
      <c r="CH8" s="18">
        <f>PLANEL_GerPT_Trim_Resultado!CU113+PLANEL_GerPT_Trim_Resultado!CU125+PLANEL_GerPT_Trim_Resultado!CU137</f>
        <v>8453.1678040000006</v>
      </c>
      <c r="CI8" s="18">
        <f>PLANEL_GerPT_Trim_Resultado!CV113+PLANEL_GerPT_Trim_Resultado!CV125+PLANEL_GerPT_Trim_Resultado!CV137</f>
        <v>9140.0846849999998</v>
      </c>
      <c r="CJ8" s="18">
        <f>PLANEL_GerPT_Trim_Resultado!CW113+PLANEL_GerPT_Trim_Resultado!CW125+PLANEL_GerPT_Trim_Resultado!CW137</f>
        <v>9140.0846849999998</v>
      </c>
      <c r="CK8" s="18">
        <f>PLANEL_GerPT_Trim_Resultado!CX113+PLANEL_GerPT_Trim_Resultado!CX125+PLANEL_GerPT_Trim_Resultado!CX137</f>
        <v>8790.7519209999991</v>
      </c>
      <c r="CL8" s="18">
        <f>PLANEL_GerPT_Trim_Resultado!CY113+PLANEL_GerPT_Trim_Resultado!CY125+PLANEL_GerPT_Trim_Resultado!CY137</f>
        <v>9140.0846849999998</v>
      </c>
      <c r="CM8" s="18">
        <f>PLANEL_GerPT_Trim_Resultado!CZ113+PLANEL_GerPT_Trim_Resultado!CZ125+PLANEL_GerPT_Trim_Resultado!CZ137</f>
        <v>9267.2353679999997</v>
      </c>
      <c r="CN8" s="18">
        <f>PLANEL_GerPT_Trim_Resultado!DA113+PLANEL_GerPT_Trim_Resultado!DA125+PLANEL_GerPT_Trim_Resultado!DA137</f>
        <v>9267.2353679999997</v>
      </c>
      <c r="CO8" s="18">
        <f>PLANEL_GerPT_Trim_Resultado!DB113+PLANEL_GerPT_Trim_Resultado!DB125+PLANEL_GerPT_Trim_Resultado!DB137</f>
        <v>8907.1961750000009</v>
      </c>
      <c r="CP8" s="18">
        <f>PLANEL_GerPT_Trim_Resultado!DC113+PLANEL_GerPT_Trim_Resultado!DC125+PLANEL_GerPT_Trim_Resultado!DC137</f>
        <v>9267.2353679999997</v>
      </c>
      <c r="CQ8" s="18">
        <f>PLANEL_GerPT_Trim_Resultado!DD113+PLANEL_GerPT_Trim_Resultado!DD125+PLANEL_GerPT_Trim_Resultado!DD137</f>
        <v>9954.1522489999988</v>
      </c>
      <c r="CR8" s="18">
        <f>PLANEL_GerPT_Trim_Resultado!DE113+PLANEL_GerPT_Trim_Resultado!DE125+PLANEL_GerPT_Trim_Resultado!DE137</f>
        <v>9954.1522489999988</v>
      </c>
      <c r="CS8" s="18">
        <f>PLANEL_GerPT_Trim_Resultado!DF113+PLANEL_GerPT_Trim_Resultado!DF125+PLANEL_GerPT_Trim_Resultado!DF137</f>
        <v>9594.1130560000001</v>
      </c>
      <c r="CT8" s="18">
        <f>PLANEL_GerPT_Trim_Resultado!DG113+PLANEL_GerPT_Trim_Resultado!DG125+PLANEL_GerPT_Trim_Resultado!DG137</f>
        <v>9954.1522489999988</v>
      </c>
      <c r="CU8" s="18">
        <f>PLANEL_GerPT_Trim_Resultado!DH113+PLANEL_GerPT_Trim_Resultado!DH125+PLANEL_GerPT_Trim_Resultado!DH137</f>
        <v>10614.539926000001</v>
      </c>
      <c r="CV8" s="18">
        <f>PLANEL_GerPT_Trim_Resultado!DI113+PLANEL_GerPT_Trim_Resultado!DI125+PLANEL_GerPT_Trim_Resultado!DI137</f>
        <v>9559.1583289999999</v>
      </c>
      <c r="CW8" s="18">
        <f>PLANEL_GerPT_Trim_Resultado!DJ113+PLANEL_GerPT_Trim_Resultado!DJ125+PLANEL_GerPT_Trim_Resultado!DJ137</f>
        <v>10434.520329999999</v>
      </c>
      <c r="CX8" s="18">
        <f>PLANEL_GerPT_Trim_Resultado!DK113+PLANEL_GerPT_Trim_Resultado!DK125+PLANEL_GerPT_Trim_Resultado!DK137</f>
        <v>10614.539926000001</v>
      </c>
      <c r="CY8" s="69">
        <f>PLANEL_GerPT_Trim_Resultado!DL113+PLANEL_GerPT_Trim_Resultado!DL125+PLANEL_GerPT_Trim_Resultado!DL137</f>
        <v>10614.539926000001</v>
      </c>
      <c r="CZ8" s="69">
        <f>PLANEL_GerPT_Trim_Resultado!DM113+PLANEL_GerPT_Trim_Resultado!DM125+PLANEL_GerPT_Trim_Resultado!DM137</f>
        <v>10614.539926000001</v>
      </c>
      <c r="DA8" s="69">
        <f>PLANEL_GerPT_Trim_Resultado!DN113+PLANEL_GerPT_Trim_Resultado!DN125+PLANEL_GerPT_Trim_Resultado!DN137</f>
        <v>10614.539926000001</v>
      </c>
      <c r="DB8" s="69">
        <f>PLANEL_GerPT_Trim_Resultado!DO113+PLANEL_GerPT_Trim_Resultado!DO125+PLANEL_GerPT_Trim_Resultado!DO137</f>
        <v>10614.539926000001</v>
      </c>
      <c r="DC8" s="18">
        <f>PLANEL_GerPT_Trim_Resultado!DP113+PLANEL_GerPT_Trim_Resultado!DP125+PLANEL_GerPT_Trim_Resultado!DP137</f>
        <v>9464.5936939999992</v>
      </c>
      <c r="DD8" s="18">
        <f>PLANEL_GerPT_Trim_Resultado!DQ113+PLANEL_GerPT_Trim_Resultado!DQ125+PLANEL_GerPT_Trim_Resultado!DQ137</f>
        <v>9284.574098000001</v>
      </c>
      <c r="DE8" s="18">
        <f>PLANEL_GerPT_Trim_Resultado!DR113+PLANEL_GerPT_Trim_Resultado!DR125+PLANEL_GerPT_Trim_Resultado!DR137</f>
        <v>7437.0045559999999</v>
      </c>
      <c r="DF8" s="18">
        <f>PLANEL_GerPT_Trim_Resultado!DS113+PLANEL_GerPT_Trim_Resultado!DS125+PLANEL_GerPT_Trim_Resultado!DS137</f>
        <v>9464.5936939999992</v>
      </c>
      <c r="DG8" s="18">
        <f>PLANEL_GerPT_Trim_Resultado!DT113+PLANEL_GerPT_Trim_Resultado!DT125+PLANEL_GerPT_Trim_Resultado!DT137</f>
        <v>9464.5936939999992</v>
      </c>
      <c r="DH8" s="18">
        <f>PLANEL_GerPT_Trim_Resultado!DU113+PLANEL_GerPT_Trim_Resultado!DU125+PLANEL_GerPT_Trim_Resultado!DU137</f>
        <v>9464.5936939999992</v>
      </c>
      <c r="DI8" s="18">
        <f>PLANEL_GerPT_Trim_Resultado!DV113+PLANEL_GerPT_Trim_Resultado!DV125+PLANEL_GerPT_Trim_Resultado!DV137</f>
        <v>9284.574098000001</v>
      </c>
      <c r="DJ8" s="18">
        <f>PLANEL_GerPT_Trim_Resultado!DW113+PLANEL_GerPT_Trim_Resultado!DW125+PLANEL_GerPT_Trim_Resultado!DW137</f>
        <v>9464.5936939999992</v>
      </c>
      <c r="DK8" s="18">
        <f>PLANEL_GerPT_Trim_Resultado!DX113+PLANEL_GerPT_Trim_Resultado!DX125+PLANEL_GerPT_Trim_Resultado!DX137</f>
        <v>9464.5936939999992</v>
      </c>
      <c r="DL8" s="18">
        <f>PLANEL_GerPT_Trim_Resultado!DY113+PLANEL_GerPT_Trim_Resultado!DY125+PLANEL_GerPT_Trim_Resultado!DY137</f>
        <v>9464.5936939999992</v>
      </c>
      <c r="DM8" s="18">
        <f>PLANEL_GerPT_Trim_Resultado!DZ113+PLANEL_GerPT_Trim_Resultado!DZ125+PLANEL_GerPT_Trim_Resultado!DZ137</f>
        <v>9464.5936939999992</v>
      </c>
      <c r="DN8" s="18">
        <f>PLANEL_GerPT_Trim_Resultado!EA113+PLANEL_GerPT_Trim_Resultado!EA125+PLANEL_GerPT_Trim_Resultado!EA137</f>
        <v>9464.5936939999992</v>
      </c>
      <c r="DO8" s="18">
        <f>PLANEL_GerPT_Trim_Resultado!EB113+PLANEL_GerPT_Trim_Resultado!EB125+PLANEL_GerPT_Trim_Resultado!EB137</f>
        <v>9464.5936939999992</v>
      </c>
      <c r="DP8" s="18">
        <f>PLANEL_GerPT_Trim_Resultado!EC113+PLANEL_GerPT_Trim_Resultado!EC125+PLANEL_GerPT_Trim_Resultado!EC137</f>
        <v>9464.5936939999992</v>
      </c>
      <c r="DQ8" s="18">
        <f>PLANEL_GerPT_Trim_Resultado!ED113+PLANEL_GerPT_Trim_Resultado!ED125+PLANEL_GerPT_Trim_Resultado!ED137</f>
        <v>8597.6572169999999</v>
      </c>
      <c r="DR8" s="18">
        <f>PLANEL_GerPT_Trim_Resultado!EE113+PLANEL_GerPT_Trim_Resultado!EE125+PLANEL_GerPT_Trim_Resultado!EE137</f>
        <v>9464.5936939999992</v>
      </c>
      <c r="DS8" s="18">
        <f>PLANEL_GerPT_Trim_Resultado!EF113+PLANEL_GerPT_Trim_Resultado!EF125+PLANEL_GerPT_Trim_Resultado!EF137</f>
        <v>9120.4720230000003</v>
      </c>
      <c r="DT8" s="18">
        <f>PLANEL_GerPT_Trim_Resultado!EG113+PLANEL_GerPT_Trim_Resultado!EG125+PLANEL_GerPT_Trim_Resultado!EG137</f>
        <v>9120.4720230000003</v>
      </c>
      <c r="DU8" s="18">
        <f>PLANEL_GerPT_Trim_Resultado!EH113+PLANEL_GerPT_Trim_Resultado!EH125+PLANEL_GerPT_Trim_Resultado!EH137</f>
        <v>8760.4328299999997</v>
      </c>
      <c r="DV8" s="18">
        <f>PLANEL_GerPT_Trim_Resultado!EI113+PLANEL_GerPT_Trim_Resultado!EI125+PLANEL_GerPT_Trim_Resultado!EI137</f>
        <v>9120.4720230000003</v>
      </c>
      <c r="DW8" s="18">
        <f>PLANEL_GerPT_Trim_Resultado!EJ113+PLANEL_GerPT_Trim_Resultado!EJ125+PLANEL_GerPT_Trim_Resultado!EJ137</f>
        <v>9120.4720230000003</v>
      </c>
      <c r="DX8" s="18">
        <f>PLANEL_GerPT_Trim_Resultado!EK113+PLANEL_GerPT_Trim_Resultado!EK125+PLANEL_GerPT_Trim_Resultado!EK137</f>
        <v>9120.4720230000003</v>
      </c>
      <c r="DY8" s="18">
        <f>PLANEL_GerPT_Trim_Resultado!EL113+PLANEL_GerPT_Trim_Resultado!EL125+PLANEL_GerPT_Trim_Resultado!EL137</f>
        <v>6731.2584617000002</v>
      </c>
      <c r="DZ8" s="18">
        <f>PLANEL_GerPT_Trim_Resultado!EM113+PLANEL_GerPT_Trim_Resultado!EM125+PLANEL_GerPT_Trim_Resultado!EM137</f>
        <v>9120.4720230000003</v>
      </c>
      <c r="EA8" s="18">
        <f>PLANEL_GerPT_Trim_Resultado!EN113+PLANEL_GerPT_Trim_Resultado!EN125+PLANEL_GerPT_Trim_Resultado!EN137</f>
        <v>9120.4720230000003</v>
      </c>
      <c r="EB8" s="18">
        <f>PLANEL_GerPT_Trim_Resultado!EO113+PLANEL_GerPT_Trim_Resultado!EO125+PLANEL_GerPT_Trim_Resultado!EO137</f>
        <v>9120.4720230000003</v>
      </c>
      <c r="EC8" s="18">
        <f>PLANEL_GerPT_Trim_Resultado!EP113+PLANEL_GerPT_Trim_Resultado!EP125+PLANEL_GerPT_Trim_Resultado!EP137</f>
        <v>9120.4720230000003</v>
      </c>
      <c r="ED8" s="18">
        <f>PLANEL_GerPT_Trim_Resultado!EQ113+PLANEL_GerPT_Trim_Resultado!EQ125+PLANEL_GerPT_Trim_Resultado!EQ137</f>
        <v>8940.4524270000002</v>
      </c>
      <c r="EE8" s="18">
        <f>PLANEL_GerPT_Trim_Resultado!ER113+PLANEL_GerPT_Trim_Resultado!ER125+PLANEL_GerPT_Trim_Resultado!ER137</f>
        <v>9120.4720230000003</v>
      </c>
      <c r="EF8" s="18">
        <f>PLANEL_GerPT_Trim_Resultado!ES113+PLANEL_GerPT_Trim_Resultado!ES125+PLANEL_GerPT_Trim_Resultado!ES137</f>
        <v>9120.4720230000003</v>
      </c>
      <c r="EG8" s="18">
        <f>PLANEL_GerPT_Trim_Resultado!ET113+PLANEL_GerPT_Trim_Resultado!ET125+PLANEL_GerPT_Trim_Resultado!ET137</f>
        <v>8613.5747379999993</v>
      </c>
      <c r="EH8" s="18">
        <f>PLANEL_GerPT_Trim_Resultado!EU113+PLANEL_GerPT_Trim_Resultado!EU125+PLANEL_GerPT_Trim_Resultado!EU137</f>
        <v>8940.4524270000002</v>
      </c>
      <c r="EI8" s="18">
        <f>PLANEL_GerPT_Trim_Resultado!EV113+PLANEL_GerPT_Trim_Resultado!EV125+PLANEL_GerPT_Trim_Resultado!EV137</f>
        <v>9120.4720230000003</v>
      </c>
      <c r="EJ8" s="18">
        <f>PLANEL_GerPT_Trim_Resultado!EW113+PLANEL_GerPT_Trim_Resultado!EW125+PLANEL_GerPT_Trim_Resultado!EW137</f>
        <v>9120.4720230000003</v>
      </c>
      <c r="EK8" s="18">
        <f>PLANEL_GerPT_Trim_Resultado!EX113+PLANEL_GerPT_Trim_Resultado!EX125+PLANEL_GerPT_Trim_Resultado!EX137</f>
        <v>9120.4720230000003</v>
      </c>
      <c r="EL8" s="18">
        <f>PLANEL_GerPT_Trim_Resultado!EY113+PLANEL_GerPT_Trim_Resultado!EY125+PLANEL_GerPT_Trim_Resultado!EY137</f>
        <v>9120.4720230000003</v>
      </c>
      <c r="EM8" s="18">
        <f>PLANEL_GerPT_Trim_Resultado!EZ113+PLANEL_GerPT_Trim_Resultado!EZ125+PLANEL_GerPT_Trim_Resultado!EZ137</f>
        <v>9120.4720230000003</v>
      </c>
      <c r="EN8" s="18">
        <f>PLANEL_GerPT_Trim_Resultado!FA113+PLANEL_GerPT_Trim_Resultado!FA125+PLANEL_GerPT_Trim_Resultado!FA137</f>
        <v>9120.4720230000003</v>
      </c>
      <c r="EO8" s="18">
        <f>PLANEL_GerPT_Trim_Resultado!FB113+PLANEL_GerPT_Trim_Resultado!FB125+PLANEL_GerPT_Trim_Resultado!FB137</f>
        <v>8580.4132339999996</v>
      </c>
      <c r="EP8" s="18">
        <f>PLANEL_GerPT_Trim_Resultado!FC113+PLANEL_GerPT_Trim_Resultado!FC125+PLANEL_GerPT_Trim_Resultado!FC137</f>
        <v>8940.4524270000002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752.25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1452.27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1186.032422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1476.27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495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0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0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0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813.97500000000002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1059.9942799999999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810.3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1302.556885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4558.4066810000004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3631.6379103999998</v>
      </c>
      <c r="Q13" s="1">
        <f>PLANEL_GerPT_Trim_Resultado!AD173+PLANEL_GerPT_Trim_Resultado!AD185</f>
        <v>4737.7162100000005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3810.0468055000001</v>
      </c>
      <c r="U13" s="1">
        <f>PLANEL_GerPT_Trim_Resultado!AH173+PLANEL_GerPT_Trim_Resultado!AH185</f>
        <v>4365.6441279999999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4477.6821039999995</v>
      </c>
      <c r="X13" s="1">
        <f>PLANEL_GerPT_Trim_Resultado!AK173+PLANEL_GerPT_Trim_Resultado!AK185</f>
        <v>4180.3573969999998</v>
      </c>
      <c r="Y13" s="1">
        <f>PLANEL_GerPT_Trim_Resultado!AL173+PLANEL_GerPT_Trim_Resultado!AL185</f>
        <v>4680.0151919999998</v>
      </c>
      <c r="Z13" s="1">
        <f>PLANEL_GerPT_Trim_Resultado!AM173+PLANEL_GerPT_Trim_Resultado!AM185</f>
        <v>4611.2150309999997</v>
      </c>
      <c r="AA13" s="1">
        <f>PLANEL_GerPT_Trim_Resultado!AN173+PLANEL_GerPT_Trim_Resultado!AN185</f>
        <v>4641.205473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4727.8089880000007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3521.9061209000001</v>
      </c>
      <c r="AO13" s="1">
        <f>PLANEL_GerPT_Trim_Resultado!BB173+PLANEL_GerPT_Trim_Resultado!BB185</f>
        <v>3474.6501868999999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1886.0895003999999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4318.8671100000001</v>
      </c>
      <c r="Q15" s="22">
        <f>PLANEL_GerPT_Trim_Resultado!AD17+PLANEL_GerPT_Trim_Resultado!AD29</f>
        <v>6368.7637510000004</v>
      </c>
      <c r="R15" s="22">
        <f>PLANEL_GerPT_Trim_Resultado!AE17+PLANEL_GerPT_Trim_Resultado!AE29</f>
        <v>3816.0286019999999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4442.0215889999999</v>
      </c>
      <c r="U15" s="22">
        <f>PLANEL_GerPT_Trim_Resultado!AH17+PLANEL_GerPT_Trim_Resultado!AH29</f>
        <v>6531.3825909999996</v>
      </c>
      <c r="V15" s="22">
        <f>PLANEL_GerPT_Trim_Resultado!AI17+PLANEL_GerPT_Trim_Resultado!AI29</f>
        <v>4116.8196189999999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4612.5873069999998</v>
      </c>
      <c r="Y15" s="22">
        <f>PLANEL_GerPT_Trim_Resultado!AL17+PLANEL_GerPT_Trim_Resultado!AL29</f>
        <v>6546.6898190000002</v>
      </c>
      <c r="Z15" s="22">
        <f>PLANEL_GerPT_Trim_Resultado!AM17+PLANEL_GerPT_Trim_Resultado!AM29</f>
        <v>4222.8044019999998</v>
      </c>
      <c r="AA15" s="22">
        <f>PLANEL_GerPT_Trim_Resultado!AN17+PLANEL_GerPT_Trim_Resultado!AN29</f>
        <v>478.17996119999998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4875.8320359999998</v>
      </c>
      <c r="AG15" s="22">
        <f>PLANEL_GerPT_Trim_Resultado!AT17+PLANEL_GerPT_Trim_Resultado!AT29</f>
        <v>6837.1200500000004</v>
      </c>
      <c r="AH15" s="22">
        <f>PLANEL_GerPT_Trim_Resultado!AU17+PLANEL_GerPT_Trim_Resultado!AU29</f>
        <v>5389.7094399999996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6145.9306690000003</v>
      </c>
      <c r="AK15" s="22">
        <f>PLANEL_GerPT_Trim_Resultado!AX17+PLANEL_GerPT_Trim_Resultado!AX29</f>
        <v>6636.5101139999997</v>
      </c>
      <c r="AL15" s="22">
        <f>PLANEL_GerPT_Trim_Resultado!AY17+PLANEL_GerPT_Trim_Resultado!AY29</f>
        <v>5476.0728399999998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3120.185649</v>
      </c>
      <c r="AO15" s="22">
        <f>PLANEL_GerPT_Trim_Resultado!BB17+PLANEL_GerPT_Trim_Resultado!BB29</f>
        <v>4333.2213190000002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3097.2567300000001</v>
      </c>
      <c r="AS15" s="22">
        <f>PLANEL_GerPT_Trim_Resultado!BF17+PLANEL_GerPT_Trim_Resultado!BF29</f>
        <v>4288.5093189999998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3229.3856489999998</v>
      </c>
      <c r="AW15" s="22">
        <f>PLANEL_GerPT_Trim_Resultado!BJ17+PLANEL_GerPT_Trim_Resultado!BJ29</f>
        <v>4471.4570519999997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3217.685649</v>
      </c>
      <c r="BA15" s="22">
        <f>PLANEL_GerPT_Trim_Resultado!BN17+PLANEL_GerPT_Trim_Resultado!BN29</f>
        <v>4444.4570519999997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368.22790179999998</v>
      </c>
      <c r="BD15" s="22">
        <f>PLANEL_GerPT_Trim_Resultado!BQ17+PLANEL_GerPT_Trim_Resultado!BQ29</f>
        <v>3590.2220419999999</v>
      </c>
      <c r="BE15" s="22">
        <f>PLANEL_GerPT_Trim_Resultado!BR17+PLANEL_GerPT_Trim_Resultado!BR29</f>
        <v>3098.9262330000001</v>
      </c>
      <c r="BF15" s="22">
        <f>PLANEL_GerPT_Trim_Resultado!BS17+PLANEL_GerPT_Trim_Resultado!BS29</f>
        <v>3129.9371649999998</v>
      </c>
      <c r="BG15" s="22">
        <f>PLANEL_GerPT_Trim_Resultado!BT17+PLANEL_GerPT_Trim_Resultado!BT29</f>
        <v>634.57327659999999</v>
      </c>
      <c r="BH15" s="22">
        <f>PLANEL_GerPT_Trim_Resultado!BU17+PLANEL_GerPT_Trim_Resultado!BU29</f>
        <v>6100.0653590000002</v>
      </c>
      <c r="BI15" s="22">
        <f>PLANEL_GerPT_Trim_Resultado!BV17+PLANEL_GerPT_Trim_Resultado!BV29</f>
        <v>7741.1915019999997</v>
      </c>
      <c r="BJ15" s="22">
        <f>PLANEL_GerPT_Trim_Resultado!BW17+PLANEL_GerPT_Trim_Resultado!BW29</f>
        <v>5393.8728510000001</v>
      </c>
      <c r="BK15" s="22">
        <f>PLANEL_GerPT_Trim_Resultado!BX17+PLANEL_GerPT_Trim_Resultado!BX29</f>
        <v>634.57327659999999</v>
      </c>
      <c r="BL15" s="22">
        <f>PLANEL_GerPT_Trim_Resultado!BY17+PLANEL_GerPT_Trim_Resultado!BY29</f>
        <v>6187.0894470000003</v>
      </c>
      <c r="BM15" s="22">
        <f>PLANEL_GerPT_Trim_Resultado!BZ17+PLANEL_GerPT_Trim_Resultado!BZ29</f>
        <v>8382.3942330000009</v>
      </c>
      <c r="BN15" s="22">
        <f>PLANEL_GerPT_Trim_Resultado!CA17+PLANEL_GerPT_Trim_Resultado!CA29</f>
        <v>5393.8728510000001</v>
      </c>
      <c r="BO15" s="22">
        <f>PLANEL_GerPT_Trim_Resultado!CB17+PLANEL_GerPT_Trim_Resultado!CB29</f>
        <v>489.13703670000001</v>
      </c>
      <c r="BP15" s="22">
        <f>PLANEL_GerPT_Trim_Resultado!CC17+PLANEL_GerPT_Trim_Resultado!CC29</f>
        <v>4769.0861080000004</v>
      </c>
      <c r="BQ15" s="22">
        <f>PLANEL_GerPT_Trim_Resultado!CD17+PLANEL_GerPT_Trim_Resultado!CD29</f>
        <v>6603.3499959999999</v>
      </c>
      <c r="BR15" s="22">
        <f>PLANEL_GerPT_Trim_Resultado!CE17+PLANEL_GerPT_Trim_Resultado!CE29</f>
        <v>4157.664812</v>
      </c>
      <c r="BS15" s="22">
        <f>PLANEL_GerPT_Trim_Resultado!CF17+PLANEL_GerPT_Trim_Resultado!CF29</f>
        <v>489.13703670000001</v>
      </c>
      <c r="BT15" s="22">
        <f>PLANEL_GerPT_Trim_Resultado!CG17+PLANEL_GerPT_Trim_Resultado!CG29</f>
        <v>4769.0861080000004</v>
      </c>
      <c r="BU15" s="22">
        <f>PLANEL_GerPT_Trim_Resultado!CH17+PLANEL_GerPT_Trim_Resultado!CH29</f>
        <v>6603.3499959999999</v>
      </c>
      <c r="BV15" s="22">
        <f>PLANEL_GerPT_Trim_Resultado!CI17+PLANEL_GerPT_Trim_Resultado!CI29</f>
        <v>4157.664812</v>
      </c>
      <c r="BW15" s="22">
        <f>PLANEL_GerPT_Trim_Resultado!CJ17+PLANEL_GerPT_Trim_Resultado!CJ29</f>
        <v>489.13703670000001</v>
      </c>
      <c r="BX15" s="22">
        <f>PLANEL_GerPT_Trim_Resultado!CK17+PLANEL_GerPT_Trim_Resultado!CK29</f>
        <v>4769.0861080000004</v>
      </c>
      <c r="BY15" s="22">
        <f>PLANEL_GerPT_Trim_Resultado!CL17+PLANEL_GerPT_Trim_Resultado!CL29</f>
        <v>6603.3499959999999</v>
      </c>
      <c r="BZ15" s="22">
        <f>PLANEL_GerPT_Trim_Resultado!CM17+PLANEL_GerPT_Trim_Resultado!CM29</f>
        <v>4157.664812</v>
      </c>
      <c r="CA15" s="22">
        <f>PLANEL_GerPT_Trim_Resultado!CN17+PLANEL_GerPT_Trim_Resultado!CN29</f>
        <v>489.13703670000001</v>
      </c>
      <c r="CB15" s="22">
        <f>PLANEL_GerPT_Trim_Resultado!CO17+PLANEL_GerPT_Trim_Resultado!CO29</f>
        <v>4762.7610880000002</v>
      </c>
      <c r="CC15" s="22">
        <f>PLANEL_GerPT_Trim_Resultado!CP17+PLANEL_GerPT_Trim_Resultado!CP29</f>
        <v>6602.7019959999998</v>
      </c>
      <c r="CD15" s="22">
        <f>PLANEL_GerPT_Trim_Resultado!CQ17+PLANEL_GerPT_Trim_Resultado!CQ29</f>
        <v>4157.664812</v>
      </c>
      <c r="CE15" s="22">
        <f>PLANEL_GerPT_Trim_Resultado!CR17+PLANEL_GerPT_Trim_Resultado!CR29</f>
        <v>489.13703670000001</v>
      </c>
      <c r="CF15" s="22">
        <f>PLANEL_GerPT_Trim_Resultado!CS17+PLANEL_GerPT_Trim_Resultado!CS29</f>
        <v>4769.0861080000004</v>
      </c>
      <c r="CG15" s="22">
        <f>PLANEL_GerPT_Trim_Resultado!CT17+PLANEL_GerPT_Trim_Resultado!CT29</f>
        <v>6122.7499959999996</v>
      </c>
      <c r="CH15" s="22">
        <f>PLANEL_GerPT_Trim_Resultado!CU17+PLANEL_GerPT_Trim_Resultado!CU29</f>
        <v>4157.664812</v>
      </c>
      <c r="CI15" s="22">
        <f>PLANEL_GerPT_Trim_Resultado!CV17+PLANEL_GerPT_Trim_Resultado!CV29</f>
        <v>440.78350139999998</v>
      </c>
      <c r="CJ15" s="22">
        <f>PLANEL_GerPT_Trim_Resultado!CW17+PLANEL_GerPT_Trim_Resultado!CW29</f>
        <v>4297.6391389999999</v>
      </c>
      <c r="CK15" s="22">
        <f>PLANEL_GerPT_Trim_Resultado!CX17+PLANEL_GerPT_Trim_Resultado!CX29</f>
        <v>5950.5772690000003</v>
      </c>
      <c r="CL15" s="22">
        <f>PLANEL_GerPT_Trim_Resultado!CY17+PLANEL_GerPT_Trim_Resultado!CY29</f>
        <v>3746.6597619999998</v>
      </c>
      <c r="CM15" s="22">
        <f>PLANEL_GerPT_Trim_Resultado!CZ17+PLANEL_GerPT_Trim_Resultado!CZ29</f>
        <v>440.78350139999998</v>
      </c>
      <c r="CN15" s="22">
        <f>PLANEL_GerPT_Trim_Resultado!DA17+PLANEL_GerPT_Trim_Resultado!DA29</f>
        <v>4297.6391389999999</v>
      </c>
      <c r="CO15" s="22">
        <f>PLANEL_GerPT_Trim_Resultado!DB17+PLANEL_GerPT_Trim_Resultado!DB29</f>
        <v>5950.5772690000003</v>
      </c>
      <c r="CP15" s="22">
        <f>PLANEL_GerPT_Trim_Resultado!DC17+PLANEL_GerPT_Trim_Resultado!DC29</f>
        <v>3746.6597619999998</v>
      </c>
      <c r="CQ15" s="22">
        <f>PLANEL_GerPT_Trim_Resultado!DD17+PLANEL_GerPT_Trim_Resultado!DD29</f>
        <v>440.78350139999998</v>
      </c>
      <c r="CR15" s="22">
        <f>PLANEL_GerPT_Trim_Resultado!DE17+PLANEL_GerPT_Trim_Resultado!DE29</f>
        <v>4297.6391389999999</v>
      </c>
      <c r="CS15" s="22">
        <f>PLANEL_GerPT_Trim_Resultado!DF17+PLANEL_GerPT_Trim_Resultado!DF29</f>
        <v>5950.5772690000003</v>
      </c>
      <c r="CT15" s="22">
        <f>PLANEL_GerPT_Trim_Resultado!DG17+PLANEL_GerPT_Trim_Resultado!DG29</f>
        <v>3746.6597619999998</v>
      </c>
      <c r="CU15" s="22">
        <f>PLANEL_GerPT_Trim_Resultado!DH17+PLANEL_GerPT_Trim_Resultado!DH29</f>
        <v>440.78350139999998</v>
      </c>
      <c r="CV15" s="22">
        <f>PLANEL_GerPT_Trim_Resultado!DI17+PLANEL_GerPT_Trim_Resultado!DI29</f>
        <v>4297.6391389999999</v>
      </c>
      <c r="CW15" s="22">
        <f>PLANEL_GerPT_Trim_Resultado!DJ17+PLANEL_GerPT_Trim_Resultado!DJ29</f>
        <v>5950.5772690000003</v>
      </c>
      <c r="CX15" s="22">
        <f>PLANEL_GerPT_Trim_Resultado!DK17+PLANEL_GerPT_Trim_Resultado!DK29</f>
        <v>3746.6597619999998</v>
      </c>
      <c r="CY15" s="71">
        <f>PLANEL_GerPT_Trim_Resultado!DL17+PLANEL_GerPT_Trim_Resultado!DL29</f>
        <v>440.78350139999998</v>
      </c>
      <c r="CZ15" s="71">
        <f>PLANEL_GerPT_Trim_Resultado!DM17+PLANEL_GerPT_Trim_Resultado!DM29</f>
        <v>4297.6391389999999</v>
      </c>
      <c r="DA15" s="71">
        <f>PLANEL_GerPT_Trim_Resultado!DN17+PLANEL_GerPT_Trim_Resultado!DN29</f>
        <v>5950.5772690000003</v>
      </c>
      <c r="DB15" s="71">
        <f>PLANEL_GerPT_Trim_Resultado!DO17+PLANEL_GerPT_Trim_Resultado!DO29</f>
        <v>3746.6597619999998</v>
      </c>
      <c r="DC15" s="22">
        <f>PLANEL_GerPT_Trim_Resultado!DP17+PLANEL_GerPT_Trim_Resultado!DP29</f>
        <v>440.78350139999998</v>
      </c>
      <c r="DD15" s="22">
        <f>PLANEL_GerPT_Trim_Resultado!DQ17+PLANEL_GerPT_Trim_Resultado!DQ29</f>
        <v>4297.6391389999999</v>
      </c>
      <c r="DE15" s="22">
        <f>PLANEL_GerPT_Trim_Resultado!DR17+PLANEL_GerPT_Trim_Resultado!DR29</f>
        <v>5364.6772689999998</v>
      </c>
      <c r="DF15" s="22">
        <f>PLANEL_GerPT_Trim_Resultado!DS17+PLANEL_GerPT_Trim_Resultado!DS29</f>
        <v>3746.6597619999998</v>
      </c>
      <c r="DG15" s="22">
        <f>PLANEL_GerPT_Trim_Resultado!DT17+PLANEL_GerPT_Trim_Resultado!DT29</f>
        <v>440.78350139999998</v>
      </c>
      <c r="DH15" s="22">
        <f>PLANEL_GerPT_Trim_Resultado!DU17+PLANEL_GerPT_Trim_Resultado!DU29</f>
        <v>4297.6391389999999</v>
      </c>
      <c r="DI15" s="22">
        <f>PLANEL_GerPT_Trim_Resultado!DV17+PLANEL_GerPT_Trim_Resultado!DV29</f>
        <v>5729.7172689999998</v>
      </c>
      <c r="DJ15" s="22">
        <f>PLANEL_GerPT_Trim_Resultado!DW17+PLANEL_GerPT_Trim_Resultado!DW29</f>
        <v>3746.6597619999998</v>
      </c>
      <c r="DK15" s="22">
        <f>PLANEL_GerPT_Trim_Resultado!DX17+PLANEL_GerPT_Trim_Resultado!DX29</f>
        <v>440.78350139999998</v>
      </c>
      <c r="DL15" s="22">
        <f>PLANEL_GerPT_Trim_Resultado!DY17+PLANEL_GerPT_Trim_Resultado!DY29</f>
        <v>4297.6391389999999</v>
      </c>
      <c r="DM15" s="22">
        <f>PLANEL_GerPT_Trim_Resultado!DZ17+PLANEL_GerPT_Trim_Resultado!DZ29</f>
        <v>5950.5772690000003</v>
      </c>
      <c r="DN15" s="22">
        <f>PLANEL_GerPT_Trim_Resultado!EA17+PLANEL_GerPT_Trim_Resultado!EA29</f>
        <v>3746.6597619999998</v>
      </c>
      <c r="DO15" s="22">
        <f>PLANEL_GerPT_Trim_Resultado!EB17+PLANEL_GerPT_Trim_Resultado!EB29</f>
        <v>440.78350139999998</v>
      </c>
      <c r="DP15" s="22">
        <f>PLANEL_GerPT_Trim_Resultado!EC17+PLANEL_GerPT_Trim_Resultado!EC29</f>
        <v>4297.6391389999999</v>
      </c>
      <c r="DQ15" s="22">
        <f>PLANEL_GerPT_Trim_Resultado!ED17+PLANEL_GerPT_Trim_Resultado!ED29</f>
        <v>5950.5772690000003</v>
      </c>
      <c r="DR15" s="22">
        <f>PLANEL_GerPT_Trim_Resultado!EE17+PLANEL_GerPT_Trim_Resultado!EE29</f>
        <v>3746.6597619999998</v>
      </c>
      <c r="DS15" s="22">
        <f>PLANEL_GerPT_Trim_Resultado!EF17+PLANEL_GerPT_Trim_Resultado!EF29</f>
        <v>440.78350139999998</v>
      </c>
      <c r="DT15" s="22">
        <f>PLANEL_GerPT_Trim_Resultado!EG17+PLANEL_GerPT_Trim_Resultado!EG29</f>
        <v>4297.6391389999999</v>
      </c>
      <c r="DU15" s="22">
        <f>PLANEL_GerPT_Trim_Resultado!EH17+PLANEL_GerPT_Trim_Resultado!EH29</f>
        <v>5950.5772690000003</v>
      </c>
      <c r="DV15" s="22">
        <f>PLANEL_GerPT_Trim_Resultado!EI17+PLANEL_GerPT_Trim_Resultado!EI29</f>
        <v>3746.6597619999998</v>
      </c>
      <c r="DW15" s="22">
        <f>PLANEL_GerPT_Trim_Resultado!EJ17+PLANEL_GerPT_Trim_Resultado!EJ29</f>
        <v>440.78350139999998</v>
      </c>
      <c r="DX15" s="22">
        <f>PLANEL_GerPT_Trim_Resultado!EK17+PLANEL_GerPT_Trim_Resultado!EK29</f>
        <v>4297.6391389999999</v>
      </c>
      <c r="DY15" s="22">
        <f>PLANEL_GerPT_Trim_Resultado!EL17+PLANEL_GerPT_Trim_Resultado!EL29</f>
        <v>5950.5772690000003</v>
      </c>
      <c r="DZ15" s="22">
        <f>PLANEL_GerPT_Trim_Resultado!EM17+PLANEL_GerPT_Trim_Resultado!EM29</f>
        <v>3746.6597619999998</v>
      </c>
      <c r="EA15" s="22">
        <f>PLANEL_GerPT_Trim_Resultado!EN17+PLANEL_GerPT_Trim_Resultado!EN29</f>
        <v>440.78350139999998</v>
      </c>
      <c r="EB15" s="22">
        <f>PLANEL_GerPT_Trim_Resultado!EO17+PLANEL_GerPT_Trim_Resultado!EO29</f>
        <v>4297.6391389999999</v>
      </c>
      <c r="EC15" s="22">
        <f>PLANEL_GerPT_Trim_Resultado!EP17+PLANEL_GerPT_Trim_Resultado!EP29</f>
        <v>5950.5772690000003</v>
      </c>
      <c r="ED15" s="22">
        <f>PLANEL_GerPT_Trim_Resultado!EQ17+PLANEL_GerPT_Trim_Resultado!EQ29</f>
        <v>3746.6597619999998</v>
      </c>
      <c r="EE15" s="22">
        <f>PLANEL_GerPT_Trim_Resultado!ER17+PLANEL_GerPT_Trim_Resultado!ER29</f>
        <v>440.78350139999998</v>
      </c>
      <c r="EF15" s="22">
        <f>PLANEL_GerPT_Trim_Resultado!ES17+PLANEL_GerPT_Trim_Resultado!ES29</f>
        <v>4297.6391389999999</v>
      </c>
      <c r="EG15" s="22">
        <f>PLANEL_GerPT_Trim_Resultado!ET17+PLANEL_GerPT_Trim_Resultado!ET29</f>
        <v>5950.5772690000003</v>
      </c>
      <c r="EH15" s="22">
        <f>PLANEL_GerPT_Trim_Resultado!EU17+PLANEL_GerPT_Trim_Resultado!EU29</f>
        <v>3746.6597619999998</v>
      </c>
      <c r="EI15" s="22">
        <f>PLANEL_GerPT_Trim_Resultado!EV17+PLANEL_GerPT_Trim_Resultado!EV29</f>
        <v>440.78350139999998</v>
      </c>
      <c r="EJ15" s="22">
        <f>PLANEL_GerPT_Trim_Resultado!EW17+PLANEL_GerPT_Trim_Resultado!EW29</f>
        <v>4297.6391389999999</v>
      </c>
      <c r="EK15" s="22">
        <f>PLANEL_GerPT_Trim_Resultado!EX17+PLANEL_GerPT_Trim_Resultado!EX29</f>
        <v>5950.5772690000003</v>
      </c>
      <c r="EL15" s="22">
        <f>PLANEL_GerPT_Trim_Resultado!EY17+PLANEL_GerPT_Trim_Resultado!EY29</f>
        <v>3746.6597619999998</v>
      </c>
      <c r="EM15" s="22">
        <f>PLANEL_GerPT_Trim_Resultado!EZ17+PLANEL_GerPT_Trim_Resultado!EZ29</f>
        <v>440.78350139999998</v>
      </c>
      <c r="EN15" s="22">
        <f>PLANEL_GerPT_Trim_Resultado!FA17+PLANEL_GerPT_Trim_Resultado!FA29</f>
        <v>4297.6391389999999</v>
      </c>
      <c r="EO15" s="22">
        <f>PLANEL_GerPT_Trim_Resultado!FB17+PLANEL_GerPT_Trim_Resultado!FB29</f>
        <v>5950.5772690000003</v>
      </c>
      <c r="EP15" s="22">
        <f>PLANEL_GerPT_Trim_Resultado!FC17+PLANEL_GerPT_Trim_Resultado!FC29</f>
        <v>3746.6597619999998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373.81549999999999</v>
      </c>
      <c r="V16" s="22">
        <f>PLANEL_GerPT_Trim_Resultado!AI377</f>
        <v>482.31535550000001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475.798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475.798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468.57799999999997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348.18450000000001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197.64750000000001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197.64750000000001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2392.6613355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3002.8689188499998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2639.76959807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2513.1531320899999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4238.6958419900002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4075.2923356000001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3139.5672737999998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4537.3404966399994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4126.8175997999997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1503.9701770699999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3081.7580290700002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3311.2376770600004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4784.2690370700002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4326.5000168999995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4683.1243987999997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3822.7161370700001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5212.4028880699998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5303.3658516599999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3120.7074870700003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5882.8516950000003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8096.8656606700006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8487.6754920000003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11878.666126669999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9977.920345999999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8590.0555706699997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9729.2383725600012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13619.684309669999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11723.996794000001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3638.17574651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12025.22468368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8906.4658096800013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9022.1650231900003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11198.080679679999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12155.454194000002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9349.46944988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10595.288725009999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12031.34419808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12759.550067000002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9616.12006612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10835.857176490001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15249.198165719999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13122.971544399999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10605.324272920001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12027.27657469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16835.051779919999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14470.356983379999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11676.346335120001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13242.625374949999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18517.889343759998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15929.79856118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12917.788003319998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14649.02935166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19251.660890800002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17621.376493980002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14583.16902972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16562.695275540002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23186.597331719997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19889.347014079998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16297.102019919999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18510.99264194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25914.297266920003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22226.300274879999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17694.0555838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20102.396635600002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28139.767303799999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24129.840450200001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18505.075983800001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21024.010735600001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29430.7837898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25235.777360200002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18752.954874999999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21309.906109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29366.583624999999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25572.306456999999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21585.120138000002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24528.545618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34339.963864999998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29434.254741000001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22556.638436000001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25632.543684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35885.561157000004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30759.05242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23302.763789000001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26480.413403999999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37072.578764999998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31776.496083999999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24054.984088999998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27335.209199000001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38269.292878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32802.251038000002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24823.321390999998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28208.319770000002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39491.647681000002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33849.983722999998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25790.119461999999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29306.953941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41029.735521000002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35168.344727999996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26873.913769999999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30538.538381999999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41514.126761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36646.246060999998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28167.911895999998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32008.990801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44812.587111000001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38410.788960999998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29337.213661000002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33337.742801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42279.653181000001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40005.291360999996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29583.403060999997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33617.503481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47064.504881000001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40341.004180999997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29831.978000999999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33899.975011000002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47459.965011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40679.970010999998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330.62139999999999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488.97550000000001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428.66899999999998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11015.84366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8473.7258899999997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11015.84366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8473.7258899999997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4498.7373749999997</v>
      </c>
      <c r="AR24" s="32">
        <f>PLANEL_GerPT_Trim_Resultado!BE101</f>
        <v>4498.7373749999997</v>
      </c>
      <c r="AS24" s="32">
        <f>PLANEL_GerPT_Trim_Resultado!BF101</f>
        <v>4498.7373749999997</v>
      </c>
      <c r="AT24" s="32">
        <f>PLANEL_GerPT_Trim_Resultado!BG101</f>
        <v>4498.7373749999997</v>
      </c>
      <c r="AU24" s="32">
        <f>PLANEL_GerPT_Trim_Resultado!BH101</f>
        <v>6013.0574109999998</v>
      </c>
      <c r="AV24" s="32">
        <f>PLANEL_GerPT_Trim_Resultado!BI101</f>
        <v>6013.0574109999998</v>
      </c>
      <c r="AW24" s="32">
        <f>PLANEL_GerPT_Trim_Resultado!BJ101</f>
        <v>6013.0574109999998</v>
      </c>
      <c r="AX24" s="32">
        <f>PLANEL_GerPT_Trim_Resultado!BK101</f>
        <v>6013.0574109999998</v>
      </c>
      <c r="AY24" s="32">
        <f>PLANEL_GerPT_Trim_Resultado!BL101</f>
        <v>10317.909540000001</v>
      </c>
      <c r="AZ24" s="32">
        <f>PLANEL_GerPT_Trim_Resultado!BM101</f>
        <v>10317.909540000001</v>
      </c>
      <c r="BA24" s="32">
        <f>PLANEL_GerPT_Trim_Resultado!BN101</f>
        <v>10317.909540000001</v>
      </c>
      <c r="BB24" s="32">
        <f>PLANEL_GerPT_Trim_Resultado!BO101</f>
        <v>10317.909540000001</v>
      </c>
      <c r="BC24" s="32">
        <f>PLANEL_GerPT_Trim_Resultado!BP101</f>
        <v>11121.85766</v>
      </c>
      <c r="BD24" s="32">
        <f>PLANEL_GerPT_Trim_Resultado!BQ101</f>
        <v>11121.85766</v>
      </c>
      <c r="BE24" s="32">
        <f>PLANEL_GerPT_Trim_Resultado!BR101</f>
        <v>11121.85766</v>
      </c>
      <c r="BF24" s="32">
        <f>PLANEL_GerPT_Trim_Resultado!BS101</f>
        <v>11121.85766</v>
      </c>
      <c r="BG24" s="32">
        <f>PLANEL_GerPT_Trim_Resultado!BT101</f>
        <v>12767.96694</v>
      </c>
      <c r="BH24" s="32">
        <f>PLANEL_GerPT_Trim_Resultado!BU101</f>
        <v>12767.96694</v>
      </c>
      <c r="BI24" s="32">
        <f>PLANEL_GerPT_Trim_Resultado!BV101</f>
        <v>12767.96694</v>
      </c>
      <c r="BJ24" s="32">
        <f>PLANEL_GerPT_Trim_Resultado!BW101</f>
        <v>12767.96694</v>
      </c>
      <c r="BK24" s="32">
        <f>PLANEL_GerPT_Trim_Resultado!BX101</f>
        <v>12767.96694</v>
      </c>
      <c r="BL24" s="32">
        <f>PLANEL_GerPT_Trim_Resultado!BY101</f>
        <v>12767.96694</v>
      </c>
      <c r="BM24" s="32">
        <f>PLANEL_GerPT_Trim_Resultado!BZ101</f>
        <v>12767.96694</v>
      </c>
      <c r="BN24" s="32">
        <f>PLANEL_GerPT_Trim_Resultado!CA101</f>
        <v>12767.96694</v>
      </c>
      <c r="BO24" s="32">
        <f>PLANEL_GerPT_Trim_Resultado!CB101</f>
        <v>12767.96694</v>
      </c>
      <c r="BP24" s="32">
        <f>PLANEL_GerPT_Trim_Resultado!CC101</f>
        <v>12767.96694</v>
      </c>
      <c r="BQ24" s="32">
        <f>PLANEL_GerPT_Trim_Resultado!CD101</f>
        <v>12767.96694</v>
      </c>
      <c r="BR24" s="32">
        <f>PLANEL_GerPT_Trim_Resultado!CE101</f>
        <v>12767.96694</v>
      </c>
      <c r="BS24" s="32">
        <f>PLANEL_GerPT_Trim_Resultado!CF101</f>
        <v>12767.96694</v>
      </c>
      <c r="BT24" s="32">
        <f>PLANEL_GerPT_Trim_Resultado!CG101</f>
        <v>12767.96694</v>
      </c>
      <c r="BU24" s="32">
        <f>PLANEL_GerPT_Trim_Resultado!CH101</f>
        <v>12767.96694</v>
      </c>
      <c r="BV24" s="32">
        <f>PLANEL_GerPT_Trim_Resultado!CI101</f>
        <v>12767.96694</v>
      </c>
      <c r="BW24" s="32">
        <f>PLANEL_GerPT_Trim_Resultado!CJ101</f>
        <v>12767.96694</v>
      </c>
      <c r="BX24" s="32">
        <f>PLANEL_GerPT_Trim_Resultado!CK101</f>
        <v>12767.96694</v>
      </c>
      <c r="BY24" s="32">
        <f>PLANEL_GerPT_Trim_Resultado!CL101</f>
        <v>12767.96694</v>
      </c>
      <c r="BZ24" s="32">
        <f>PLANEL_GerPT_Trim_Resultado!CM101</f>
        <v>12767.96694</v>
      </c>
      <c r="CA24" s="32">
        <f>PLANEL_GerPT_Trim_Resultado!CN101</f>
        <v>12767.96694</v>
      </c>
      <c r="CB24" s="32">
        <f>PLANEL_GerPT_Trim_Resultado!CO101</f>
        <v>12767.96694</v>
      </c>
      <c r="CC24" s="32">
        <f>PLANEL_GerPT_Trim_Resultado!CP101</f>
        <v>12767.96694</v>
      </c>
      <c r="CD24" s="32">
        <f>PLANEL_GerPT_Trim_Resultado!CQ101</f>
        <v>12767.96694</v>
      </c>
      <c r="CE24" s="32">
        <f>PLANEL_GerPT_Trim_Resultado!CR101</f>
        <v>12767.96694</v>
      </c>
      <c r="CF24" s="32">
        <f>PLANEL_GerPT_Trim_Resultado!CS101</f>
        <v>12767.96694</v>
      </c>
      <c r="CG24" s="32">
        <f>PLANEL_GerPT_Trim_Resultado!CT101</f>
        <v>6457.5517989999998</v>
      </c>
      <c r="CH24" s="32">
        <f>PLANEL_GerPT_Trim_Resultado!CU101</f>
        <v>12767.96694</v>
      </c>
      <c r="CI24" s="32">
        <f>PLANEL_GerPT_Trim_Resultado!CV101</f>
        <v>12767.96694</v>
      </c>
      <c r="CJ24" s="32">
        <f>PLANEL_GerPT_Trim_Resultado!CW101</f>
        <v>12767.96694</v>
      </c>
      <c r="CK24" s="32">
        <f>PLANEL_GerPT_Trim_Resultado!CX101</f>
        <v>12767.96694</v>
      </c>
      <c r="CL24" s="32">
        <f>PLANEL_GerPT_Trim_Resultado!CY101</f>
        <v>12767.96694</v>
      </c>
      <c r="CM24" s="32">
        <f>PLANEL_GerPT_Trim_Resultado!CZ101</f>
        <v>12767.96694</v>
      </c>
      <c r="CN24" s="32">
        <f>PLANEL_GerPT_Trim_Resultado!DA101</f>
        <v>12767.96694</v>
      </c>
      <c r="CO24" s="32">
        <f>PLANEL_GerPT_Trim_Resultado!DB101</f>
        <v>12767.96694</v>
      </c>
      <c r="CP24" s="32">
        <f>PLANEL_GerPT_Trim_Resultado!DC101</f>
        <v>12767.96694</v>
      </c>
      <c r="CQ24" s="32">
        <f>PLANEL_GerPT_Trim_Resultado!DD101</f>
        <v>12767.96694</v>
      </c>
      <c r="CR24" s="32">
        <f>PLANEL_GerPT_Trim_Resultado!DE101</f>
        <v>12767.96694</v>
      </c>
      <c r="CS24" s="32">
        <f>PLANEL_GerPT_Trim_Resultado!DF101</f>
        <v>12767.96694</v>
      </c>
      <c r="CT24" s="32">
        <f>PLANEL_GerPT_Trim_Resultado!DG101</f>
        <v>12767.96694</v>
      </c>
      <c r="CU24" s="32">
        <f>PLANEL_GerPT_Trim_Resultado!DH101</f>
        <v>12767.96694</v>
      </c>
      <c r="CV24" s="32">
        <f>PLANEL_GerPT_Trim_Resultado!DI101</f>
        <v>12767.96694</v>
      </c>
      <c r="CW24" s="32">
        <f>PLANEL_GerPT_Trim_Resultado!DJ101</f>
        <v>12767.96694</v>
      </c>
      <c r="CX24" s="32">
        <f>PLANEL_GerPT_Trim_Resultado!DK101</f>
        <v>12767.96694</v>
      </c>
      <c r="CY24" s="75">
        <f>PLANEL_GerPT_Trim_Resultado!DL101</f>
        <v>12767.96694</v>
      </c>
      <c r="CZ24" s="75">
        <f>PLANEL_GerPT_Trim_Resultado!DM101</f>
        <v>12767.96694</v>
      </c>
      <c r="DA24" s="75">
        <f>PLANEL_GerPT_Trim_Resultado!DN101</f>
        <v>12767.96694</v>
      </c>
      <c r="DB24" s="75">
        <f>PLANEL_GerPT_Trim_Resultado!DO101</f>
        <v>12767.96694</v>
      </c>
      <c r="DC24" s="32">
        <f>PLANEL_GerPT_Trim_Resultado!DP101</f>
        <v>12767.96694</v>
      </c>
      <c r="DD24" s="32">
        <f>PLANEL_GerPT_Trim_Resultado!DQ101</f>
        <v>12767.96694</v>
      </c>
      <c r="DE24" s="32">
        <f>PLANEL_GerPT_Trim_Resultado!DR101</f>
        <v>12767.96694</v>
      </c>
      <c r="DF24" s="32">
        <f>PLANEL_GerPT_Trim_Resultado!DS101</f>
        <v>12767.96694</v>
      </c>
      <c r="DG24" s="32">
        <f>PLANEL_GerPT_Trim_Resultado!DT101</f>
        <v>12767.96694</v>
      </c>
      <c r="DH24" s="32">
        <f>PLANEL_GerPT_Trim_Resultado!DU101</f>
        <v>12767.96694</v>
      </c>
      <c r="DI24" s="32">
        <f>PLANEL_GerPT_Trim_Resultado!DV101</f>
        <v>12767.96694</v>
      </c>
      <c r="DJ24" s="32">
        <f>PLANEL_GerPT_Trim_Resultado!DW101</f>
        <v>12767.96694</v>
      </c>
      <c r="DK24" s="32">
        <f>PLANEL_GerPT_Trim_Resultado!DX101</f>
        <v>12767.96694</v>
      </c>
      <c r="DL24" s="32">
        <f>PLANEL_GerPT_Trim_Resultado!DY101</f>
        <v>12767.96694</v>
      </c>
      <c r="DM24" s="32">
        <f>PLANEL_GerPT_Trim_Resultado!DZ101</f>
        <v>12767.96694</v>
      </c>
      <c r="DN24" s="32">
        <f>PLANEL_GerPT_Trim_Resultado!EA101</f>
        <v>12767.96694</v>
      </c>
      <c r="DO24" s="32">
        <f>PLANEL_GerPT_Trim_Resultado!EB101</f>
        <v>12767.96694</v>
      </c>
      <c r="DP24" s="32">
        <f>PLANEL_GerPT_Trim_Resultado!EC101</f>
        <v>12767.96694</v>
      </c>
      <c r="DQ24" s="32">
        <f>PLANEL_GerPT_Trim_Resultado!ED101</f>
        <v>12767.96694</v>
      </c>
      <c r="DR24" s="32">
        <f>PLANEL_GerPT_Trim_Resultado!EE101</f>
        <v>12767.96694</v>
      </c>
      <c r="DS24" s="32">
        <f>PLANEL_GerPT_Trim_Resultado!EF101</f>
        <v>12767.96694</v>
      </c>
      <c r="DT24" s="32">
        <f>PLANEL_GerPT_Trim_Resultado!EG101</f>
        <v>12767.96694</v>
      </c>
      <c r="DU24" s="32">
        <f>PLANEL_GerPT_Trim_Resultado!EH101</f>
        <v>12767.96694</v>
      </c>
      <c r="DV24" s="32">
        <f>PLANEL_GerPT_Trim_Resultado!EI101</f>
        <v>12767.96694</v>
      </c>
      <c r="DW24" s="32">
        <f>PLANEL_GerPT_Trim_Resultado!EJ101</f>
        <v>12767.96694</v>
      </c>
      <c r="DX24" s="32">
        <f>PLANEL_GerPT_Trim_Resultado!EK101</f>
        <v>12767.96694</v>
      </c>
      <c r="DY24" s="32">
        <f>PLANEL_GerPT_Trim_Resultado!EL101</f>
        <v>12767.96694</v>
      </c>
      <c r="DZ24" s="32">
        <f>PLANEL_GerPT_Trim_Resultado!EM101</f>
        <v>12767.96694</v>
      </c>
      <c r="EA24" s="32">
        <f>PLANEL_GerPT_Trim_Resultado!EN101</f>
        <v>12767.96694</v>
      </c>
      <c r="EB24" s="32">
        <f>PLANEL_GerPT_Trim_Resultado!EO101</f>
        <v>12767.96694</v>
      </c>
      <c r="EC24" s="32">
        <f>PLANEL_GerPT_Trim_Resultado!EP101</f>
        <v>12767.96694</v>
      </c>
      <c r="ED24" s="32">
        <f>PLANEL_GerPT_Trim_Resultado!EQ101</f>
        <v>12767.96694</v>
      </c>
      <c r="EE24" s="32">
        <f>PLANEL_GerPT_Trim_Resultado!ER101</f>
        <v>12767.96694</v>
      </c>
      <c r="EF24" s="32">
        <f>PLANEL_GerPT_Trim_Resultado!ES101</f>
        <v>12767.96694</v>
      </c>
      <c r="EG24" s="32">
        <f>PLANEL_GerPT_Trim_Resultado!ET101</f>
        <v>12767.96694</v>
      </c>
      <c r="EH24" s="32">
        <f>PLANEL_GerPT_Trim_Resultado!EU101</f>
        <v>12767.96694</v>
      </c>
      <c r="EI24" s="32">
        <f>PLANEL_GerPT_Trim_Resultado!EV101</f>
        <v>12767.96694</v>
      </c>
      <c r="EJ24" s="32">
        <f>PLANEL_GerPT_Trim_Resultado!EW101</f>
        <v>12767.96694</v>
      </c>
      <c r="EK24" s="32">
        <f>PLANEL_GerPT_Trim_Resultado!EX101</f>
        <v>12767.96694</v>
      </c>
      <c r="EL24" s="32">
        <f>PLANEL_GerPT_Trim_Resultado!EY101</f>
        <v>12767.96694</v>
      </c>
      <c r="EM24" s="32">
        <f>PLANEL_GerPT_Trim_Resultado!EZ101</f>
        <v>12767.96694</v>
      </c>
      <c r="EN24" s="32">
        <f>PLANEL_GerPT_Trim_Resultado!FA101</f>
        <v>12767.96694</v>
      </c>
      <c r="EO24" s="32">
        <f>PLANEL_GerPT_Trim_Resultado!FB101</f>
        <v>12767.96694</v>
      </c>
      <c r="EP24" s="32">
        <f>PLANEL_GerPT_Trim_Resultado!FC101</f>
        <v>12767.96694</v>
      </c>
    </row>
    <row r="25" spans="2:146" x14ac:dyDescent="0.25">
      <c r="B25" s="27" t="s">
        <v>9</v>
      </c>
      <c r="C25" s="28">
        <f>SUM(C4:C24)</f>
        <v>88575.225412250016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87267.589858430016</v>
      </c>
      <c r="G25" s="28">
        <f t="shared" si="0"/>
        <v>87345.795010970018</v>
      </c>
      <c r="H25" s="28">
        <f t="shared" si="0"/>
        <v>83663.337549740012</v>
      </c>
      <c r="I25" s="28">
        <f t="shared" si="0"/>
        <v>83285.048985670001</v>
      </c>
      <c r="J25" s="28">
        <f t="shared" si="0"/>
        <v>86804.322827109994</v>
      </c>
      <c r="K25" s="28">
        <f t="shared" si="0"/>
        <v>91283.222979770013</v>
      </c>
      <c r="L25" s="28">
        <f t="shared" si="0"/>
        <v>87387.690640910019</v>
      </c>
      <c r="M25" s="28">
        <f t="shared" si="0"/>
        <v>86981.45072927</v>
      </c>
      <c r="N25" s="28">
        <f t="shared" si="0"/>
        <v>90710.312194400016</v>
      </c>
      <c r="O25" s="28">
        <f t="shared" si="0"/>
        <v>93429.295431170001</v>
      </c>
      <c r="P25" s="28">
        <f t="shared" si="0"/>
        <v>89500.501949900005</v>
      </c>
      <c r="Q25" s="28">
        <f t="shared" si="0"/>
        <v>89101.847054070022</v>
      </c>
      <c r="R25" s="28">
        <f t="shared" si="0"/>
        <v>92836.073361849994</v>
      </c>
      <c r="S25" s="28">
        <f t="shared" si="0"/>
        <v>98476.053625969987</v>
      </c>
      <c r="T25" s="28">
        <f t="shared" si="0"/>
        <v>94359.519160590004</v>
      </c>
      <c r="U25" s="28">
        <f t="shared" si="0"/>
        <v>93935.833739990005</v>
      </c>
      <c r="V25" s="28">
        <f t="shared" si="0"/>
        <v>97878.519574100006</v>
      </c>
      <c r="W25" s="28">
        <f t="shared" si="0"/>
        <v>103588.10222797</v>
      </c>
      <c r="X25" s="28">
        <f t="shared" si="0"/>
        <v>99290.387221800018</v>
      </c>
      <c r="Y25" s="28">
        <f t="shared" si="0"/>
        <v>98849.861281640027</v>
      </c>
      <c r="Z25" s="28">
        <f t="shared" si="0"/>
        <v>102968.96424779999</v>
      </c>
      <c r="AA25" s="28">
        <f t="shared" si="0"/>
        <v>108662.23957127001</v>
      </c>
      <c r="AB25" s="28">
        <f t="shared" si="0"/>
        <v>104181.06213380002</v>
      </c>
      <c r="AC25" s="28">
        <f t="shared" si="0"/>
        <v>103722.72066306999</v>
      </c>
      <c r="AD25" s="28">
        <f t="shared" si="0"/>
        <v>108022.12735560002</v>
      </c>
      <c r="AE25" s="28">
        <f t="shared" si="0"/>
        <v>112406.95454687002</v>
      </c>
      <c r="AF25" s="28">
        <f t="shared" si="0"/>
        <v>107972.29085106</v>
      </c>
      <c r="AG25" s="28">
        <f t="shared" si="0"/>
        <v>108017.56371607</v>
      </c>
      <c r="AH25" s="28">
        <f t="shared" si="0"/>
        <v>111742.78673090001</v>
      </c>
      <c r="AI25" s="28">
        <f t="shared" si="0"/>
        <v>116875.96942057001</v>
      </c>
      <c r="AJ25" s="28">
        <f t="shared" si="0"/>
        <v>112005.15460480002</v>
      </c>
      <c r="AK25" s="28">
        <f t="shared" si="0"/>
        <v>111953.91760227004</v>
      </c>
      <c r="AL25" s="28">
        <f t="shared" si="0"/>
        <v>116709.7017026</v>
      </c>
      <c r="AM25" s="28">
        <f t="shared" si="0"/>
        <v>120320.95198587002</v>
      </c>
      <c r="AN25" s="28">
        <f t="shared" si="0"/>
        <v>112939.52821256002</v>
      </c>
      <c r="AO25" s="28">
        <f t="shared" si="0"/>
        <v>110879.10619997003</v>
      </c>
      <c r="AP25" s="28">
        <f t="shared" si="0"/>
        <v>117248.52610550002</v>
      </c>
      <c r="AQ25" s="28">
        <f t="shared" si="0"/>
        <v>122188.72277847004</v>
      </c>
      <c r="AR25" s="28">
        <f t="shared" si="0"/>
        <v>116790.94022690001</v>
      </c>
      <c r="AS25" s="28">
        <f t="shared" si="0"/>
        <v>112429.41104157</v>
      </c>
      <c r="AT25" s="28">
        <f t="shared" si="0"/>
        <v>119090.35279590003</v>
      </c>
      <c r="AU25" s="28">
        <f t="shared" si="0"/>
        <v>125533.43833747001</v>
      </c>
      <c r="AV25" s="28">
        <f t="shared" si="0"/>
        <v>118938.73570740003</v>
      </c>
      <c r="AW25" s="28">
        <f t="shared" si="0"/>
        <v>120382.36449657002</v>
      </c>
      <c r="AX25" s="28">
        <f t="shared" si="0"/>
        <v>122420.02671190002</v>
      </c>
      <c r="AY25" s="28">
        <f t="shared" si="0"/>
        <v>129747.25444077002</v>
      </c>
      <c r="AZ25" s="28">
        <f t="shared" si="0"/>
        <v>121879.80247276003</v>
      </c>
      <c r="BA25" s="28">
        <f t="shared" si="0"/>
        <v>120481.38120787003</v>
      </c>
      <c r="BB25" s="28">
        <f t="shared" si="0"/>
        <v>126612.29433420001</v>
      </c>
      <c r="BC25" s="28">
        <f t="shared" si="0"/>
        <v>133958.52821648002</v>
      </c>
      <c r="BD25" s="28">
        <f t="shared" si="0"/>
        <v>125929.76076451001</v>
      </c>
      <c r="BE25" s="28">
        <f t="shared" si="0"/>
        <v>124649.54388168002</v>
      </c>
      <c r="BF25" s="28">
        <f t="shared" si="0"/>
        <v>130802.78958000003</v>
      </c>
      <c r="BG25" s="28">
        <f t="shared" si="0"/>
        <v>138437.34993928001</v>
      </c>
      <c r="BH25" s="28">
        <f t="shared" si="0"/>
        <v>132546.44056719</v>
      </c>
      <c r="BI25" s="28">
        <f t="shared" si="0"/>
        <v>130237.31568468</v>
      </c>
      <c r="BJ25" s="28">
        <f t="shared" si="0"/>
        <v>135764.88301100003</v>
      </c>
      <c r="BK25" s="28">
        <f t="shared" si="0"/>
        <v>143052.65599947999</v>
      </c>
      <c r="BL25" s="28">
        <f t="shared" si="0"/>
        <v>135333.07805301005</v>
      </c>
      <c r="BM25" s="28">
        <f t="shared" si="0"/>
        <v>132749.69180708</v>
      </c>
      <c r="BN25" s="28">
        <f t="shared" si="0"/>
        <v>139852.65918400002</v>
      </c>
      <c r="BO25" s="28">
        <f t="shared" si="0"/>
        <v>145095.11298682002</v>
      </c>
      <c r="BP25" s="28">
        <f t="shared" ref="BP25:EA25" si="1">SUM(BP4:BP24)</f>
        <v>134603.81786149001</v>
      </c>
      <c r="BQ25" s="28">
        <f t="shared" si="1"/>
        <v>132249.11598872003</v>
      </c>
      <c r="BR25" s="28">
        <f t="shared" si="1"/>
        <v>140688.80044340002</v>
      </c>
      <c r="BS25" s="28">
        <f t="shared" si="1"/>
        <v>148070.89997462003</v>
      </c>
      <c r="BT25" s="28">
        <f t="shared" si="1"/>
        <v>137383.35616269</v>
      </c>
      <c r="BU25" s="28">
        <f t="shared" si="1"/>
        <v>135786.52422632003</v>
      </c>
      <c r="BV25" s="28">
        <f t="shared" si="1"/>
        <v>143640.48301338003</v>
      </c>
      <c r="BW25" s="28">
        <f t="shared" si="1"/>
        <v>150766.36499782006</v>
      </c>
      <c r="BX25" s="28">
        <f t="shared" si="1"/>
        <v>142950.03529195001</v>
      </c>
      <c r="BY25" s="28">
        <f t="shared" si="1"/>
        <v>137845.82546276003</v>
      </c>
      <c r="BZ25" s="28">
        <f t="shared" si="1"/>
        <v>146313.85080218004</v>
      </c>
      <c r="CA25" s="28">
        <f t="shared" si="1"/>
        <v>152839.52472502002</v>
      </c>
      <c r="CB25" s="28">
        <f t="shared" si="1"/>
        <v>141747.70840766001</v>
      </c>
      <c r="CC25" s="28">
        <f t="shared" si="1"/>
        <v>140442.45835880004</v>
      </c>
      <c r="CD25" s="28">
        <f t="shared" si="1"/>
        <v>148362.13074398006</v>
      </c>
      <c r="CE25" s="28">
        <f t="shared" si="1"/>
        <v>156625.08607242003</v>
      </c>
      <c r="CF25" s="28">
        <f t="shared" si="1"/>
        <v>146206.64688254002</v>
      </c>
      <c r="CG25" s="28">
        <f t="shared" si="1"/>
        <v>143511.80241972001</v>
      </c>
      <c r="CH25" s="28">
        <f t="shared" si="1"/>
        <v>152121.74655508</v>
      </c>
      <c r="CI25" s="28">
        <f t="shared" si="1"/>
        <v>160496.13090831999</v>
      </c>
      <c r="CJ25" s="28">
        <f t="shared" si="1"/>
        <v>149041.92574094003</v>
      </c>
      <c r="CK25" s="28">
        <f t="shared" si="1"/>
        <v>145811.99820892003</v>
      </c>
      <c r="CL25" s="28">
        <f t="shared" si="1"/>
        <v>155603.02054688</v>
      </c>
      <c r="CM25" s="28">
        <f t="shared" si="1"/>
        <v>163718.16165519998</v>
      </c>
      <c r="CN25" s="28">
        <f t="shared" si="1"/>
        <v>151717.27645760003</v>
      </c>
      <c r="CO25" s="28">
        <f t="shared" si="1"/>
        <v>149706.92697280002</v>
      </c>
      <c r="CP25" s="28">
        <f t="shared" si="1"/>
        <v>158799.81486519999</v>
      </c>
      <c r="CQ25" s="28">
        <f t="shared" si="1"/>
        <v>166124.91323619999</v>
      </c>
      <c r="CR25" s="28">
        <f t="shared" si="1"/>
        <v>154210.78076860003</v>
      </c>
      <c r="CS25" s="28">
        <f t="shared" si="1"/>
        <v>150927.78542980002</v>
      </c>
      <c r="CT25" s="28">
        <f t="shared" si="1"/>
        <v>161177.60912620003</v>
      </c>
      <c r="CU25" s="28">
        <f t="shared" si="1"/>
        <v>167942.55078440002</v>
      </c>
      <c r="CV25" s="28">
        <f t="shared" si="1"/>
        <v>155307.06550200001</v>
      </c>
      <c r="CW25" s="28">
        <f t="shared" si="1"/>
        <v>152490.30279900003</v>
      </c>
      <c r="CX25" s="28">
        <f t="shared" si="1"/>
        <v>162967.65057999999</v>
      </c>
      <c r="CY25" s="76">
        <f t="shared" si="1"/>
        <v>171934.86742340002</v>
      </c>
      <c r="CZ25" s="76">
        <f t="shared" si="1"/>
        <v>159074.10073800004</v>
      </c>
      <c r="DA25" s="76">
        <f t="shared" si="1"/>
        <v>156231.81170300001</v>
      </c>
      <c r="DB25" s="76">
        <f t="shared" si="1"/>
        <v>166934.22440960002</v>
      </c>
      <c r="DC25" s="28">
        <f t="shared" si="1"/>
        <v>172831.82552240003</v>
      </c>
      <c r="DD25" s="28">
        <f t="shared" si="1"/>
        <v>160209.54248600002</v>
      </c>
      <c r="DE25" s="28">
        <f t="shared" si="1"/>
        <v>159683.49215700003</v>
      </c>
      <c r="DF25" s="28">
        <f t="shared" si="1"/>
        <v>167809.81652200001</v>
      </c>
      <c r="DG25" s="28">
        <f t="shared" si="1"/>
        <v>174658.6488884</v>
      </c>
      <c r="DH25" s="28">
        <f t="shared" si="1"/>
        <v>161391.26225200001</v>
      </c>
      <c r="DI25" s="28">
        <f t="shared" si="1"/>
        <v>159604.10986699999</v>
      </c>
      <c r="DJ25" s="28">
        <f t="shared" si="1"/>
        <v>169615.00388999999</v>
      </c>
      <c r="DK25" s="28">
        <f t="shared" si="1"/>
        <v>176488.10719740001</v>
      </c>
      <c r="DL25" s="28">
        <f t="shared" si="1"/>
        <v>163015.41441700002</v>
      </c>
      <c r="DM25" s="28">
        <f t="shared" si="1"/>
        <v>160898.82287600002</v>
      </c>
      <c r="DN25" s="28">
        <f t="shared" si="1"/>
        <v>171423.18867599999</v>
      </c>
      <c r="DO25" s="28">
        <f t="shared" si="1"/>
        <v>178350.9484314</v>
      </c>
      <c r="DP25" s="28">
        <f t="shared" si="1"/>
        <v>164667.72670800003</v>
      </c>
      <c r="DQ25" s="28">
        <f t="shared" si="1"/>
        <v>163834.74474200004</v>
      </c>
      <c r="DR25" s="28">
        <f t="shared" si="1"/>
        <v>173452.99761299998</v>
      </c>
      <c r="DS25" s="28">
        <f t="shared" si="1"/>
        <v>179829.03844040001</v>
      </c>
      <c r="DT25" s="28">
        <f t="shared" si="1"/>
        <v>165930.00223800002</v>
      </c>
      <c r="DU25" s="28">
        <f t="shared" si="1"/>
        <v>166285.10993500001</v>
      </c>
      <c r="DV25" s="28">
        <f t="shared" si="1"/>
        <v>174718.90618100003</v>
      </c>
      <c r="DW25" s="28">
        <f t="shared" si="1"/>
        <v>181707.05103139998</v>
      </c>
      <c r="DX25" s="28">
        <f t="shared" si="1"/>
        <v>167455.23620900002</v>
      </c>
      <c r="DY25" s="28">
        <f t="shared" si="1"/>
        <v>165399.30166670002</v>
      </c>
      <c r="DZ25" s="28">
        <f t="shared" si="1"/>
        <v>176459.033581</v>
      </c>
      <c r="EA25" s="28">
        <f t="shared" si="1"/>
        <v>183553.94793840003</v>
      </c>
      <c r="EB25" s="28">
        <f t="shared" ref="EB25:EP25" si="2">SUM(EB4:EB24)</f>
        <v>169084.54659800002</v>
      </c>
      <c r="EC25" s="28">
        <f t="shared" si="2"/>
        <v>166089.19276800004</v>
      </c>
      <c r="ED25" s="28">
        <f t="shared" si="2"/>
        <v>178283.41203500002</v>
      </c>
      <c r="EE25" s="28">
        <f t="shared" si="2"/>
        <v>185185.1364974</v>
      </c>
      <c r="EF25" s="28">
        <f t="shared" si="2"/>
        <v>170466.36749800001</v>
      </c>
      <c r="EG25" s="28">
        <f t="shared" si="2"/>
        <v>167725.58599300002</v>
      </c>
      <c r="EH25" s="28">
        <f t="shared" si="2"/>
        <v>180123.24717399999</v>
      </c>
      <c r="EI25" s="28">
        <f t="shared" si="2"/>
        <v>186668.5140274</v>
      </c>
      <c r="EJ25" s="28">
        <f t="shared" si="2"/>
        <v>171714.03605800003</v>
      </c>
      <c r="EK25" s="28">
        <f t="shared" si="2"/>
        <v>169104.58742600001</v>
      </c>
      <c r="EL25" s="28">
        <f t="shared" si="2"/>
        <v>181723.500761</v>
      </c>
      <c r="EM25" s="28">
        <f t="shared" si="2"/>
        <v>188650.98896740004</v>
      </c>
      <c r="EN25" s="28">
        <f t="shared" si="2"/>
        <v>173457.16092800003</v>
      </c>
      <c r="EO25" s="28">
        <f t="shared" si="2"/>
        <v>171320.255519</v>
      </c>
      <c r="EP25" s="28">
        <f t="shared" si="2"/>
        <v>184534.464955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0.70995615451515526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0.65513780781624487</v>
      </c>
      <c r="G30" s="47">
        <f>IF(PLANEL_Pot_Trim!G4&lt;&gt;0,G4/PLANEL_Pot_Trim!G4,0)</f>
        <v>0.67463634248149573</v>
      </c>
      <c r="H30" s="47">
        <f>IF(PLANEL_Pot_Trim!H4&lt;&gt;0,H4/PLANEL_Pot_Trim!H4,0)</f>
        <v>0.6361657975219267</v>
      </c>
      <c r="I30" s="47">
        <f>IF(PLANEL_Pot_Trim!I4&lt;&gt;0,I4/PLANEL_Pot_Trim!I4,0)</f>
        <v>0.58500140912573229</v>
      </c>
      <c r="J30" s="47">
        <f>IF(PLANEL_Pot_Trim!J4&lt;&gt;0,J4/PLANEL_Pot_Trim!J4,0)</f>
        <v>0.62866734081827047</v>
      </c>
      <c r="K30" s="47">
        <f>IF(PLANEL_Pot_Trim!K4&lt;&gt;0,K4/PLANEL_Pot_Trim!K4,0)</f>
        <v>0.71584048906213094</v>
      </c>
      <c r="L30" s="47">
        <f>IF(PLANEL_Pot_Trim!L4&lt;&gt;0,L4/PLANEL_Pot_Trim!L4,0)</f>
        <v>0.64120516188664922</v>
      </c>
      <c r="M30" s="47">
        <f>IF(PLANEL_Pot_Trim!M4&lt;&gt;0,M4/PLANEL_Pot_Trim!M4,0)</f>
        <v>0.60361831271496558</v>
      </c>
      <c r="N30" s="47">
        <f>IF(PLANEL_Pot_Trim!N4&lt;&gt;0,N4/PLANEL_Pot_Trim!N4,0)</f>
        <v>0.6528398109210688</v>
      </c>
      <c r="O30" s="47">
        <f>IF(PLANEL_Pot_Trim!O4&lt;&gt;0,O4/PLANEL_Pot_Trim!O4,0)</f>
        <v>0.67533160395991698</v>
      </c>
      <c r="P30" s="47">
        <f>IF(PLANEL_Pot_Trim!P4&lt;&gt;0,P4/PLANEL_Pot_Trim!P4,0)</f>
        <v>0.63266491578704909</v>
      </c>
      <c r="Q30" s="47">
        <f>IF(PLANEL_Pot_Trim!Q4&lt;&gt;0,Q4/PLANEL_Pot_Trim!Q4,0)</f>
        <v>0.53559024647297793</v>
      </c>
      <c r="R30" s="47">
        <f>IF(PLANEL_Pot_Trim!R4&lt;&gt;0,R4/PLANEL_Pot_Trim!R4,0)</f>
        <v>0.6219790313900625</v>
      </c>
      <c r="S30" s="47">
        <f>IF(PLANEL_Pot_Trim!S4&lt;&gt;0,S4/PLANEL_Pot_Trim!S4,0)</f>
        <v>0.65425660634141214</v>
      </c>
      <c r="T30" s="47">
        <f>IF(PLANEL_Pot_Trim!T4&lt;&gt;0,T4/PLANEL_Pot_Trim!T4,0)</f>
        <v>0.63591672451236236</v>
      </c>
      <c r="U30" s="47">
        <f>IF(PLANEL_Pot_Trim!U4&lt;&gt;0,U4/PLANEL_Pot_Trim!U4,0)</f>
        <v>0.57708514244798115</v>
      </c>
      <c r="V30" s="47">
        <f>IF(PLANEL_Pot_Trim!V4&lt;&gt;0,V4/PLANEL_Pot_Trim!V4,0)</f>
        <v>0.64877995243964126</v>
      </c>
      <c r="W30" s="47">
        <f>IF(PLANEL_Pot_Trim!W4&lt;&gt;0,W4/PLANEL_Pot_Trim!W4,0)</f>
        <v>0.66005549228503546</v>
      </c>
      <c r="X30" s="47">
        <f>IF(PLANEL_Pot_Trim!X4&lt;&gt;0,X4/PLANEL_Pot_Trim!X4,0)</f>
        <v>0.64710839143846566</v>
      </c>
      <c r="Y30" s="47">
        <f>IF(PLANEL_Pot_Trim!Y4&lt;&gt;0,Y4/PLANEL_Pot_Trim!Y4,0)</f>
        <v>0.60818742211346855</v>
      </c>
      <c r="Z30" s="47">
        <f>IF(PLANEL_Pot_Trim!Z4&lt;&gt;0,Z4/PLANEL_Pot_Trim!Z4,0)</f>
        <v>0.65136982126419973</v>
      </c>
      <c r="AA30" s="47">
        <f>IF(PLANEL_Pot_Trim!AA4&lt;&gt;0,AA4/PLANEL_Pot_Trim!AA4,0)</f>
        <v>0.7112195292006751</v>
      </c>
      <c r="AB30" s="47">
        <f>IF(PLANEL_Pot_Trim!AB4&lt;&gt;0,AB4/PLANEL_Pot_Trim!AB4,0)</f>
        <v>0.645328090116421</v>
      </c>
      <c r="AC30" s="47">
        <f>IF(PLANEL_Pot_Trim!AC4&lt;&gt;0,AC4/PLANEL_Pot_Trim!AC4,0)</f>
        <v>0.6425445629341503</v>
      </c>
      <c r="AD30" s="47">
        <f>IF(PLANEL_Pot_Trim!AD4&lt;&gt;0,AD4/PLANEL_Pot_Trim!AD4,0)</f>
        <v>0.65470006512498757</v>
      </c>
      <c r="AE30" s="47">
        <f>IF(PLANEL_Pot_Trim!AE4&lt;&gt;0,AE4/PLANEL_Pot_Trim!AE4,0)</f>
        <v>0.71133139296072667</v>
      </c>
      <c r="AF30" s="47">
        <f>IF(PLANEL_Pot_Trim!AF4&lt;&gt;0,AF4/PLANEL_Pot_Trim!AF4,0)</f>
        <v>0.663338873554842</v>
      </c>
      <c r="AG30" s="47">
        <f>IF(PLANEL_Pot_Trim!AG4&lt;&gt;0,AG4/PLANEL_Pot_Trim!AG4,0)</f>
        <v>0.6433306590950113</v>
      </c>
      <c r="AH30" s="47">
        <f>IF(PLANEL_Pot_Trim!AH4&lt;&gt;0,AH4/PLANEL_Pot_Trim!AH4,0)</f>
        <v>0.65706967095876501</v>
      </c>
      <c r="AI30" s="47">
        <f>IF(PLANEL_Pot_Trim!AI4&lt;&gt;0,AI4/PLANEL_Pot_Trim!AI4,0)</f>
        <v>0.72349782324600498</v>
      </c>
      <c r="AJ30" s="47">
        <f>IF(PLANEL_Pot_Trim!AJ4&lt;&gt;0,AJ4/PLANEL_Pot_Trim!AJ4,0)</f>
        <v>0.670744011322008</v>
      </c>
      <c r="AK30" s="47">
        <f>IF(PLANEL_Pot_Trim!AK4&lt;&gt;0,AK4/PLANEL_Pot_Trim!AK4,0)</f>
        <v>0.65627981548462899</v>
      </c>
      <c r="AL30" s="47">
        <f>IF(PLANEL_Pot_Trim!AL4&lt;&gt;0,AL4/PLANEL_Pot_Trim!AL4,0)</f>
        <v>0.66589070762833524</v>
      </c>
      <c r="AM30" s="47">
        <f>IF(PLANEL_Pot_Trim!AM4&lt;&gt;0,AM4/PLANEL_Pot_Trim!AM4,0)</f>
        <v>0.73376919486640491</v>
      </c>
      <c r="AN30" s="47">
        <f>IF(PLANEL_Pot_Trim!AN4&lt;&gt;0,AN4/PLANEL_Pot_Trim!AN4,0)</f>
        <v>0.67771280260625189</v>
      </c>
      <c r="AO30" s="47">
        <f>IF(PLANEL_Pot_Trim!AO4&lt;&gt;0,AO4/PLANEL_Pot_Trim!AO4,0)</f>
        <v>0.64854520507080515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0.69620069491189973</v>
      </c>
      <c r="AS30" s="47">
        <f>IF(PLANEL_Pot_Trim!AS4&lt;&gt;0,AS4/PLANEL_Pot_Trim!AS4,0)</f>
        <v>0.63616935241598205</v>
      </c>
      <c r="AT30" s="47">
        <f>IF(PLANEL_Pot_Trim!AT4&lt;&gt;0,AT4/PLANEL_Pot_Trim!AT4,0)</f>
        <v>0.66521083557463445</v>
      </c>
      <c r="AU30" s="47">
        <f>IF(PLANEL_Pot_Trim!AU4&lt;&gt;0,AU4/PLANEL_Pot_Trim!AU4,0)</f>
        <v>0.73510334072443517</v>
      </c>
      <c r="AV30" s="47">
        <f>IF(PLANEL_Pot_Trim!AV4&lt;&gt;0,AV4/PLANEL_Pot_Trim!AV4,0)</f>
        <v>0.70671416235758111</v>
      </c>
      <c r="AW30" s="47">
        <f>IF(PLANEL_Pot_Trim!AW4&lt;&gt;0,AW4/PLANEL_Pot_Trim!AW4,0)</f>
        <v>0.6564311191867388</v>
      </c>
      <c r="AX30" s="47">
        <f>IF(PLANEL_Pot_Trim!AX4&lt;&gt;0,AX4/PLANEL_Pot_Trim!AX4,0)</f>
        <v>0.66686136812418972</v>
      </c>
      <c r="AY30" s="47">
        <f>IF(PLANEL_Pot_Trim!AY4&lt;&gt;0,AY4/PLANEL_Pot_Trim!AY4,0)</f>
        <v>0.73523781789806419</v>
      </c>
      <c r="AZ30" s="47">
        <f>IF(PLANEL_Pot_Trim!AZ4&lt;&gt;0,AZ4/PLANEL_Pot_Trim!AZ4,0)</f>
        <v>0.69386934255554156</v>
      </c>
      <c r="BA30" s="47">
        <f>IF(PLANEL_Pot_Trim!BA4&lt;&gt;0,BA4/PLANEL_Pot_Trim!BA4,0)</f>
        <v>0.64451794958159436</v>
      </c>
      <c r="BB30" s="47">
        <f>IF(PLANEL_Pot_Trim!BB4&lt;&gt;0,BB4/PLANEL_Pot_Trim!BB4,0)</f>
        <v>0.67263532754428246</v>
      </c>
      <c r="BC30" s="47">
        <f>IF(PLANEL_Pot_Trim!BC4&lt;&gt;0,BC4/PLANEL_Pot_Trim!BC4,0)</f>
        <v>0.73975911895142632</v>
      </c>
      <c r="BD30" s="47">
        <f>IF(PLANEL_Pot_Trim!BD4&lt;&gt;0,BD4/PLANEL_Pot_Trim!BD4,0)</f>
        <v>0.70861395728916987</v>
      </c>
      <c r="BE30" s="47">
        <f>IF(PLANEL_Pot_Trim!BE4&lt;&gt;0,BE4/PLANEL_Pot_Trim!BE4,0)</f>
        <v>0.64803116190145371</v>
      </c>
      <c r="BF30" s="47">
        <f>IF(PLANEL_Pot_Trim!BF4&lt;&gt;0,BF4/PLANEL_Pot_Trim!BF4,0)</f>
        <v>0.67590285477093193</v>
      </c>
      <c r="BG30" s="47">
        <f>IF(PLANEL_Pot_Trim!BG4&lt;&gt;0,BG4/PLANEL_Pot_Trim!BG4,0)</f>
        <v>0.74182739088868477</v>
      </c>
      <c r="BH30" s="47">
        <f>IF(PLANEL_Pot_Trim!BH4&lt;&gt;0,BH4/PLANEL_Pot_Trim!BH4,0)</f>
        <v>0.67169547207951263</v>
      </c>
      <c r="BI30" s="47">
        <f>IF(PLANEL_Pot_Trim!BI4&lt;&gt;0,BI4/PLANEL_Pot_Trim!BI4,0)</f>
        <v>0.61300821681041895</v>
      </c>
      <c r="BJ30" s="47">
        <f>IF(PLANEL_Pot_Trim!BJ4&lt;&gt;0,BJ4/PLANEL_Pot_Trim!BJ4,0)</f>
        <v>0.67472067244185918</v>
      </c>
      <c r="BK30" s="47">
        <f>IF(PLANEL_Pot_Trim!BK4&lt;&gt;0,BK4/PLANEL_Pot_Trim!BK4,0)</f>
        <v>0.74731458738807133</v>
      </c>
      <c r="BL30" s="47">
        <f>IF(PLANEL_Pot_Trim!BL4&lt;&gt;0,BL4/PLANEL_Pot_Trim!BL4,0)</f>
        <v>0.67691760098398734</v>
      </c>
      <c r="BM30" s="47">
        <f>IF(PLANEL_Pot_Trim!BM4&lt;&gt;0,BM4/PLANEL_Pot_Trim!BM4,0)</f>
        <v>0.6411192278658292</v>
      </c>
      <c r="BN30" s="47">
        <f>IF(PLANEL_Pot_Trim!BN4&lt;&gt;0,BN4/PLANEL_Pot_Trim!BN4,0)</f>
        <v>0.67708699673641481</v>
      </c>
      <c r="BO30" s="47">
        <f>IF(PLANEL_Pot_Trim!BO4&lt;&gt;0,BO4/PLANEL_Pot_Trim!BO4,0)</f>
        <v>0.75073394520916392</v>
      </c>
      <c r="BP30" s="47">
        <f>IF(PLANEL_Pot_Trim!BP4&lt;&gt;0,BP4/PLANEL_Pot_Trim!BP4,0)</f>
        <v>0.65152724279275509</v>
      </c>
      <c r="BQ30" s="47">
        <f>IF(PLANEL_Pot_Trim!BQ4&lt;&gt;0,BQ4/PLANEL_Pot_Trim!BQ4,0)</f>
        <v>0.58301156327448644</v>
      </c>
      <c r="BR30" s="47">
        <f>IF(PLANEL_Pot_Trim!BR4&lt;&gt;0,BR4/PLANEL_Pot_Trim!BR4,0)</f>
        <v>0.66509337254033973</v>
      </c>
      <c r="BS30" s="47">
        <f>IF(PLANEL_Pot_Trim!BS4&lt;&gt;0,BS4/PLANEL_Pot_Trim!BS4,0)</f>
        <v>0.75220695630354673</v>
      </c>
      <c r="BT30" s="47">
        <f>IF(PLANEL_Pot_Trim!BT4&lt;&gt;0,BT4/PLANEL_Pot_Trim!BT4,0)</f>
        <v>0.63441122034290343</v>
      </c>
      <c r="BU30" s="47">
        <f>IF(PLANEL_Pot_Trim!BU4&lt;&gt;0,BU4/PLANEL_Pot_Trim!BU4,0)</f>
        <v>0.59110852094252686</v>
      </c>
      <c r="BV30" s="47">
        <f>IF(PLANEL_Pot_Trim!BV4&lt;&gt;0,BV4/PLANEL_Pot_Trim!BV4,0)</f>
        <v>0.66460494974831719</v>
      </c>
      <c r="BW30" s="47">
        <f>IF(PLANEL_Pot_Trim!BW4&lt;&gt;0,BW4/PLANEL_Pot_Trim!BW4,0)</f>
        <v>0.75172997785810658</v>
      </c>
      <c r="BX30" s="47">
        <f>IF(PLANEL_Pot_Trim!BX4&lt;&gt;0,BX4/PLANEL_Pot_Trim!BX4,0)</f>
        <v>0.65241994783086443</v>
      </c>
      <c r="BY30" s="47">
        <f>IF(PLANEL_Pot_Trim!BY4&lt;&gt;0,BY4/PLANEL_Pot_Trim!BY4,0)</f>
        <v>0.56715404575705608</v>
      </c>
      <c r="BZ30" s="47">
        <f>IF(PLANEL_Pot_Trim!BZ4&lt;&gt;0,BZ4/PLANEL_Pot_Trim!BZ4,0)</f>
        <v>0.66189791837530265</v>
      </c>
      <c r="CA30" s="47">
        <f>IF(PLANEL_Pot_Trim!CA4&lt;&gt;0,CA4/PLANEL_Pot_Trim!CA4,0)</f>
        <v>0.75086953804827772</v>
      </c>
      <c r="CB30" s="47">
        <f>IF(PLANEL_Pot_Trim!CB4&lt;&gt;0,CB4/PLANEL_Pot_Trim!CB4,0)</f>
        <v>0.6276339736995874</v>
      </c>
      <c r="CC30" s="47">
        <f>IF(PLANEL_Pot_Trim!CC4&lt;&gt;0,CC4/PLANEL_Pot_Trim!CC4,0)</f>
        <v>0.59463936903081671</v>
      </c>
      <c r="CD30" s="47">
        <f>IF(PLANEL_Pot_Trim!CD4&lt;&gt;0,CD4/PLANEL_Pot_Trim!CD4,0)</f>
        <v>0.65860137660529205</v>
      </c>
      <c r="CE30" s="47">
        <f>IF(PLANEL_Pot_Trim!CE4&lt;&gt;0,CE4/PLANEL_Pot_Trim!CE4,0)</f>
        <v>0.75258148746978315</v>
      </c>
      <c r="CF30" s="47">
        <f>IF(PLANEL_Pot_Trim!CF4&lt;&gt;0,CF4/PLANEL_Pot_Trim!CF4,0)</f>
        <v>0.65206378368271012</v>
      </c>
      <c r="CG30" s="47">
        <f>IF(PLANEL_Pot_Trim!CG4&lt;&gt;0,CG4/PLANEL_Pot_Trim!CG4,0)</f>
        <v>0.60454984024445801</v>
      </c>
      <c r="CH30" s="47">
        <f>IF(PLANEL_Pot_Trim!CH4&lt;&gt;0,CH4/PLANEL_Pot_Trim!CH4,0)</f>
        <v>0.6567527019902959</v>
      </c>
      <c r="CI30" s="47">
        <f>IF(PLANEL_Pot_Trim!CI4&lt;&gt;0,CI4/PLANEL_Pot_Trim!CI4,0)</f>
        <v>0.75435725715787127</v>
      </c>
      <c r="CJ30" s="47">
        <f>IF(PLANEL_Pot_Trim!CJ4&lt;&gt;0,CJ4/PLANEL_Pot_Trim!CJ4,0)</f>
        <v>0.64107198996157</v>
      </c>
      <c r="CK30" s="47">
        <f>IF(PLANEL_Pot_Trim!CK4&lt;&gt;0,CK4/PLANEL_Pot_Trim!CK4,0)</f>
        <v>0.57861755447830965</v>
      </c>
      <c r="CL30" s="47">
        <f>IF(PLANEL_Pot_Trim!CL4&lt;&gt;0,CL4/PLANEL_Pot_Trim!CL4,0)</f>
        <v>0.6549685452099332</v>
      </c>
      <c r="CM30" s="47">
        <f>IF(PLANEL_Pot_Trim!CM4&lt;&gt;0,CM4/PLANEL_Pot_Trim!CM4,0)</f>
        <v>0.75624157630563504</v>
      </c>
      <c r="CN30" s="47">
        <f>IF(PLANEL_Pot_Trim!CN4&lt;&gt;0,CN4/PLANEL_Pot_Trim!CN4,0)</f>
        <v>0.64686875102422747</v>
      </c>
      <c r="CO30" s="47">
        <f>IF(PLANEL_Pot_Trim!CO4&lt;&gt;0,CO4/PLANEL_Pot_Trim!CO4,0)</f>
        <v>0.54973956407092817</v>
      </c>
      <c r="CP30" s="47">
        <f>IF(PLANEL_Pot_Trim!CP4&lt;&gt;0,CP4/PLANEL_Pot_Trim!CP4,0)</f>
        <v>0.65438350634207842</v>
      </c>
      <c r="CQ30" s="47">
        <f>IF(PLANEL_Pot_Trim!CQ4&lt;&gt;0,CQ4/PLANEL_Pot_Trim!CQ4,0)</f>
        <v>0.75743101840135041</v>
      </c>
      <c r="CR30" s="47">
        <f>IF(PLANEL_Pot_Trim!CR4&lt;&gt;0,CR4/PLANEL_Pot_Trim!CR4,0)</f>
        <v>0.64204273191127248</v>
      </c>
      <c r="CS30" s="47">
        <f>IF(PLANEL_Pot_Trim!CS4&lt;&gt;0,CS4/PLANEL_Pot_Trim!CS4,0)</f>
        <v>0.54020235756901669</v>
      </c>
      <c r="CT30" s="47">
        <f>IF(PLANEL_Pot_Trim!CT4&lt;&gt;0,CT4/PLANEL_Pot_Trim!CT4,0)</f>
        <v>0.65380634773812418</v>
      </c>
      <c r="CU30" s="47">
        <f>IF(PLANEL_Pot_Trim!CU4&lt;&gt;0,CU4/PLANEL_Pot_Trim!CU4,0)</f>
        <v>0.75861175204509501</v>
      </c>
      <c r="CV30" s="47">
        <f>IF(PLANEL_Pot_Trim!CV4&lt;&gt;0,CV4/PLANEL_Pot_Trim!CV4,0)</f>
        <v>0.63283771676999789</v>
      </c>
      <c r="CW30" s="47">
        <f>IF(PLANEL_Pot_Trim!CW4&lt;&gt;0,CW4/PLANEL_Pot_Trim!CW4,0)</f>
        <v>0.54172615011026592</v>
      </c>
      <c r="CX30" s="47">
        <f>IF(PLANEL_Pot_Trim!CX4&lt;&gt;0,CX4/PLANEL_Pot_Trim!CX4,0)</f>
        <v>0.65472962342035124</v>
      </c>
      <c r="CY30" s="77">
        <f>IF(PLANEL_Pot_Trim!CY4&lt;&gt;0,CY4/PLANEL_Pot_Trim!CY4,0)</f>
        <v>0.75861175204509501</v>
      </c>
      <c r="CZ30" s="77">
        <f>IF(PLANEL_Pot_Trim!CZ4&lt;&gt;0,CZ4/PLANEL_Pot_Trim!CZ4,0)</f>
        <v>0.63012306324936518</v>
      </c>
      <c r="DA30" s="77">
        <f>IF(PLANEL_Pot_Trim!DA4&lt;&gt;0,DA4/PLANEL_Pot_Trim!DA4,0)</f>
        <v>0.57016365849413964</v>
      </c>
      <c r="DB30" s="77">
        <f>IF(PLANEL_Pot_Trim!DB4&lt;&gt;0,DB4/PLANEL_Pot_Trim!DB4,0)</f>
        <v>0.64914437284241744</v>
      </c>
      <c r="DC30" s="47">
        <f>IF(PLANEL_Pot_Trim!DC4&lt;&gt;0,DC4/PLANEL_Pot_Trim!DC4,0)</f>
        <v>0.75861175204509501</v>
      </c>
      <c r="DD30" s="47">
        <f>IF(PLANEL_Pot_Trim!DD4&lt;&gt;0,DD4/PLANEL_Pot_Trim!DD4,0)</f>
        <v>0.63944518704327125</v>
      </c>
      <c r="DE30" s="47">
        <f>IF(PLANEL_Pot_Trim!DE4&lt;&gt;0,DE4/PLANEL_Pot_Trim!DE4,0)</f>
        <v>0.57814974288147203</v>
      </c>
      <c r="DF30" s="47">
        <f>IF(PLANEL_Pot_Trim!DF4&lt;&gt;0,DF4/PLANEL_Pot_Trim!DF4,0)</f>
        <v>0.64824948430336549</v>
      </c>
      <c r="DG30" s="47">
        <f>IF(PLANEL_Pot_Trim!DG4&lt;&gt;0,DG4/PLANEL_Pot_Trim!DG4,0)</f>
        <v>0.75861175204509501</v>
      </c>
      <c r="DH30" s="47">
        <f>IF(PLANEL_Pot_Trim!DH4&lt;&gt;0,DH4/PLANEL_Pot_Trim!DH4,0)</f>
        <v>0.63893953948901816</v>
      </c>
      <c r="DI30" s="47">
        <f>IF(PLANEL_Pot_Trim!DI4&lt;&gt;0,DI4/PLANEL_Pot_Trim!DI4,0)</f>
        <v>0.5445615595023563</v>
      </c>
      <c r="DJ30" s="47">
        <f>IF(PLANEL_Pot_Trim!DJ4&lt;&gt;0,DJ4/PLANEL_Pot_Trim!DJ4,0)</f>
        <v>0.64794126368786809</v>
      </c>
      <c r="DK30" s="47">
        <f>IF(PLANEL_Pot_Trim!DK4&lt;&gt;0,DK4/PLANEL_Pot_Trim!DK4,0)</f>
        <v>0.75861175204509501</v>
      </c>
      <c r="DL30" s="47">
        <f>IF(PLANEL_Pot_Trim!DL4&lt;&gt;0,DL4/PLANEL_Pot_Trim!DL4,0)</f>
        <v>0.64437678870625592</v>
      </c>
      <c r="DM30" s="47">
        <f>IF(PLANEL_Pot_Trim!DM4&lt;&gt;0,DM4/PLANEL_Pot_Trim!DM4,0)</f>
        <v>0.56224180575009863</v>
      </c>
      <c r="DN30" s="47">
        <f>IF(PLANEL_Pot_Trim!DN4&lt;&gt;0,DN4/PLANEL_Pot_Trim!DN4,0)</f>
        <v>0.65284896424851391</v>
      </c>
      <c r="DO30" s="47">
        <f>IF(PLANEL_Pot_Trim!DO4&lt;&gt;0,DO4/PLANEL_Pot_Trim!DO4,0)</f>
        <v>0.75861175204509501</v>
      </c>
      <c r="DP30" s="47">
        <f>IF(PLANEL_Pot_Trim!DP4&lt;&gt;0,DP4/PLANEL_Pot_Trim!DP4,0)</f>
        <v>0.65010257209432387</v>
      </c>
      <c r="DQ30" s="47">
        <f>IF(PLANEL_Pot_Trim!DQ4&lt;&gt;0,DQ4/PLANEL_Pot_Trim!DQ4,0)</f>
        <v>0.57594923846998525</v>
      </c>
      <c r="DR30" s="47">
        <f>IF(PLANEL_Pot_Trim!DR4&lt;&gt;0,DR4/PLANEL_Pot_Trim!DR4,0)</f>
        <v>0.64908494516454296</v>
      </c>
      <c r="DS30" s="47">
        <f>IF(PLANEL_Pot_Trim!DS4&lt;&gt;0,DS4/PLANEL_Pot_Trim!DS4,0)</f>
        <v>0.75861175204509501</v>
      </c>
      <c r="DT30" s="47">
        <f>IF(PLANEL_Pot_Trim!DT4&lt;&gt;0,DT4/PLANEL_Pot_Trim!DT4,0)</f>
        <v>0.65528676312735645</v>
      </c>
      <c r="DU30" s="47">
        <f>IF(PLANEL_Pot_Trim!DU4&lt;&gt;0,DU4/PLANEL_Pot_Trim!DU4,0)</f>
        <v>0.56778381229034336</v>
      </c>
      <c r="DV30" s="47">
        <f>IF(PLANEL_Pot_Trim!DV4&lt;&gt;0,DV4/PLANEL_Pot_Trim!DV4,0)</f>
        <v>0.64643024919640357</v>
      </c>
      <c r="DW30" s="47">
        <f>IF(PLANEL_Pot_Trim!DW4&lt;&gt;0,DW4/PLANEL_Pot_Trim!DW4,0)</f>
        <v>0.75774988610525984</v>
      </c>
      <c r="DX30" s="47">
        <f>IF(PLANEL_Pot_Trim!DX4&lt;&gt;0,DX4/PLANEL_Pot_Trim!DX4,0)</f>
        <v>0.6574662147815078</v>
      </c>
      <c r="DY30" s="47">
        <f>IF(PLANEL_Pot_Trim!DY4&lt;&gt;0,DY4/PLANEL_Pot_Trim!DY4,0)</f>
        <v>0.59095350393520252</v>
      </c>
      <c r="DZ30" s="47">
        <f>IF(PLANEL_Pot_Trim!DZ4&lt;&gt;0,DZ4/PLANEL_Pot_Trim!DZ4,0)</f>
        <v>0.64238753234978307</v>
      </c>
      <c r="EA30" s="47">
        <f>IF(PLANEL_Pot_Trim!EA4&lt;&gt;0,EA4/PLANEL_Pot_Trim!EA4,0)</f>
        <v>0.75141138887774384</v>
      </c>
      <c r="EB30" s="47">
        <f>IF(PLANEL_Pot_Trim!EB4&lt;&gt;0,EB4/PLANEL_Pot_Trim!EB4,0)</f>
        <v>0.65776123935069053</v>
      </c>
      <c r="EC30" s="47">
        <f>IF(PLANEL_Pot_Trim!EC4&lt;&gt;0,EC4/PLANEL_Pot_Trim!EC4,0)</f>
        <v>0.53789831678758104</v>
      </c>
      <c r="ED30" s="47">
        <f>IF(PLANEL_Pot_Trim!ED4&lt;&gt;0,ED4/PLANEL_Pot_Trim!ED4,0)</f>
        <v>0.63788399206719137</v>
      </c>
      <c r="EE30" s="47">
        <f>IF(PLANEL_Pot_Trim!EE4&lt;&gt;0,EE4/PLANEL_Pot_Trim!EE4,0)</f>
        <v>0.74566559177464964</v>
      </c>
      <c r="EF30" s="47">
        <f>IF(PLANEL_Pot_Trim!EF4&lt;&gt;0,EF4/PLANEL_Pot_Trim!EF4,0)</f>
        <v>0.65786207536512531</v>
      </c>
      <c r="EG30" s="47">
        <f>IF(PLANEL_Pot_Trim!EG4&lt;&gt;0,EG4/PLANEL_Pot_Trim!EG4,0)</f>
        <v>0.57443088755498173</v>
      </c>
      <c r="EH30" s="47">
        <f>IF(PLANEL_Pot_Trim!EH4&lt;&gt;0,EH4/PLANEL_Pot_Trim!EH4,0)</f>
        <v>0.63217412655236283</v>
      </c>
      <c r="EI30" s="47">
        <f>IF(PLANEL_Pot_Trim!EI4&lt;&gt;0,EI4/PLANEL_Pot_Trim!EI4,0)</f>
        <v>0.73426163906694508</v>
      </c>
      <c r="EJ30" s="47">
        <f>IF(PLANEL_Pot_Trim!EJ4&lt;&gt;0,EJ4/PLANEL_Pot_Trim!EJ4,0)</f>
        <v>0.65254918671960105</v>
      </c>
      <c r="EK30" s="47">
        <f>IF(PLANEL_Pot_Trim!EK4&lt;&gt;0,EK4/PLANEL_Pot_Trim!EK4,0)</f>
        <v>0.5723453905604865</v>
      </c>
      <c r="EL30" s="47">
        <f>IF(PLANEL_Pot_Trim!EL4&lt;&gt;0,EL4/PLANEL_Pot_Trim!EL4,0)</f>
        <v>0.63448314361655156</v>
      </c>
      <c r="EM30" s="47">
        <f>IF(PLANEL_Pot_Trim!EM4&lt;&gt;0,EM4/PLANEL_Pot_Trim!EM4,0)</f>
        <v>0.72735768923048139</v>
      </c>
      <c r="EN30" s="47">
        <f>IF(PLANEL_Pot_Trim!EN4&lt;&gt;0,EN4/PLANEL_Pot_Trim!EN4,0)</f>
        <v>0.64587279349610749</v>
      </c>
      <c r="EO30" s="47">
        <f>IF(PLANEL_Pot_Trim!EO4&lt;&gt;0,EO4/PLANEL_Pot_Trim!EO4,0)</f>
        <v>0.55238133010728818</v>
      </c>
      <c r="EP30" s="47">
        <f>IF(PLANEL_Pot_Trim!EP4&lt;&gt;0,EP4/PLANEL_Pot_Trim!EP4,0)</f>
        <v>0.62536844610270248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0.83378863997089969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0.81635859242340125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0.81087904874844663</v>
      </c>
      <c r="T31" s="47">
        <f>IF(PLANEL_Pot_Trim!T5&lt;&gt;0,T5/PLANEL_Pot_Trim!T5,0)</f>
        <v>0.78876881318575709</v>
      </c>
      <c r="U31" s="47">
        <f>IF(PLANEL_Pot_Trim!U5&lt;&gt;0,U5/PLANEL_Pot_Trim!U5,0)</f>
        <v>0.81897175866938976</v>
      </c>
      <c r="V31" s="47">
        <f>IF(PLANEL_Pot_Trim!V5&lt;&gt;0,V5/PLANEL_Pot_Trim!V5,0)</f>
        <v>0.81188772779534213</v>
      </c>
      <c r="W31" s="47">
        <f>IF(PLANEL_Pot_Trim!W5&lt;&gt;0,W5/PLANEL_Pot_Trim!W5,0)</f>
        <v>0.79230589012888319</v>
      </c>
      <c r="X31" s="47">
        <f>IF(PLANEL_Pot_Trim!X5&lt;&gt;0,X5/PLANEL_Pot_Trim!X5,0)</f>
        <v>0.81848565287254638</v>
      </c>
      <c r="Y31" s="47">
        <f>IF(PLANEL_Pot_Trim!Y5&lt;&gt;0,Y5/PLANEL_Pot_Trim!Y5,0)</f>
        <v>0.57348107186891384</v>
      </c>
      <c r="Z31" s="47">
        <f>IF(PLANEL_Pot_Trim!Z5&lt;&gt;0,Z5/PLANEL_Pot_Trim!Z5,0)</f>
        <v>0.78687324045587814</v>
      </c>
      <c r="AA31" s="47">
        <f>IF(PLANEL_Pot_Trim!AA5&lt;&gt;0,AA5/PLANEL_Pot_Trim!AA5,0)</f>
        <v>0.80197285535235452</v>
      </c>
      <c r="AB31" s="47">
        <f>IF(PLANEL_Pot_Trim!AB5&lt;&gt;0,AB5/PLANEL_Pot_Trim!AB5,0)</f>
        <v>0.8409852921646217</v>
      </c>
      <c r="AC31" s="47">
        <f>IF(PLANEL_Pot_Trim!AC5&lt;&gt;0,AC5/PLANEL_Pot_Trim!AC5,0)</f>
        <v>0.59347911431801292</v>
      </c>
      <c r="AD31" s="47">
        <f>IF(PLANEL_Pot_Trim!AD5&lt;&gt;0,AD5/PLANEL_Pot_Trim!AD5,0)</f>
        <v>0.81995154213872656</v>
      </c>
      <c r="AE31" s="47">
        <f>IF(PLANEL_Pot_Trim!AE5&lt;&gt;0,AE5/PLANEL_Pot_Trim!AE5,0)</f>
        <v>0.81944938742073925</v>
      </c>
      <c r="AF31" s="47">
        <f>IF(PLANEL_Pot_Trim!AF5&lt;&gt;0,AF5/PLANEL_Pot_Trim!AF5,0)</f>
        <v>0.84214497747855932</v>
      </c>
      <c r="AG31" s="47">
        <f>IF(PLANEL_Pot_Trim!AG5&lt;&gt;0,AG5/PLANEL_Pot_Trim!AG5,0)</f>
        <v>0.54027896143724419</v>
      </c>
      <c r="AH31" s="47">
        <f>IF(PLANEL_Pot_Trim!AH5&lt;&gt;0,AH5/PLANEL_Pot_Trim!AH5,0)</f>
        <v>0.81927672009546015</v>
      </c>
      <c r="AI31" s="47">
        <f>IF(PLANEL_Pot_Trim!AI5&lt;&gt;0,AI5/PLANEL_Pot_Trim!AI5,0)</f>
        <v>0.81948179242350427</v>
      </c>
      <c r="AJ31" s="47">
        <f>IF(PLANEL_Pot_Trim!AJ5&lt;&gt;0,AJ5/PLANEL_Pot_Trim!AJ5,0)</f>
        <v>0.83877814385546856</v>
      </c>
      <c r="AK31" s="47">
        <f>IF(PLANEL_Pot_Trim!AK5&lt;&gt;0,AK5/PLANEL_Pot_Trim!AK5,0)</f>
        <v>0.83412783790061995</v>
      </c>
      <c r="AL31" s="47">
        <f>IF(PLANEL_Pot_Trim!AL5&lt;&gt;0,AL5/PLANEL_Pot_Trim!AL5,0)</f>
        <v>0.81928668596914334</v>
      </c>
      <c r="AM31" s="47">
        <f>IF(PLANEL_Pot_Trim!AM5&lt;&gt;0,AM5/PLANEL_Pot_Trim!AM5,0)</f>
        <v>0.85775673639621519</v>
      </c>
      <c r="AN31" s="47">
        <f>IF(PLANEL_Pot_Trim!AN5&lt;&gt;0,AN5/PLANEL_Pot_Trim!AN5,0)</f>
        <v>0.86159028150133099</v>
      </c>
      <c r="AO31" s="47">
        <f>IF(PLANEL_Pot_Trim!AO5&lt;&gt;0,AO5/PLANEL_Pot_Trim!AO5,0)</f>
        <v>0.84153077389097652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0.77096134915086889</v>
      </c>
      <c r="AS31" s="47">
        <f>IF(PLANEL_Pot_Trim!AS5&lt;&gt;0,AS5/PLANEL_Pot_Trim!AS5,0)</f>
        <v>0.82238550219045592</v>
      </c>
      <c r="AT31" s="47">
        <f>IF(PLANEL_Pot_Trim!AT5&lt;&gt;0,AT5/PLANEL_Pot_Trim!AT5,0)</f>
        <v>0.83525132793768875</v>
      </c>
      <c r="AU31" s="47">
        <f>IF(PLANEL_Pot_Trim!AU5&lt;&gt;0,AU5/PLANEL_Pot_Trim!AU5,0)</f>
        <v>0.8578519640630794</v>
      </c>
      <c r="AV31" s="47">
        <f>IF(PLANEL_Pot_Trim!AV5&lt;&gt;0,AV5/PLANEL_Pot_Trim!AV5,0)</f>
        <v>0.41213117084049644</v>
      </c>
      <c r="AW31" s="47">
        <f>IF(PLANEL_Pot_Trim!AW5&lt;&gt;0,AW5/PLANEL_Pot_Trim!AW5,0)</f>
        <v>0.65912544895215253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0.61107245238261376</v>
      </c>
      <c r="BA31" s="47">
        <f>IF(PLANEL_Pot_Trim!BA5&lt;&gt;0,BA5/PLANEL_Pot_Trim!BA5,0)</f>
        <v>0.56392574420574071</v>
      </c>
      <c r="BB31" s="47">
        <f>IF(PLANEL_Pot_Trim!BB5&lt;&gt;0,BB5/PLANEL_Pot_Trim!BB5,0)</f>
        <v>0.7491492153311875</v>
      </c>
      <c r="BC31" s="47">
        <f>IF(PLANEL_Pot_Trim!BC5&lt;&gt;0,BC5/PLANEL_Pot_Trim!BC5,0)</f>
        <v>0.8578519640630794</v>
      </c>
      <c r="BD31" s="47">
        <f>IF(PLANEL_Pot_Trim!BD5&lt;&gt;0,BD5/PLANEL_Pot_Trim!BD5,0)</f>
        <v>0.73123488434787909</v>
      </c>
      <c r="BE31" s="47">
        <f>IF(PLANEL_Pot_Trim!BE5&lt;&gt;0,BE5/PLANEL_Pot_Trim!BE5,0)</f>
        <v>0.66390633159496204</v>
      </c>
      <c r="BF31" s="47">
        <f>IF(PLANEL_Pot_Trim!BF5&lt;&gt;0,BF5/PLANEL_Pot_Trim!BF5,0)</f>
        <v>0.74880083286637433</v>
      </c>
      <c r="BG31" s="47">
        <f>IF(PLANEL_Pot_Trim!BG5&lt;&gt;0,BG5/PLANEL_Pot_Trim!BG5,0)</f>
        <v>0.85787125321950686</v>
      </c>
      <c r="BH31" s="47">
        <f>IF(PLANEL_Pot_Trim!BH5&lt;&gt;0,BH5/PLANEL_Pot_Trim!BH5,0)</f>
        <v>0.85418749342626721</v>
      </c>
      <c r="BI31" s="47">
        <f>IF(PLANEL_Pot_Trim!BI5&lt;&gt;0,BI5/PLANEL_Pot_Trim!BI5,0)</f>
        <v>0.75193405429028848</v>
      </c>
      <c r="BJ31" s="47">
        <f>IF(PLANEL_Pot_Trim!BJ5&lt;&gt;0,BJ5/PLANEL_Pot_Trim!BJ5,0)</f>
        <v>0.69812682635445467</v>
      </c>
      <c r="BK31" s="47">
        <f>IF(PLANEL_Pot_Trim!BK5&lt;&gt;0,BK5/PLANEL_Pot_Trim!BK5,0)</f>
        <v>0.85787125321950686</v>
      </c>
      <c r="BL31" s="47">
        <f>IF(PLANEL_Pot_Trim!BL5&lt;&gt;0,BL5/PLANEL_Pot_Trim!BL5,0)</f>
        <v>0.53204329567009312</v>
      </c>
      <c r="BM31" s="47">
        <f>IF(PLANEL_Pot_Trim!BM5&lt;&gt;0,BM5/PLANEL_Pot_Trim!BM5,0)</f>
        <v>0.49741572255195432</v>
      </c>
      <c r="BN31" s="47">
        <f>IF(PLANEL_Pot_Trim!BN5&lt;&gt;0,BN5/PLANEL_Pot_Trim!BN5,0)</f>
        <v>0.69852525790352715</v>
      </c>
      <c r="BO31" s="47">
        <f>IF(PLANEL_Pot_Trim!BO5&lt;&gt;0,BO5/PLANEL_Pot_Trim!BO5,0)</f>
        <v>0.85787125321950686</v>
      </c>
      <c r="BP31" s="47">
        <f>IF(PLANEL_Pot_Trim!BP5&lt;&gt;0,BP5/PLANEL_Pot_Trim!BP5,0)</f>
        <v>0.70556882579258984</v>
      </c>
      <c r="BQ31" s="47">
        <f>IF(PLANEL_Pot_Trim!BQ5&lt;&gt;0,BQ5/PLANEL_Pot_Trim!BQ5,0)</f>
        <v>0.73606886144987593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0.85262710401162389</v>
      </c>
      <c r="BU31" s="47">
        <f>IF(PLANEL_Pot_Trim!BU5&lt;&gt;0,BU5/PLANEL_Pot_Trim!BU5,0)</f>
        <v>0.7360838782965532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0.86748529554081233</v>
      </c>
      <c r="BY31" s="47">
        <f>IF(PLANEL_Pot_Trim!BY5&lt;&gt;0,BY5/PLANEL_Pot_Trim!BY5,0)</f>
        <v>0.83472702277233746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0.86289248877104485</v>
      </c>
      <c r="CC31" s="47">
        <f>IF(PLANEL_Pot_Trim!CC5&lt;&gt;0,CC5/PLANEL_Pot_Trim!CC5,0)</f>
        <v>0.68319710272499534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0.7111631351121932</v>
      </c>
      <c r="CG31" s="47">
        <f>IF(PLANEL_Pot_Trim!CG5&lt;&gt;0,CG5/PLANEL_Pot_Trim!CG5,0)</f>
        <v>0.84944531229046716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0.77721789741157776</v>
      </c>
      <c r="CK31" s="47">
        <f>IF(PLANEL_Pot_Trim!CK5&lt;&gt;0,CK5/PLANEL_Pot_Trim!CK5,0)</f>
        <v>0.56760535164572901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0.71120893958444487</v>
      </c>
      <c r="CO31" s="47">
        <f>IF(PLANEL_Pot_Trim!CO5&lt;&gt;0,CO5/PLANEL_Pot_Trim!CO5,0)</f>
        <v>0.84304924796497016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0.7555092150910534</v>
      </c>
      <c r="CS31" s="47">
        <f>IF(PLANEL_Pot_Trim!CS5&lt;&gt;0,CS5/PLANEL_Pot_Trim!CS5,0)</f>
        <v>0.83447288581647094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0.85850381162175393</v>
      </c>
      <c r="CW31" s="47">
        <f>IF(PLANEL_Pot_Trim!CW5&lt;&gt;0,CW5/PLANEL_Pot_Trim!CW5,0)</f>
        <v>0.835396362561308</v>
      </c>
      <c r="CX31" s="47">
        <f>IF(PLANEL_Pot_Trim!CX5&lt;&gt;0,CX5/PLANEL_Pot_Trim!CX5,0)</f>
        <v>0.84295444346021275</v>
      </c>
      <c r="CY31" s="77">
        <f>IF(PLANEL_Pot_Trim!CY5&lt;&gt;0,CY5/PLANEL_Pot_Trim!CY5,0)</f>
        <v>0.85787125321950686</v>
      </c>
      <c r="CZ31" s="77">
        <f>IF(PLANEL_Pot_Trim!CZ5&lt;&gt;0,CZ5/PLANEL_Pot_Trim!CZ5,0)</f>
        <v>0.86664198836398321</v>
      </c>
      <c r="DA31" s="77">
        <f>IF(PLANEL_Pot_Trim!DA5&lt;&gt;0,DA5/PLANEL_Pot_Trim!DA5,0)</f>
        <v>0.49046295751789692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0.85359427298254231</v>
      </c>
      <c r="DE31" s="47">
        <f>IF(PLANEL_Pot_Trim!DE5&lt;&gt;0,DE5/PLANEL_Pot_Trim!DE5,0)</f>
        <v>0.77107422611020537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0.86751707192995409</v>
      </c>
      <c r="DI31" s="47">
        <f>IF(PLANEL_Pot_Trim!DI5&lt;&gt;0,DI5/PLANEL_Pot_Trim!DI5,0)</f>
        <v>0.84944531229046716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0.68560799257141936</v>
      </c>
      <c r="DN31" s="47">
        <f>IF(PLANEL_Pot_Trim!DN5&lt;&gt;0,DN5/PLANEL_Pot_Trim!DN5,0)</f>
        <v>0.79733217376085985</v>
      </c>
      <c r="DO31" s="47">
        <f>IF(PLANEL_Pot_Trim!DO5&lt;&gt;0,DO5/PLANEL_Pot_Trim!DO5,0)</f>
        <v>0.85787125321950686</v>
      </c>
      <c r="DP31" s="47">
        <f>IF(PLANEL_Pot_Trim!DP5&lt;&gt;0,DP5/PLANEL_Pot_Trim!DP5,0)</f>
        <v>0.86571426426164755</v>
      </c>
      <c r="DQ31" s="47">
        <f>IF(PLANEL_Pot_Trim!DQ5&lt;&gt;0,DQ5/PLANEL_Pot_Trim!DQ5,0)</f>
        <v>0.71605091786303976</v>
      </c>
      <c r="DR31" s="47">
        <f>IF(PLANEL_Pot_Trim!DR5&lt;&gt;0,DR5/PLANEL_Pot_Trim!DR5,0)</f>
        <v>0.838868833467867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0.84944531229046716</v>
      </c>
      <c r="DV31" s="47">
        <f>IF(PLANEL_Pot_Trim!DV5&lt;&gt;0,DV5/PLANEL_Pot_Trim!DV5,0)</f>
        <v>0.84305298610923152</v>
      </c>
      <c r="DW31" s="47">
        <f>IF(PLANEL_Pot_Trim!DW5&lt;&gt;0,DW5/PLANEL_Pot_Trim!DW5,0)</f>
        <v>0.84348239562086502</v>
      </c>
      <c r="DX31" s="47">
        <f>IF(PLANEL_Pot_Trim!DX5&lt;&gt;0,DX5/PLANEL_Pot_Trim!DX5,0)</f>
        <v>0.86757151572387448</v>
      </c>
      <c r="DY31" s="47">
        <f>IF(PLANEL_Pot_Trim!DY5&lt;&gt;0,DY5/PLANEL_Pot_Trim!DY5,0)</f>
        <v>0.69077545636691429</v>
      </c>
      <c r="DZ31" s="47">
        <f>IF(PLANEL_Pot_Trim!DZ5&lt;&gt;0,DZ5/PLANEL_Pot_Trim!DZ5,0)</f>
        <v>0.84305298610923152</v>
      </c>
      <c r="EA31" s="47">
        <f>IF(PLANEL_Pot_Trim!EA5&lt;&gt;0,EA5/PLANEL_Pot_Trim!EA5,0)</f>
        <v>0.85702021020371877</v>
      </c>
      <c r="EB31" s="47">
        <f>IF(PLANEL_Pot_Trim!EB5&lt;&gt;0,EB5/PLANEL_Pot_Trim!EB5,0)</f>
        <v>0.86757151572387448</v>
      </c>
      <c r="EC31" s="47">
        <f>IF(PLANEL_Pot_Trim!EC5&lt;&gt;0,EC5/PLANEL_Pot_Trim!EC5,0)</f>
        <v>0.84106984217973924</v>
      </c>
      <c r="ED31" s="47">
        <f>IF(PLANEL_Pot_Trim!ED5&lt;&gt;0,ED5/PLANEL_Pot_Trim!ED5,0)</f>
        <v>0.83808519075659327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0.80732835157169525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0.49046295751789692</v>
      </c>
      <c r="EL31" s="47">
        <f>IF(PLANEL_Pot_Trim!EL5&lt;&gt;0,EL5/PLANEL_Pot_Trim!EL5,0)</f>
        <v>0.74260001559774524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0.68660250827069824</v>
      </c>
      <c r="EP31" s="47">
        <f>IF(PLANEL_Pot_Trim!EP5&lt;&gt;0,EP5/PLANEL_Pot_Trim!EP5,0)</f>
        <v>0.84279146308951791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0.32431959635858415</v>
      </c>
      <c r="T33" s="48">
        <f>IF(PLANEL_Pot_Trim!T7&lt;&gt;0,T7/PLANEL_Pot_Trim!T7,0)</f>
        <v>0.21059005347420798</v>
      </c>
      <c r="U33" s="48">
        <f>IF(PLANEL_Pot_Trim!U7&lt;&gt;0,U7/PLANEL_Pot_Trim!U7,0)</f>
        <v>0.281751062295029</v>
      </c>
      <c r="V33" s="48">
        <f>IF(PLANEL_Pot_Trim!V7&lt;&gt;0,V7/PLANEL_Pot_Trim!V7,0)</f>
        <v>0.15697056252928157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0.25659482848420201</v>
      </c>
      <c r="AA33" s="48">
        <f>IF(PLANEL_Pot_Trim!AA7&lt;&gt;0,AA7/PLANEL_Pot_Trim!AA7,0)</f>
        <v>0.30120304549968735</v>
      </c>
      <c r="AB33" s="48">
        <f>IF(PLANEL_Pot_Trim!AB7&lt;&gt;0,AB7/PLANEL_Pot_Trim!AB7,0)</f>
        <v>0.25659482848420201</v>
      </c>
      <c r="AC33" s="48">
        <f>IF(PLANEL_Pot_Trim!AC7&lt;&gt;0,AC7/PLANEL_Pot_Trim!AC7,0)</f>
        <v>0.25659482848420201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0.22278033073171449</v>
      </c>
      <c r="AG33" s="48">
        <f>IF(PLANEL_Pot_Trim!AG7&lt;&gt;0,AG7/PLANEL_Pot_Trim!AG7,0)</f>
        <v>0.30118975136272352</v>
      </c>
      <c r="AH33" s="48">
        <f>IF(PLANEL_Pot_Trim!AH7&lt;&gt;0,AH7/PLANEL_Pot_Trim!AH7,0)</f>
        <v>0.27068129401725749</v>
      </c>
      <c r="AI33" s="48">
        <f>IF(PLANEL_Pot_Trim!AI7&lt;&gt;0,AI7/PLANEL_Pot_Trim!AI7,0)</f>
        <v>0.28650289310892124</v>
      </c>
      <c r="AJ33" s="48">
        <f>IF(PLANEL_Pot_Trim!AJ7&lt;&gt;0,AJ7/PLANEL_Pot_Trim!AJ7,0)</f>
        <v>0.27170802806748146</v>
      </c>
      <c r="AK33" s="48">
        <f>IF(PLANEL_Pot_Trim!AK7&lt;&gt;0,AK7/PLANEL_Pot_Trim!AK7,0)</f>
        <v>0.2718061135953318</v>
      </c>
      <c r="AL33" s="48">
        <f>IF(PLANEL_Pot_Trim!AL7&lt;&gt;0,AL7/PLANEL_Pot_Trim!AL7,0)</f>
        <v>0.28650289310892124</v>
      </c>
      <c r="AM33" s="48">
        <f>IF(PLANEL_Pot_Trim!AM7&lt;&gt;0,AM7/PLANEL_Pot_Trim!AM7,0)</f>
        <v>0.24146350514438825</v>
      </c>
      <c r="AN33" s="48">
        <f>IF(PLANEL_Pot_Trim!AN7&lt;&gt;0,AN7/PLANEL_Pot_Trim!AN7,0)</f>
        <v>0.1586935611039535</v>
      </c>
      <c r="AO33" s="48">
        <f>IF(PLANEL_Pot_Trim!AO7&lt;&gt;0,AO7/PLANEL_Pot_Trim!AO7,0)</f>
        <v>0.24146350514438825</v>
      </c>
      <c r="AP33" s="48">
        <f>IF(PLANEL_Pot_Trim!AP7&lt;&gt;0,AP7/PLANEL_Pot_Trim!AP7,0)</f>
        <v>0.24146350514438825</v>
      </c>
      <c r="AQ33" s="48">
        <f>IF(PLANEL_Pot_Trim!AQ7&lt;&gt;0,AQ7/PLANEL_Pot_Trim!AQ7,0)</f>
        <v>0.19931552305549657</v>
      </c>
      <c r="AR33" s="48">
        <f>IF(PLANEL_Pot_Trim!AR7&lt;&gt;0,AR7/PLANEL_Pot_Trim!AR7,0)</f>
        <v>0.19931552305549657</v>
      </c>
      <c r="AS33" s="48">
        <f>IF(PLANEL_Pot_Trim!AS7&lt;&gt;0,AS7/PLANEL_Pot_Trim!AS7,0)</f>
        <v>0.13156330088259724</v>
      </c>
      <c r="AT33" s="48">
        <f>IF(PLANEL_Pot_Trim!AT7&lt;&gt;0,AT7/PLANEL_Pot_Trim!AT7,0)</f>
        <v>0.19931552305549657</v>
      </c>
      <c r="AU33" s="48">
        <f>IF(PLANEL_Pot_Trim!AU7&lt;&gt;0,AU7/PLANEL_Pot_Trim!AU7,0)</f>
        <v>0.13883038140736273</v>
      </c>
      <c r="AV33" s="48">
        <f>IF(PLANEL_Pot_Trim!AV7&lt;&gt;0,AV7/PLANEL_Pot_Trim!AV7,0)</f>
        <v>0.13883038140736273</v>
      </c>
      <c r="AW33" s="48">
        <f>IF(PLANEL_Pot_Trim!AW7&lt;&gt;0,AW7/PLANEL_Pot_Trim!AW7,0)</f>
        <v>0.13883038140736273</v>
      </c>
      <c r="AX33" s="48">
        <f>IF(PLANEL_Pot_Trim!AX7&lt;&gt;0,AX7/PLANEL_Pot_Trim!AX7,0)</f>
        <v>0.13883038140736273</v>
      </c>
      <c r="AY33" s="48">
        <f>IF(PLANEL_Pot_Trim!AY7&lt;&gt;0,AY7/PLANEL_Pot_Trim!AY7,0)</f>
        <v>0.13283204954584468</v>
      </c>
      <c r="AZ33" s="48">
        <f>IF(PLANEL_Pot_Trim!AZ7&lt;&gt;0,AZ7/PLANEL_Pot_Trim!AZ7,0)</f>
        <v>6.9350292640510985E-2</v>
      </c>
      <c r="BA33" s="48">
        <f>IF(PLANEL_Pot_Trim!BA7&lt;&gt;0,BA7/PLANEL_Pot_Trim!BA7,0)</f>
        <v>6.3082476583628214E-2</v>
      </c>
      <c r="BB33" s="48">
        <f>IF(PLANEL_Pot_Trim!BB7&lt;&gt;0,BB7/PLANEL_Pot_Trim!BB7,0)</f>
        <v>0.13283204954584468</v>
      </c>
      <c r="BC33" s="48">
        <f>IF(PLANEL_Pot_Trim!BC7&lt;&gt;0,BC7/PLANEL_Pot_Trim!BC7,0)</f>
        <v>0.1307415259025457</v>
      </c>
      <c r="BD33" s="48">
        <f>IF(PLANEL_Pot_Trim!BD7&lt;&gt;0,BD7/PLANEL_Pot_Trim!BD7,0)</f>
        <v>0.1307415259025457</v>
      </c>
      <c r="BE33" s="48">
        <f>IF(PLANEL_Pot_Trim!BE7&lt;&gt;0,BE7/PLANEL_Pot_Trim!BE7,0)</f>
        <v>0.1307415259025457</v>
      </c>
      <c r="BF33" s="48">
        <f>IF(PLANEL_Pot_Trim!BF7&lt;&gt;0,BF7/PLANEL_Pot_Trim!BF7,0)</f>
        <v>0.1307415259025457</v>
      </c>
      <c r="BG33" s="48">
        <f>IF(PLANEL_Pot_Trim!BG7&lt;&gt;0,BG7/PLANEL_Pot_Trim!BG7,0)</f>
        <v>0.1307415259025457</v>
      </c>
      <c r="BH33" s="48">
        <f>IF(PLANEL_Pot_Trim!BH7&lt;&gt;0,BH7/PLANEL_Pot_Trim!BH7,0)</f>
        <v>0.10380455054708097</v>
      </c>
      <c r="BI33" s="48">
        <f>IF(PLANEL_Pot_Trim!BI7&lt;&gt;0,BI7/PLANEL_Pot_Trim!BI7,0)</f>
        <v>0.1307415259025457</v>
      </c>
      <c r="BJ33" s="48">
        <f>IF(PLANEL_Pot_Trim!BJ7&lt;&gt;0,BJ7/PLANEL_Pot_Trim!BJ7,0)</f>
        <v>0.1307415259025457</v>
      </c>
      <c r="BK33" s="48">
        <f>IF(PLANEL_Pot_Trim!BK7&lt;&gt;0,BK7/PLANEL_Pot_Trim!BK7,0)</f>
        <v>0.1307415259025457</v>
      </c>
      <c r="BL33" s="48">
        <f>IF(PLANEL_Pot_Trim!BL7&lt;&gt;0,BL7/PLANEL_Pot_Trim!BL7,0)</f>
        <v>0.1307415259025457</v>
      </c>
      <c r="BM33" s="48">
        <f>IF(PLANEL_Pot_Trim!BM7&lt;&gt;0,BM7/PLANEL_Pot_Trim!BM7,0)</f>
        <v>0.1307415259025457</v>
      </c>
      <c r="BN33" s="48">
        <f>IF(PLANEL_Pot_Trim!BN7&lt;&gt;0,BN7/PLANEL_Pot_Trim!BN7,0)</f>
        <v>0.1307415259025457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0.43523918628063601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0.70213599180026687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0.57341682395714477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0.71373938772747481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0.61414392059553347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0.56314860938148603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0.73335704995157036</v>
      </c>
      <c r="Z37" s="49">
        <f>IF(PLANEL_Pot_Trim!Z10&lt;&gt;0,Z11/PLANEL_Pot_Trim!Z10,0)</f>
        <v>0.74999999999999989</v>
      </c>
      <c r="AA37" s="49">
        <f>IF(PLANEL_Pot_Trim!AA10&lt;&gt;0,AA11/PLANEL_Pot_Trim!AA10,0)</f>
        <v>0.56060606060606055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0.87935620220687527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0.83914278212894011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0.84804676144912994</v>
      </c>
      <c r="P39" s="47">
        <f>IF(PLANEL_Pot_Trim!P12&lt;&gt;0,P13/PLANEL_Pot_Trim!P12,0)</f>
        <v>0.7005744647555846</v>
      </c>
      <c r="Q39" s="47">
        <f>IF(PLANEL_Pot_Trim!Q12&lt;&gt;0,Q13/PLANEL_Pot_Trim!Q12,0)</f>
        <v>0.91394656622554893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0.73499108868011886</v>
      </c>
      <c r="U39" s="47">
        <f>IF(PLANEL_Pot_Trim!U12&lt;&gt;0,U13/PLANEL_Pot_Trim!U12,0)</f>
        <v>0.84217063312627793</v>
      </c>
      <c r="V39" s="47">
        <f>IF(PLANEL_Pot_Trim!V12&lt;&gt;0,V13/PLANEL_Pot_Trim!V12,0)</f>
        <v>0.91210053377830924</v>
      </c>
      <c r="W39" s="47">
        <f>IF(PLANEL_Pot_Trim!W12&lt;&gt;0,W13/PLANEL_Pot_Trim!W12,0)</f>
        <v>0.86378373085381366</v>
      </c>
      <c r="X39" s="47">
        <f>IF(PLANEL_Pot_Trim!X12&lt;&gt;0,X13/PLANEL_Pot_Trim!X12,0)</f>
        <v>0.80642721497742964</v>
      </c>
      <c r="Y39" s="47">
        <f>IF(PLANEL_Pot_Trim!Y12&lt;&gt;0,Y13/PLANEL_Pot_Trim!Y12,0)</f>
        <v>0.90281553917975221</v>
      </c>
      <c r="Z39" s="47">
        <f>IF(PLANEL_Pot_Trim!Z12&lt;&gt;0,Z13/PLANEL_Pot_Trim!Z12,0)</f>
        <v>0.8895433911416335</v>
      </c>
      <c r="AA39" s="47">
        <f>IF(PLANEL_Pot_Trim!AA12&lt;&gt;0,AA13/PLANEL_Pot_Trim!AA12,0)</f>
        <v>0.89532880763146727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0.91203537713646365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0.8786971684588708</v>
      </c>
      <c r="AO39" s="47">
        <f>IF(PLANEL_Pot_Trim!AO12&lt;&gt;0,AO13/PLANEL_Pot_Trim!AO12,0)</f>
        <v>0.86690705992864447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0.8312792544404779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3.9999999991987563E-2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0.34086367101841059</v>
      </c>
      <c r="Q41" s="50">
        <f>IF(PLANEL_Pot_Trim!Q14&lt;&gt;0,Q15/PLANEL_Pot_Trim!Q14,0)</f>
        <v>0.50265037953780489</v>
      </c>
      <c r="R41" s="50">
        <f>IF(PLANEL_Pot_Trim!R14&lt;&gt;0,R15/PLANEL_Pot_Trim!R14,0)</f>
        <v>0.30117748123742877</v>
      </c>
      <c r="S41" s="50">
        <f>IF(PLANEL_Pot_Trim!S14&lt;&gt;0,S15/PLANEL_Pot_Trim!S14,0)</f>
        <v>3.9774364818118364E-2</v>
      </c>
      <c r="T41" s="50">
        <f>IF(PLANEL_Pot_Trim!T14&lt;&gt;0,T15/PLANEL_Pot_Trim!T14,0)</f>
        <v>0.35058355513271938</v>
      </c>
      <c r="U41" s="50">
        <f>IF(PLANEL_Pot_Trim!U14&lt;&gt;0,U15/PLANEL_Pot_Trim!U14,0)</f>
        <v>0.51548496170191216</v>
      </c>
      <c r="V41" s="50">
        <f>IF(PLANEL_Pot_Trim!V14&lt;&gt;0,V15/PLANEL_Pot_Trim!V14,0)</f>
        <v>0.32491720919214723</v>
      </c>
      <c r="W41" s="50">
        <f>IF(PLANEL_Pot_Trim!W14&lt;&gt;0,W15/PLANEL_Pot_Trim!W14,0)</f>
        <v>3.8638864770820992E-2</v>
      </c>
      <c r="X41" s="50">
        <f>IF(PLANEL_Pot_Trim!X14&lt;&gt;0,X15/PLANEL_Pot_Trim!X14,0)</f>
        <v>0.36404533927809241</v>
      </c>
      <c r="Y41" s="50">
        <f>IF(PLANEL_Pot_Trim!Y14&lt;&gt;0,Y15/PLANEL_Pot_Trim!Y14,0)</f>
        <v>0.51669307433800482</v>
      </c>
      <c r="Z41" s="50">
        <f>IF(PLANEL_Pot_Trim!Z14&lt;&gt;0,Z15/PLANEL_Pot_Trim!Z14,0)</f>
        <v>0.33328198664080311</v>
      </c>
      <c r="AA41" s="50">
        <f>IF(PLANEL_Pot_Trim!AA14&lt;&gt;0,AA15/PLANEL_Pot_Trim!AA14,0)</f>
        <v>3.7740030621612047E-2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0.30273207469942287</v>
      </c>
      <c r="AG41" s="50">
        <f>IF(PLANEL_Pot_Trim!AG14&lt;&gt;0,AG15/PLANEL_Pot_Trim!AG14,0)</f>
        <v>0.42450509419178895</v>
      </c>
      <c r="AH41" s="50">
        <f>IF(PLANEL_Pot_Trim!AH14&lt;&gt;0,AH15/PLANEL_Pot_Trim!AH14,0)</f>
        <v>0.33463784411589698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0.38159032728115538</v>
      </c>
      <c r="AK41" s="50">
        <f>IF(PLANEL_Pot_Trim!AK14&lt;&gt;0,AK15/PLANEL_Pot_Trim!AK14,0)</f>
        <v>0.41204956625682326</v>
      </c>
      <c r="AL41" s="50">
        <f>IF(PLANEL_Pot_Trim!AL14&lt;&gt;0,AL15/PLANEL_Pot_Trim!AL14,0)</f>
        <v>0.33999999996274705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0.19336227096585587</v>
      </c>
      <c r="AO41" s="50">
        <f>IF(PLANEL_Pot_Trim!AO14&lt;&gt;0,AO15/PLANEL_Pot_Trim!AO14,0)</f>
        <v>0.26853578892269991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0.19194133376936146</v>
      </c>
      <c r="AS41" s="50">
        <f>IF(PLANEL_Pot_Trim!AS14&lt;&gt;0,AS15/PLANEL_Pot_Trim!AS14,0)</f>
        <v>0.26576492371402349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0.20012954777716954</v>
      </c>
      <c r="AW41" s="50">
        <f>IF(PLANEL_Pot_Trim!AW14&lt;&gt;0,AW15/PLANEL_Pot_Trim!AW14,0)</f>
        <v>0.2771024507397864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0.19940448240452879</v>
      </c>
      <c r="BA41" s="50">
        <f>IF(PLANEL_Pot_Trim!BA14&lt;&gt;0,BA15/PLANEL_Pot_Trim!BA14,0)</f>
        <v>0.2754292229567693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2.1582137466121754E-2</v>
      </c>
      <c r="BD41" s="50">
        <f>IF(PLANEL_Pot_Trim!BD14&lt;&gt;0,BD15/PLANEL_Pot_Trim!BD14,0)</f>
        <v>0.21042584026245117</v>
      </c>
      <c r="BE41" s="50">
        <f>IF(PLANEL_Pot_Trim!BE14&lt;&gt;0,BE15/PLANEL_Pot_Trim!BE14,0)</f>
        <v>0.18163059244300009</v>
      </c>
      <c r="BF41" s="50">
        <f>IF(PLANEL_Pot_Trim!BF14&lt;&gt;0,BF15/PLANEL_Pot_Trim!BF14,0)</f>
        <v>0.18344816844445166</v>
      </c>
      <c r="BG41" s="50">
        <f>IF(PLANEL_Pot_Trim!BG14&lt;&gt;0,BG15/PLANEL_Pot_Trim!BG14,0)</f>
        <v>2.675229329590258E-2</v>
      </c>
      <c r="BH41" s="50">
        <f>IF(PLANEL_Pot_Trim!BH14&lt;&gt;0,BH15/PLANEL_Pot_Trim!BH14,0)</f>
        <v>0.25716610457110334</v>
      </c>
      <c r="BI41" s="50">
        <f>IF(PLANEL_Pot_Trim!BI14&lt;&gt;0,BI15/PLANEL_Pot_Trim!BI14,0)</f>
        <v>0.32635257921803984</v>
      </c>
      <c r="BJ41" s="50">
        <f>IF(PLANEL_Pot_Trim!BJ14&lt;&gt;0,BJ15/PLANEL_Pot_Trim!BJ14,0)</f>
        <v>0.22739449301095616</v>
      </c>
      <c r="BK41" s="50">
        <f>IF(PLANEL_Pot_Trim!BK14&lt;&gt;0,BK15/PLANEL_Pot_Trim!BK14,0)</f>
        <v>2.675229329590258E-2</v>
      </c>
      <c r="BL41" s="50">
        <f>IF(PLANEL_Pot_Trim!BL14&lt;&gt;0,BL15/PLANEL_Pot_Trim!BL14,0)</f>
        <v>0.26083485964137387</v>
      </c>
      <c r="BM41" s="50">
        <f>IF(PLANEL_Pot_Trim!BM14&lt;&gt;0,BM15/PLANEL_Pot_Trim!BM14,0)</f>
        <v>0.35338435656257888</v>
      </c>
      <c r="BN41" s="50">
        <f>IF(PLANEL_Pot_Trim!BN14&lt;&gt;0,BN15/PLANEL_Pot_Trim!BN14,0)</f>
        <v>0.22739449301095616</v>
      </c>
      <c r="BO41" s="50">
        <f>IF(PLANEL_Pot_Trim!BO14&lt;&gt;0,BO15/PLANEL_Pot_Trim!BO14,0)</f>
        <v>2.0363378997902463E-2</v>
      </c>
      <c r="BP41" s="50">
        <f>IF(PLANEL_Pot_Trim!BP14&lt;&gt;0,BP15/PLANEL_Pot_Trim!BP14,0)</f>
        <v>0.19854294523683449</v>
      </c>
      <c r="BQ41" s="50">
        <f>IF(PLANEL_Pot_Trim!BQ14&lt;&gt;0,BQ15/PLANEL_Pot_Trim!BQ14,0)</f>
        <v>0.27490561649458045</v>
      </c>
      <c r="BR41" s="50">
        <f>IF(PLANEL_Pot_Trim!BR14&lt;&gt;0,BR15/PLANEL_Pot_Trim!BR14,0)</f>
        <v>0.1730887214842525</v>
      </c>
      <c r="BS41" s="50">
        <f>IF(PLANEL_Pot_Trim!BS14&lt;&gt;0,BS15/PLANEL_Pot_Trim!BS14,0)</f>
        <v>2.0363378997902463E-2</v>
      </c>
      <c r="BT41" s="50">
        <f>IF(PLANEL_Pot_Trim!BT14&lt;&gt;0,BT15/PLANEL_Pot_Trim!BT14,0)</f>
        <v>0.19854294523683449</v>
      </c>
      <c r="BU41" s="50">
        <f>IF(PLANEL_Pot_Trim!BU14&lt;&gt;0,BU15/PLANEL_Pot_Trim!BU14,0)</f>
        <v>0.27490561649458045</v>
      </c>
      <c r="BV41" s="50">
        <f>IF(PLANEL_Pot_Trim!BV14&lt;&gt;0,BV15/PLANEL_Pot_Trim!BV14,0)</f>
        <v>0.1730887214842525</v>
      </c>
      <c r="BW41" s="50">
        <f>IF(PLANEL_Pot_Trim!BW14&lt;&gt;0,BW15/PLANEL_Pot_Trim!BW14,0)</f>
        <v>2.0363378997902463E-2</v>
      </c>
      <c r="BX41" s="50">
        <f>IF(PLANEL_Pot_Trim!BX14&lt;&gt;0,BX15/PLANEL_Pot_Trim!BX14,0)</f>
        <v>0.19854294523683449</v>
      </c>
      <c r="BY41" s="50">
        <f>IF(PLANEL_Pot_Trim!BY14&lt;&gt;0,BY15/PLANEL_Pot_Trim!BY14,0)</f>
        <v>0.27490561649458045</v>
      </c>
      <c r="BZ41" s="50">
        <f>IF(PLANEL_Pot_Trim!BZ14&lt;&gt;0,BZ15/PLANEL_Pot_Trim!BZ14,0)</f>
        <v>0.1730887214842525</v>
      </c>
      <c r="CA41" s="50">
        <f>IF(PLANEL_Pot_Trim!CA14&lt;&gt;0,CA15/PLANEL_Pot_Trim!CA14,0)</f>
        <v>2.0363378997902463E-2</v>
      </c>
      <c r="CB41" s="50">
        <f>IF(PLANEL_Pot_Trim!CB14&lt;&gt;0,CB15/PLANEL_Pot_Trim!CB14,0)</f>
        <v>0.1982796268418541</v>
      </c>
      <c r="CC41" s="50">
        <f>IF(PLANEL_Pot_Trim!CC14&lt;&gt;0,CC15/PLANEL_Pot_Trim!CC14,0)</f>
        <v>0.27487863945419994</v>
      </c>
      <c r="CD41" s="50">
        <f>IF(PLANEL_Pot_Trim!CD14&lt;&gt;0,CD15/PLANEL_Pot_Trim!CD14,0)</f>
        <v>0.1730887214842525</v>
      </c>
      <c r="CE41" s="50">
        <f>IF(PLANEL_Pot_Trim!CE14&lt;&gt;0,CE15/PLANEL_Pot_Trim!CE14,0)</f>
        <v>2.0363378997902463E-2</v>
      </c>
      <c r="CF41" s="50">
        <f>IF(PLANEL_Pot_Trim!CF14&lt;&gt;0,CF15/PLANEL_Pot_Trim!CF14,0)</f>
        <v>0.19854294523683449</v>
      </c>
      <c r="CG41" s="50">
        <f>IF(PLANEL_Pot_Trim!CG14&lt;&gt;0,CG15/PLANEL_Pot_Trim!CG14,0)</f>
        <v>0.25489764487906297</v>
      </c>
      <c r="CH41" s="50">
        <f>IF(PLANEL_Pot_Trim!CH14&lt;&gt;0,CH15/PLANEL_Pot_Trim!CH14,0)</f>
        <v>0.1730887214842525</v>
      </c>
      <c r="CI41" s="50">
        <f>IF(PLANEL_Pot_Trim!CI14&lt;&gt;0,CI15/PLANEL_Pot_Trim!CI14,0)</f>
        <v>1.8344128669638866E-2</v>
      </c>
      <c r="CJ41" s="50">
        <f>IF(PLANEL_Pot_Trim!CJ14&lt;&gt;0,CJ15/PLANEL_Pot_Trim!CJ14,0)</f>
        <v>0.17885525454354495</v>
      </c>
      <c r="CK41" s="50">
        <f>IF(PLANEL_Pot_Trim!CK14&lt;&gt;0,CK15/PLANEL_Pot_Trim!CK14,0)</f>
        <v>0.24764573704428644</v>
      </c>
      <c r="CL41" s="50">
        <f>IF(PLANEL_Pot_Trim!CL14&lt;&gt;0,CL15/PLANEL_Pot_Trim!CL14,0)</f>
        <v>0.15592509369609209</v>
      </c>
      <c r="CM41" s="50">
        <f>IF(PLANEL_Pot_Trim!CM14&lt;&gt;0,CM15/PLANEL_Pot_Trim!CM14,0)</f>
        <v>1.8344128669638866E-2</v>
      </c>
      <c r="CN41" s="50">
        <f>IF(PLANEL_Pot_Trim!CN14&lt;&gt;0,CN15/PLANEL_Pot_Trim!CN14,0)</f>
        <v>0.17885525454354495</v>
      </c>
      <c r="CO41" s="50">
        <f>IF(PLANEL_Pot_Trim!CO14&lt;&gt;0,CO15/PLANEL_Pot_Trim!CO14,0)</f>
        <v>0.24764573704428644</v>
      </c>
      <c r="CP41" s="50">
        <f>IF(PLANEL_Pot_Trim!CP14&lt;&gt;0,CP15/PLANEL_Pot_Trim!CP14,0)</f>
        <v>0.15592509369609209</v>
      </c>
      <c r="CQ41" s="50">
        <f>IF(PLANEL_Pot_Trim!CQ14&lt;&gt;0,CQ15/PLANEL_Pot_Trim!CQ14,0)</f>
        <v>1.8344128669638866E-2</v>
      </c>
      <c r="CR41" s="50">
        <f>IF(PLANEL_Pot_Trim!CR14&lt;&gt;0,CR15/PLANEL_Pot_Trim!CR14,0)</f>
        <v>0.17885525454354495</v>
      </c>
      <c r="CS41" s="50">
        <f>IF(PLANEL_Pot_Trim!CS14&lt;&gt;0,CS15/PLANEL_Pot_Trim!CS14,0)</f>
        <v>0.24764573704428644</v>
      </c>
      <c r="CT41" s="50">
        <f>IF(PLANEL_Pot_Trim!CT14&lt;&gt;0,CT15/PLANEL_Pot_Trim!CT14,0)</f>
        <v>0.15592509369609209</v>
      </c>
      <c r="CU41" s="50">
        <f>IF(PLANEL_Pot_Trim!CU14&lt;&gt;0,CU15/PLANEL_Pot_Trim!CU14,0)</f>
        <v>1.8344128669638866E-2</v>
      </c>
      <c r="CV41" s="50">
        <f>IF(PLANEL_Pot_Trim!CV14&lt;&gt;0,CV15/PLANEL_Pot_Trim!CV14,0)</f>
        <v>0.17885525454354495</v>
      </c>
      <c r="CW41" s="50">
        <f>IF(PLANEL_Pot_Trim!CW14&lt;&gt;0,CW15/PLANEL_Pot_Trim!CW14,0)</f>
        <v>0.24764573704428644</v>
      </c>
      <c r="CX41" s="50">
        <f>IF(PLANEL_Pot_Trim!CX14&lt;&gt;0,CX15/PLANEL_Pot_Trim!CX14,0)</f>
        <v>0.15592509369609209</v>
      </c>
      <c r="CY41" s="80">
        <f>IF(PLANEL_Pot_Trim!CY14&lt;&gt;0,CY15/PLANEL_Pot_Trim!CY14,0)</f>
        <v>1.8344128669638866E-2</v>
      </c>
      <c r="CZ41" s="80">
        <f>IF(PLANEL_Pot_Trim!CZ14&lt;&gt;0,CZ15/PLANEL_Pot_Trim!CZ14,0)</f>
        <v>0.17885525454354495</v>
      </c>
      <c r="DA41" s="80">
        <f>IF(PLANEL_Pot_Trim!DA14&lt;&gt;0,DA15/PLANEL_Pot_Trim!DA14,0)</f>
        <v>0.24764573704428644</v>
      </c>
      <c r="DB41" s="80">
        <f>IF(PLANEL_Pot_Trim!DB14&lt;&gt;0,DB15/PLANEL_Pot_Trim!DB14,0)</f>
        <v>0.15592509369609209</v>
      </c>
      <c r="DC41" s="50">
        <f>IF(PLANEL_Pot_Trim!DC14&lt;&gt;0,DC15/PLANEL_Pot_Trim!DC14,0)</f>
        <v>1.8344128669638866E-2</v>
      </c>
      <c r="DD41" s="50">
        <f>IF(PLANEL_Pot_Trim!DD14&lt;&gt;0,DD15/PLANEL_Pot_Trim!DD14,0)</f>
        <v>0.17885525454354495</v>
      </c>
      <c r="DE41" s="50">
        <f>IF(PLANEL_Pot_Trim!DE14&lt;&gt;0,DE15/PLANEL_Pot_Trim!DE14,0)</f>
        <v>0.22326228132644632</v>
      </c>
      <c r="DF41" s="50">
        <f>IF(PLANEL_Pot_Trim!DF14&lt;&gt;0,DF15/PLANEL_Pot_Trim!DF14,0)</f>
        <v>0.15592509369609209</v>
      </c>
      <c r="DG41" s="50">
        <f>IF(PLANEL_Pot_Trim!DG14&lt;&gt;0,DG15/PLANEL_Pot_Trim!DG14,0)</f>
        <v>1.8344128669638866E-2</v>
      </c>
      <c r="DH41" s="50">
        <f>IF(PLANEL_Pot_Trim!DH14&lt;&gt;0,DH15/PLANEL_Pot_Trim!DH14,0)</f>
        <v>0.17885525454354495</v>
      </c>
      <c r="DI41" s="50">
        <f>IF(PLANEL_Pot_Trim!DI14&lt;&gt;0,DI15/PLANEL_Pot_Trim!DI14,0)</f>
        <v>0.23845418553405914</v>
      </c>
      <c r="DJ41" s="50">
        <f>IF(PLANEL_Pot_Trim!DJ14&lt;&gt;0,DJ15/PLANEL_Pot_Trim!DJ14,0)</f>
        <v>0.15592509369609209</v>
      </c>
      <c r="DK41" s="50">
        <f>IF(PLANEL_Pot_Trim!DK14&lt;&gt;0,DK15/PLANEL_Pot_Trim!DK14,0)</f>
        <v>1.8344128669638866E-2</v>
      </c>
      <c r="DL41" s="50">
        <f>IF(PLANEL_Pot_Trim!DL14&lt;&gt;0,DL15/PLANEL_Pot_Trim!DL14,0)</f>
        <v>0.17885525454354495</v>
      </c>
      <c r="DM41" s="50">
        <f>IF(PLANEL_Pot_Trim!DM14&lt;&gt;0,DM15/PLANEL_Pot_Trim!DM14,0)</f>
        <v>0.24764573704428644</v>
      </c>
      <c r="DN41" s="50">
        <f>IF(PLANEL_Pot_Trim!DN14&lt;&gt;0,DN15/PLANEL_Pot_Trim!DN14,0)</f>
        <v>0.15592509369609209</v>
      </c>
      <c r="DO41" s="50">
        <f>IF(PLANEL_Pot_Trim!DO14&lt;&gt;0,DO15/PLANEL_Pot_Trim!DO14,0)</f>
        <v>1.8344128669638866E-2</v>
      </c>
      <c r="DP41" s="50">
        <f>IF(PLANEL_Pot_Trim!DP14&lt;&gt;0,DP15/PLANEL_Pot_Trim!DP14,0)</f>
        <v>0.17885525454354495</v>
      </c>
      <c r="DQ41" s="50">
        <f>IF(PLANEL_Pot_Trim!DQ14&lt;&gt;0,DQ15/PLANEL_Pot_Trim!DQ14,0)</f>
        <v>0.24764573704428644</v>
      </c>
      <c r="DR41" s="50">
        <f>IF(PLANEL_Pot_Trim!DR14&lt;&gt;0,DR15/PLANEL_Pot_Trim!DR14,0)</f>
        <v>0.15592509369609209</v>
      </c>
      <c r="DS41" s="50">
        <f>IF(PLANEL_Pot_Trim!DS14&lt;&gt;0,DS15/PLANEL_Pot_Trim!DS14,0)</f>
        <v>1.8344128669638866E-2</v>
      </c>
      <c r="DT41" s="50">
        <f>IF(PLANEL_Pot_Trim!DT14&lt;&gt;0,DT15/PLANEL_Pot_Trim!DT14,0)</f>
        <v>0.17885525454354495</v>
      </c>
      <c r="DU41" s="50">
        <f>IF(PLANEL_Pot_Trim!DU14&lt;&gt;0,DU15/PLANEL_Pot_Trim!DU14,0)</f>
        <v>0.24764573704428644</v>
      </c>
      <c r="DV41" s="50">
        <f>IF(PLANEL_Pot_Trim!DV14&lt;&gt;0,DV15/PLANEL_Pot_Trim!DV14,0)</f>
        <v>0.15592509369609209</v>
      </c>
      <c r="DW41" s="50">
        <f>IF(PLANEL_Pot_Trim!DW14&lt;&gt;0,DW15/PLANEL_Pot_Trim!DW14,0)</f>
        <v>1.8054103959707565E-2</v>
      </c>
      <c r="DX41" s="50">
        <f>IF(PLANEL_Pot_Trim!DX14&lt;&gt;0,DX15/PLANEL_Pot_Trim!DX14,0)</f>
        <v>0.17602751362148447</v>
      </c>
      <c r="DY41" s="50">
        <f>IF(PLANEL_Pot_Trim!DY14&lt;&gt;0,DY15/PLANEL_Pot_Trim!DY14,0)</f>
        <v>0.24373040346014807</v>
      </c>
      <c r="DZ41" s="50">
        <f>IF(PLANEL_Pot_Trim!DZ14&lt;&gt;0,DZ15/PLANEL_Pot_Trim!DZ14,0)</f>
        <v>0.15345988366161023</v>
      </c>
      <c r="EA41" s="50">
        <f>IF(PLANEL_Pot_Trim!EA14&lt;&gt;0,EA15/PLANEL_Pot_Trim!EA14,0)</f>
        <v>1.8054103959707565E-2</v>
      </c>
      <c r="EB41" s="50">
        <f>IF(PLANEL_Pot_Trim!EB14&lt;&gt;0,EB15/PLANEL_Pot_Trim!EB14,0)</f>
        <v>0.17602751362148447</v>
      </c>
      <c r="EC41" s="50">
        <f>IF(PLANEL_Pot_Trim!EC14&lt;&gt;0,EC15/PLANEL_Pot_Trim!EC14,0)</f>
        <v>0.24373040346014807</v>
      </c>
      <c r="ED41" s="50">
        <f>IF(PLANEL_Pot_Trim!ED14&lt;&gt;0,ED15/PLANEL_Pot_Trim!ED14,0)</f>
        <v>0.15345988366161023</v>
      </c>
      <c r="EE41" s="50">
        <f>IF(PLANEL_Pot_Trim!EE14&lt;&gt;0,EE15/PLANEL_Pot_Trim!EE14,0)</f>
        <v>1.8054103959707565E-2</v>
      </c>
      <c r="EF41" s="50">
        <f>IF(PLANEL_Pot_Trim!EF14&lt;&gt;0,EF15/PLANEL_Pot_Trim!EF14,0)</f>
        <v>0.17602751362148447</v>
      </c>
      <c r="EG41" s="50">
        <f>IF(PLANEL_Pot_Trim!EG14&lt;&gt;0,EG15/PLANEL_Pot_Trim!EG14,0)</f>
        <v>0.24373040346014807</v>
      </c>
      <c r="EH41" s="50">
        <f>IF(PLANEL_Pot_Trim!EH14&lt;&gt;0,EH15/PLANEL_Pot_Trim!EH14,0)</f>
        <v>0.15345988366161023</v>
      </c>
      <c r="EI41" s="50">
        <f>IF(PLANEL_Pot_Trim!EI14&lt;&gt;0,EI15/PLANEL_Pot_Trim!EI14,0)</f>
        <v>1.8054103959707565E-2</v>
      </c>
      <c r="EJ41" s="50">
        <f>IF(PLANEL_Pot_Trim!EJ14&lt;&gt;0,EJ15/PLANEL_Pot_Trim!EJ14,0)</f>
        <v>0.17602751362148447</v>
      </c>
      <c r="EK41" s="50">
        <f>IF(PLANEL_Pot_Trim!EK14&lt;&gt;0,EK15/PLANEL_Pot_Trim!EK14,0)</f>
        <v>0.24373040346014807</v>
      </c>
      <c r="EL41" s="50">
        <f>IF(PLANEL_Pot_Trim!EL14&lt;&gt;0,EL15/PLANEL_Pot_Trim!EL14,0)</f>
        <v>0.15345988366161023</v>
      </c>
      <c r="EM41" s="50">
        <f>IF(PLANEL_Pot_Trim!EM14&lt;&gt;0,EM15/PLANEL_Pot_Trim!EM14,0)</f>
        <v>1.8054103959707565E-2</v>
      </c>
      <c r="EN41" s="50">
        <f>IF(PLANEL_Pot_Trim!EN14&lt;&gt;0,EN15/PLANEL_Pot_Trim!EN14,0)</f>
        <v>0.17602751362148447</v>
      </c>
      <c r="EO41" s="50">
        <f>IF(PLANEL_Pot_Trim!EO14&lt;&gt;0,EO15/PLANEL_Pot_Trim!EO14,0)</f>
        <v>0.24373040346014807</v>
      </c>
      <c r="EP41" s="50">
        <f>IF(PLANEL_Pot_Trim!EP14&lt;&gt;0,EP15/PLANEL_Pot_Trim!EP14,0)</f>
        <v>0.15345988366161023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0.55876756352765322</v>
      </c>
      <c r="V42" s="50">
        <f>IF(PLANEL_Pot_Trim!V15&lt;&gt;0,V16/PLANEL_Pot_Trim!V15,0)</f>
        <v>0.72094970926756352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0.67518443804034578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0.88416582021330625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0.51230559875583204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0.51230559875583204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0.18709458712769544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0.15780468714601453</v>
      </c>
      <c r="Q44" s="51">
        <f>IF(PLANEL_Pot_Trim!Q17&lt;&gt;0,Q18/PLANEL_Pot_Trim!Q17,0)</f>
        <v>0.21515269755072641</v>
      </c>
      <c r="R44" s="51">
        <f>IF(PLANEL_Pot_Trim!R17&lt;&gt;0,R18/PLANEL_Pot_Trim!R17,0)</f>
        <v>0.19805008893186718</v>
      </c>
      <c r="S44" s="51">
        <f>IF(PLANEL_Pot_Trim!S17&lt;&gt;0,S18/PLANEL_Pot_Trim!S17,0)</f>
        <v>0.16100898978656458</v>
      </c>
      <c r="T44" s="51">
        <f>IF(PLANEL_Pot_Trim!T17&lt;&gt;0,T18/PLANEL_Pot_Trim!T17,0)</f>
        <v>0.1532861986411973</v>
      </c>
      <c r="U44" s="51">
        <f>IF(PLANEL_Pot_Trim!U17&lt;&gt;0,U18/PLANEL_Pot_Trim!U17,0)</f>
        <v>0.25853322048647381</v>
      </c>
      <c r="V44" s="51">
        <f>IF(PLANEL_Pot_Trim!V17&lt;&gt;0,V18/PLANEL_Pot_Trim!V17,0)</f>
        <v>0.24856665616560589</v>
      </c>
      <c r="W44" s="51">
        <f>IF(PLANEL_Pot_Trim!W17&lt;&gt;0,W18/PLANEL_Pot_Trim!W17,0)</f>
        <v>0.15565653772481436</v>
      </c>
      <c r="X44" s="51">
        <f>IF(PLANEL_Pot_Trim!X17&lt;&gt;0,X18/PLANEL_Pot_Trim!X17,0)</f>
        <v>0.19030368919390978</v>
      </c>
      <c r="Y44" s="51">
        <f>IF(PLANEL_Pot_Trim!Y17&lt;&gt;0,Y18/PLANEL_Pot_Trim!Y17,0)</f>
        <v>0.2750291872530598</v>
      </c>
      <c r="Z44" s="51">
        <f>IF(PLANEL_Pot_Trim!Z17&lt;&gt;0,Z18/PLANEL_Pot_Trim!Z17,0)</f>
        <v>0.25014549630011368</v>
      </c>
      <c r="AA44" s="51">
        <f>IF(PLANEL_Pot_Trim!AA17&lt;&gt;0,AA18/PLANEL_Pot_Trim!AA17,0)</f>
        <v>9.1162586488430578E-2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0.18679960357248049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0.19751331677441189</v>
      </c>
      <c r="AF44" s="51">
        <f>IF(PLANEL_Pot_Trim!AF17&lt;&gt;0,AF18/PLANEL_Pot_Trim!AF17,0)</f>
        <v>0.19501318407272467</v>
      </c>
      <c r="AG44" s="51">
        <f>IF(PLANEL_Pot_Trim!AG17&lt;&gt;0,AG18/PLANEL_Pot_Trim!AG17,0)</f>
        <v>0.28176640560817801</v>
      </c>
      <c r="AH44" s="51">
        <f>IF(PLANEL_Pot_Trim!AH17&lt;&gt;0,AH18/PLANEL_Pot_Trim!AH17,0)</f>
        <v>0.25480639762938934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0.20546057864096146</v>
      </c>
      <c r="AK44" s="51">
        <f>IF(PLANEL_Pot_Trim!AK17&lt;&gt;0,AK18/PLANEL_Pot_Trim!AK17,0)</f>
        <v>0.1677122797984606</v>
      </c>
      <c r="AL44" s="51">
        <f>IF(PLANEL_Pot_Trim!AL17&lt;&gt;0,AL18/PLANEL_Pot_Trim!AL17,0)</f>
        <v>0.27764676826671975</v>
      </c>
      <c r="AM44" s="51">
        <f>IF(PLANEL_Pot_Trim!AM17&lt;&gt;0,AM18/PLANEL_Pot_Trim!AM17,0)</f>
        <v>0.20472188431031954</v>
      </c>
      <c r="AN44" s="51">
        <f>IF(PLANEL_Pot_Trim!AN17&lt;&gt;0,AN18/PLANEL_Pot_Trim!AN17,0)</f>
        <v>0.20829453778866397</v>
      </c>
      <c r="AO44" s="51">
        <f>IF(PLANEL_Pot_Trim!AO17&lt;&gt;0,AO18/PLANEL_Pot_Trim!AO17,0)</f>
        <v>0.12256863693260099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0.17491422633665304</v>
      </c>
      <c r="AS44" s="51">
        <f>IF(PLANEL_Pot_Trim!AS17&lt;&gt;0,AS18/PLANEL_Pot_Trim!AS17,0)</f>
        <v>0.24074327659689645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0.23703054183165925</v>
      </c>
      <c r="AW44" s="51">
        <f>IF(PLANEL_Pot_Trim!AW17&lt;&gt;0,AW18/PLANEL_Pot_Trim!AW17,0)</f>
        <v>0.33172883092618205</v>
      </c>
      <c r="AX44" s="51">
        <f>IF(PLANEL_Pot_Trim!AX17&lt;&gt;0,AX18/PLANEL_Pot_Trim!AX17,0)</f>
        <v>0.2786477720778438</v>
      </c>
      <c r="AY44" s="51">
        <f>IF(PLANEL_Pot_Trim!AY17&lt;&gt;0,AY18/PLANEL_Pot_Trim!AY17,0)</f>
        <v>0.21133661550907196</v>
      </c>
      <c r="AZ44" s="51">
        <f>IF(PLANEL_Pot_Trim!AZ17&lt;&gt;0,AZ18/PLANEL_Pot_Trim!AZ17,0)</f>
        <v>0.23936333033261722</v>
      </c>
      <c r="BA44" s="51">
        <f>IF(PLANEL_Pot_Trim!BA17&lt;&gt;0,BA18/PLANEL_Pot_Trim!BA17,0)</f>
        <v>0.33507792384201845</v>
      </c>
      <c r="BB44" s="51">
        <f>IF(PLANEL_Pot_Trim!BB17&lt;&gt;0,BB18/PLANEL_Pot_Trim!BB17,0)</f>
        <v>0.2884393217598144</v>
      </c>
      <c r="BC44" s="51">
        <f>IF(PLANEL_Pot_Trim!BC17&lt;&gt;0,BC18/PLANEL_Pot_Trim!BC17,0)</f>
        <v>0.2115598497316232</v>
      </c>
      <c r="BD44" s="51">
        <f>IF(PLANEL_Pot_Trim!BD17&lt;&gt;0,BD18/PLANEL_Pot_Trim!BD17,0)</f>
        <v>8.7296000951575456E-2</v>
      </c>
      <c r="BE44" s="51">
        <f>IF(PLANEL_Pot_Trim!BE17&lt;&gt;0,BE18/PLANEL_Pot_Trim!BE17,0)</f>
        <v>0.28853856948401618</v>
      </c>
      <c r="BF44" s="51">
        <f>IF(PLANEL_Pot_Trim!BF17&lt;&gt;0,BF18/PLANEL_Pot_Trim!BF17,0)</f>
        <v>0.28873721216784637</v>
      </c>
      <c r="BG44" s="51">
        <f>IF(PLANEL_Pot_Trim!BG17&lt;&gt;0,BG18/PLANEL_Pot_Trim!BG17,0)</f>
        <v>0.2116413781519722</v>
      </c>
      <c r="BH44" s="51">
        <f>IF(PLANEL_Pot_Trim!BH17&lt;&gt;0,BH18/PLANEL_Pot_Trim!BH17,0)</f>
        <v>0.21439069999540666</v>
      </c>
      <c r="BI44" s="51">
        <f>IF(PLANEL_Pot_Trim!BI17&lt;&gt;0,BI18/PLANEL_Pot_Trim!BI17,0)</f>
        <v>0.26609625842033058</v>
      </c>
      <c r="BJ44" s="51">
        <f>IF(PLANEL_Pot_Trim!BJ17&lt;&gt;0,BJ18/PLANEL_Pot_Trim!BJ17,0)</f>
        <v>0.28884600610999944</v>
      </c>
      <c r="BK44" s="51">
        <f>IF(PLANEL_Pot_Trim!BK17&lt;&gt;0,BK18/PLANEL_Pot_Trim!BK17,0)</f>
        <v>0.21202307225308356</v>
      </c>
      <c r="BL44" s="51">
        <f>IF(PLANEL_Pot_Trim!BL17&lt;&gt;0,BL18/PLANEL_Pot_Trim!BL17,0)</f>
        <v>0.24027520266552771</v>
      </c>
      <c r="BM44" s="51">
        <f>IF(PLANEL_Pot_Trim!BM17&lt;&gt;0,BM18/PLANEL_Pot_Trim!BM17,0)</f>
        <v>0.27284142419909985</v>
      </c>
      <c r="BN44" s="51">
        <f>IF(PLANEL_Pot_Trim!BN17&lt;&gt;0,BN18/PLANEL_Pot_Trim!BN17,0)</f>
        <v>0.28935535008428753</v>
      </c>
      <c r="BO44" s="51">
        <f>IF(PLANEL_Pot_Trim!BO17&lt;&gt;0,BO18/PLANEL_Pot_Trim!BO17,0)</f>
        <v>0.21237725578539277</v>
      </c>
      <c r="BP44" s="51">
        <f>IF(PLANEL_Pot_Trim!BP17&lt;&gt;0,BP18/PLANEL_Pot_Trim!BP17,0)</f>
        <v>0.23931581504825636</v>
      </c>
      <c r="BQ44" s="51">
        <f>IF(PLANEL_Pot_Trim!BQ17&lt;&gt;0,BQ18/PLANEL_Pot_Trim!BQ17,0)</f>
        <v>0.33678685759900162</v>
      </c>
      <c r="BR44" s="51">
        <f>IF(PLANEL_Pot_Trim!BR17&lt;&gt;0,BR18/PLANEL_Pot_Trim!BR17,0)</f>
        <v>0.28982798313519831</v>
      </c>
      <c r="BS44" s="51">
        <f>IF(PLANEL_Pot_Trim!BS17&lt;&gt;0,BS18/PLANEL_Pot_Trim!BS17,0)</f>
        <v>0.21408961542111976</v>
      </c>
      <c r="BT44" s="51">
        <f>IF(PLANEL_Pot_Trim!BT17&lt;&gt;0,BT18/PLANEL_Pot_Trim!BT17,0)</f>
        <v>0.24279455773112954</v>
      </c>
      <c r="BU44" s="51">
        <f>IF(PLANEL_Pot_Trim!BU17&lt;&gt;0,BU18/PLANEL_Pot_Trim!BU17,0)</f>
        <v>0.33984908602566949</v>
      </c>
      <c r="BV44" s="51">
        <f>IF(PLANEL_Pot_Trim!BV17&lt;&gt;0,BV18/PLANEL_Pot_Trim!BV17,0)</f>
        <v>0.29211300681192359</v>
      </c>
      <c r="BW44" s="51">
        <f>IF(PLANEL_Pot_Trim!BW17&lt;&gt;0,BW18/PLANEL_Pot_Trim!BW17,0)</f>
        <v>0.21526077408460867</v>
      </c>
      <c r="BX44" s="51">
        <f>IF(PLANEL_Pot_Trim!BX17&lt;&gt;0,BX18/PLANEL_Pot_Trim!BX17,0)</f>
        <v>0.24413611135789606</v>
      </c>
      <c r="BY44" s="51">
        <f>IF(PLANEL_Pot_Trim!BY17&lt;&gt;0,BY18/PLANEL_Pot_Trim!BY17,0)</f>
        <v>0.34138891397571214</v>
      </c>
      <c r="BZ44" s="51">
        <f>IF(PLANEL_Pot_Trim!BZ17&lt;&gt;0,BZ18/PLANEL_Pot_Trim!BZ17,0)</f>
        <v>0.29367583582011408</v>
      </c>
      <c r="CA44" s="51">
        <f>IF(PLANEL_Pot_Trim!CA17&lt;&gt;0,CA18/PLANEL_Pot_Trim!CA17,0)</f>
        <v>0.21643691361821255</v>
      </c>
      <c r="CB44" s="51">
        <f>IF(PLANEL_Pot_Trim!CB17&lt;&gt;0,CB18/PLANEL_Pot_Trim!CB17,0)</f>
        <v>0.24544377873061723</v>
      </c>
      <c r="CC44" s="51">
        <f>IF(PLANEL_Pot_Trim!CC17&lt;&gt;0,CC18/PLANEL_Pot_Trim!CC17,0)</f>
        <v>0.32256064770209109</v>
      </c>
      <c r="CD44" s="51">
        <f>IF(PLANEL_Pot_Trim!CD17&lt;&gt;0,CD18/PLANEL_Pot_Trim!CD17,0)</f>
        <v>0.29524531143268001</v>
      </c>
      <c r="CE44" s="51">
        <f>IF(PLANEL_Pot_Trim!CE17&lt;&gt;0,CE18/PLANEL_Pot_Trim!CE17,0)</f>
        <v>0.21835567107224088</v>
      </c>
      <c r="CF44" s="51">
        <f>IF(PLANEL_Pot_Trim!CF17&lt;&gt;0,CF18/PLANEL_Pot_Trim!CF17,0)</f>
        <v>0.24799537290455512</v>
      </c>
      <c r="CG44" s="51">
        <f>IF(PLANEL_Pot_Trim!CG17&lt;&gt;0,CG18/PLANEL_Pot_Trim!CG17,0)</f>
        <v>0.3471759128575882</v>
      </c>
      <c r="CH44" s="51">
        <f>IF(PLANEL_Pot_Trim!CH17&lt;&gt;0,CH18/PLANEL_Pot_Trim!CH17,0)</f>
        <v>0.29780575851499225</v>
      </c>
      <c r="CI44" s="51">
        <f>IF(PLANEL_Pot_Trim!CI17&lt;&gt;0,CI18/PLANEL_Pot_Trim!CI17,0)</f>
        <v>0.2186315086416549</v>
      </c>
      <c r="CJ44" s="51">
        <f>IF(PLANEL_Pot_Trim!CJ17&lt;&gt;0,CJ18/PLANEL_Pot_Trim!CJ17,0)</f>
        <v>0.24833165079381286</v>
      </c>
      <c r="CK44" s="51">
        <f>IF(PLANEL_Pot_Trim!CK17&lt;&gt;0,CK18/PLANEL_Pot_Trim!CK17,0)</f>
        <v>0.34764965574430678</v>
      </c>
      <c r="CL44" s="51">
        <f>IF(PLANEL_Pot_Trim!CL17&lt;&gt;0,CL18/PLANEL_Pot_Trim!CL17,0)</f>
        <v>0.2981738443239676</v>
      </c>
      <c r="CM44" s="51">
        <f>IF(PLANEL_Pot_Trim!CM17&lt;&gt;0,CM18/PLANEL_Pot_Trim!CM17,0)</f>
        <v>0.21932822698671445</v>
      </c>
      <c r="CN44" s="51">
        <f>IF(PLANEL_Pot_Trim!CN17&lt;&gt;0,CN18/PLANEL_Pot_Trim!CN17,0)</f>
        <v>0.2491810309619788</v>
      </c>
      <c r="CO44" s="51">
        <f>IF(PLANEL_Pot_Trim!CO17&lt;&gt;0,CO18/PLANEL_Pot_Trim!CO17,0)</f>
        <v>0.34880896814927365</v>
      </c>
      <c r="CP44" s="51">
        <f>IF(PLANEL_Pot_Trim!CP17&lt;&gt;0,CP18/PLANEL_Pot_Trim!CP17,0)</f>
        <v>0.29910356607335103</v>
      </c>
      <c r="CQ44" s="51">
        <f>IF(PLANEL_Pot_Trim!CQ17&lt;&gt;0,CQ18/PLANEL_Pot_Trim!CQ17,0)</f>
        <v>0.2193575827110143</v>
      </c>
      <c r="CR44" s="51">
        <f>IF(PLANEL_Pot_Trim!CR17&lt;&gt;0,CR18/PLANEL_Pot_Trim!CR17,0)</f>
        <v>0.24921681909811891</v>
      </c>
      <c r="CS44" s="51">
        <f>IF(PLANEL_Pot_Trim!CS17&lt;&gt;0,CS18/PLANEL_Pot_Trim!CS17,0)</f>
        <v>0.34886998546089332</v>
      </c>
      <c r="CT44" s="51">
        <f>IF(PLANEL_Pot_Trim!CT17&lt;&gt;0,CT18/PLANEL_Pot_Trim!CT17,0)</f>
        <v>0.29914273923613854</v>
      </c>
      <c r="CU44" s="51">
        <f>IF(PLANEL_Pot_Trim!CU17&lt;&gt;0,CU18/PLANEL_Pot_Trim!CU17,0)</f>
        <v>0.21996174489975853</v>
      </c>
      <c r="CV44" s="51">
        <f>IF(PLANEL_Pot_Trim!CV17&lt;&gt;0,CV18/PLANEL_Pot_Trim!CV17,0)</f>
        <v>0.24995336269029786</v>
      </c>
      <c r="CW44" s="51">
        <f>IF(PLANEL_Pot_Trim!CW17&lt;&gt;0,CW18/PLANEL_Pot_Trim!CW17,0)</f>
        <v>0.34445371510550687</v>
      </c>
      <c r="CX44" s="51">
        <f>IF(PLANEL_Pot_Trim!CX17&lt;&gt;0,CX18/PLANEL_Pot_Trim!CX17,0)</f>
        <v>0.29994895134589195</v>
      </c>
      <c r="CY44" s="81">
        <f>IF(PLANEL_Pot_Trim!CY17&lt;&gt;0,CY18/PLANEL_Pot_Trim!CY17,0)</f>
        <v>0.21999999996738498</v>
      </c>
      <c r="CZ44" s="81">
        <f>IF(PLANEL_Pot_Trim!CZ17&lt;&gt;0,CZ18/PLANEL_Pot_Trim!CZ17,0)</f>
        <v>0.25000000003057665</v>
      </c>
      <c r="DA44" s="81">
        <f>IF(PLANEL_Pot_Trim!DA17&lt;&gt;0,DA18/PLANEL_Pot_Trim!DA17,0)</f>
        <v>0.35000000004076881</v>
      </c>
      <c r="DB44" s="81">
        <f>IF(PLANEL_Pot_Trim!DB17&lt;&gt;0,DB18/PLANEL_Pot_Trim!DB17,0)</f>
        <v>0.30000000003057664</v>
      </c>
      <c r="DC44" s="51">
        <f>IF(PLANEL_Pot_Trim!DC17&lt;&gt;0,DC18/PLANEL_Pot_Trim!DC17,0)</f>
        <v>0.21999999997659228</v>
      </c>
      <c r="DD44" s="51">
        <f>IF(PLANEL_Pot_Trim!DD17&lt;&gt;0,DD18/PLANEL_Pot_Trim!DD17,0)</f>
        <v>0.2500000000390129</v>
      </c>
      <c r="DE44" s="51">
        <f>IF(PLANEL_Pot_Trim!DE17&lt;&gt;0,DE18/PLANEL_Pot_Trim!DE17,0)</f>
        <v>0.35000000004876619</v>
      </c>
      <c r="DF44" s="51">
        <f>IF(PLANEL_Pot_Trim!DF17&lt;&gt;0,DF18/PLANEL_Pot_Trim!DF17,0)</f>
        <v>0.30000000003901289</v>
      </c>
      <c r="DG44" s="51">
        <f>IF(PLANEL_Pot_Trim!DG17&lt;&gt;0,DG18/PLANEL_Pot_Trim!DG17,0)</f>
        <v>0.21999999997167721</v>
      </c>
      <c r="DH44" s="51">
        <f>IF(PLANEL_Pot_Trim!DH17&lt;&gt;0,DH18/PLANEL_Pot_Trim!DH17,0)</f>
        <v>0.25000000003776379</v>
      </c>
      <c r="DI44" s="51">
        <f>IF(PLANEL_Pot_Trim!DI17&lt;&gt;0,DI18/PLANEL_Pot_Trim!DI17,0)</f>
        <v>0.35000000004720472</v>
      </c>
      <c r="DJ44" s="51">
        <f>IF(PLANEL_Pot_Trim!DJ17&lt;&gt;0,DJ18/PLANEL_Pot_Trim!DJ17,0)</f>
        <v>0.30000000003776378</v>
      </c>
      <c r="DK44" s="51">
        <f>IF(PLANEL_Pot_Trim!DK17&lt;&gt;0,DK18/PLANEL_Pot_Trim!DK17,0)</f>
        <v>0.21999999997622113</v>
      </c>
      <c r="DL44" s="51">
        <f>IF(PLANEL_Pot_Trim!DL17&lt;&gt;0,DL18/PLANEL_Pot_Trim!DL17,0)</f>
        <v>0.25000000003658285</v>
      </c>
      <c r="DM44" s="51">
        <f>IF(PLANEL_Pot_Trim!DM17&lt;&gt;0,DM18/PLANEL_Pot_Trim!DM17,0)</f>
        <v>0.35000000004572857</v>
      </c>
      <c r="DN44" s="51">
        <f>IF(PLANEL_Pot_Trim!DN17&lt;&gt;0,DN18/PLANEL_Pot_Trim!DN17,0)</f>
        <v>0.30000000003658289</v>
      </c>
      <c r="DO44" s="51">
        <f>IF(PLANEL_Pot_Trim!DO17&lt;&gt;0,DO18/PLANEL_Pot_Trim!DO17,0)</f>
        <v>0.21999999998050218</v>
      </c>
      <c r="DP44" s="51">
        <f>IF(PLANEL_Pot_Trim!DP17&lt;&gt;0,DP18/PLANEL_Pot_Trim!DP17,0)</f>
        <v>0.25000000004431316</v>
      </c>
      <c r="DQ44" s="51">
        <f>IF(PLANEL_Pot_Trim!DQ17&lt;&gt;0,DQ18/PLANEL_Pot_Trim!DQ17,0)</f>
        <v>0.35000000008862636</v>
      </c>
      <c r="DR44" s="51">
        <f>IF(PLANEL_Pot_Trim!DR17&lt;&gt;0,DR18/PLANEL_Pot_Trim!DR17,0)</f>
        <v>0.30000000004431315</v>
      </c>
      <c r="DS44" s="51">
        <f>IF(PLANEL_Pot_Trim!DS17&lt;&gt;0,DS18/PLANEL_Pot_Trim!DS17,0)</f>
        <v>0.21999999997440881</v>
      </c>
      <c r="DT44" s="51">
        <f>IF(PLANEL_Pot_Trim!DT17&lt;&gt;0,DT18/PLANEL_Pot_Trim!DT17,0)</f>
        <v>0.2500000000298564</v>
      </c>
      <c r="DU44" s="51">
        <f>IF(PLANEL_Pot_Trim!DU17&lt;&gt;0,DU18/PLANEL_Pot_Trim!DU17,0)</f>
        <v>0.35000000007250842</v>
      </c>
      <c r="DV44" s="51">
        <f>IF(PLANEL_Pot_Trim!DV17&lt;&gt;0,DV18/PLANEL_Pot_Trim!DV17,0)</f>
        <v>0.30000000002559118</v>
      </c>
      <c r="DW44" s="51">
        <f>IF(PLANEL_Pot_Trim!DW17&lt;&gt;0,DW18/PLANEL_Pot_Trim!DW17,0)</f>
        <v>0.21999999998198996</v>
      </c>
      <c r="DX44" s="51">
        <f>IF(PLANEL_Pot_Trim!DX17&lt;&gt;0,DX18/PLANEL_Pot_Trim!DX17,0)</f>
        <v>0.2500000000368387</v>
      </c>
      <c r="DY44" s="51">
        <f>IF(PLANEL_Pot_Trim!DY17&lt;&gt;0,DY18/PLANEL_Pot_Trim!DY17,0)</f>
        <v>0.33985030854969245</v>
      </c>
      <c r="DZ44" s="51">
        <f>IF(PLANEL_Pot_Trim!DZ17&lt;&gt;0,DZ18/PLANEL_Pot_Trim!DZ17,0)</f>
        <v>0.30000000006549099</v>
      </c>
      <c r="EA44" s="51">
        <f>IF(PLANEL_Pot_Trim!EA17&lt;&gt;0,EA18/PLANEL_Pot_Trim!EA17,0)</f>
        <v>0.21999999998906555</v>
      </c>
      <c r="EB44" s="51">
        <f>IF(PLANEL_Pot_Trim!EB17&lt;&gt;0,EB18/PLANEL_Pot_Trim!EB17,0)</f>
        <v>0.25000000006638762</v>
      </c>
      <c r="EC44" s="51">
        <f>IF(PLANEL_Pot_Trim!EC17&lt;&gt;0,EC18/PLANEL_Pot_Trim!EC17,0)</f>
        <v>0.35000000001171544</v>
      </c>
      <c r="ED44" s="51">
        <f>IF(PLANEL_Pot_Trim!ED17&lt;&gt;0,ED18/PLANEL_Pot_Trim!ED17,0)</f>
        <v>0.30000000007810301</v>
      </c>
      <c r="EE44" s="51">
        <f>IF(PLANEL_Pot_Trim!EE17&lt;&gt;0,EE18/PLANEL_Pot_Trim!EE17,0)</f>
        <v>0.22000000001049863</v>
      </c>
      <c r="EF44" s="51">
        <f>IF(PLANEL_Pot_Trim!EF17&lt;&gt;0,EF18/PLANEL_Pot_Trim!EF17,0)</f>
        <v>0.25000000004499406</v>
      </c>
      <c r="EG44" s="51">
        <f>IF(PLANEL_Pot_Trim!EG17&lt;&gt;0,EG18/PLANEL_Pot_Trim!EG17,0)</f>
        <v>0.31705545754091302</v>
      </c>
      <c r="EH44" s="51">
        <f>IF(PLANEL_Pot_Trim!EH17&lt;&gt;0,EH18/PLANEL_Pot_Trim!EH17,0)</f>
        <v>0.30000000005249305</v>
      </c>
      <c r="EI44" s="51">
        <f>IF(PLANEL_Pot_Trim!EI17&lt;&gt;0,EI18/PLANEL_Pot_Trim!EI17,0)</f>
        <v>0.21999999997322822</v>
      </c>
      <c r="EJ44" s="51">
        <f>IF(PLANEL_Pot_Trim!EJ17&lt;&gt;0,EJ18/PLANEL_Pot_Trim!EJ17,0)</f>
        <v>0.24999999998884512</v>
      </c>
      <c r="EK44" s="51">
        <f>IF(PLANEL_Pot_Trim!EK17&lt;&gt;0,EK18/PLANEL_Pot_Trim!EK17,0)</f>
        <v>0.35000000004090137</v>
      </c>
      <c r="EL44" s="51">
        <f>IF(PLANEL_Pot_Trim!EL17&lt;&gt;0,EL18/PLANEL_Pot_Trim!EL17,0)</f>
        <v>0.3000000000148732</v>
      </c>
      <c r="EM44" s="51">
        <f>IF(PLANEL_Pot_Trim!EM17&lt;&gt;0,EM18/PLANEL_Pot_Trim!EM17,0)</f>
        <v>0.21999999997492622</v>
      </c>
      <c r="EN44" s="51">
        <f>IF(PLANEL_Pot_Trim!EN17&lt;&gt;0,EN18/PLANEL_Pot_Trim!EN17,0)</f>
        <v>0.25000000004424783</v>
      </c>
      <c r="EO44" s="51">
        <f>IF(PLANEL_Pot_Trim!EO17&lt;&gt;0,EO18/PLANEL_Pot_Trim!EO17,0)</f>
        <v>0.35000000002949855</v>
      </c>
      <c r="EP44" s="51">
        <f>IF(PLANEL_Pot_Trim!EP17&lt;&gt;0,EP18/PLANEL_Pot_Trim!EP17,0)</f>
        <v>0.30000000003687316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0.17266222592429151</v>
      </c>
      <c r="S47" s="52">
        <f>IF(PLANEL_Pot_Trim!S20&lt;&gt;0,S21/PLANEL_Pot_Trim!S20,0)</f>
        <v>0.22519475256120058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0.1974209533722186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0.26000000007080709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0.19999999999999998</v>
      </c>
      <c r="EM47" s="52">
        <f>IF(PLANEL_Pot_Trim!EM20&lt;&gt;0,EM21/PLANEL_Pot_Trim!EM20,0)</f>
        <v>0.26000000007080709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1</v>
      </c>
      <c r="BP50" s="54">
        <f>IF(PLANEL_Pot_Trim!BP23&lt;&gt;0,BP24/PLANEL_Pot_Trim!BP23,0)</f>
        <v>1</v>
      </c>
      <c r="BQ50" s="54">
        <f>IF(PLANEL_Pot_Trim!BQ23&lt;&gt;0,BQ24/PLANEL_Pot_Trim!BQ23,0)</f>
        <v>1</v>
      </c>
      <c r="BR50" s="54">
        <f>IF(PLANEL_Pot_Trim!BR23&lt;&gt;0,BR24/PLANEL_Pot_Trim!BR23,0)</f>
        <v>1</v>
      </c>
      <c r="BS50" s="54">
        <f>IF(PLANEL_Pot_Trim!BS23&lt;&gt;0,BS24/PLANEL_Pot_Trim!BS23,0)</f>
        <v>0.88352849352256568</v>
      </c>
      <c r="BT50" s="54">
        <f>IF(PLANEL_Pot_Trim!BT23&lt;&gt;0,BT24/PLANEL_Pot_Trim!BT23,0)</f>
        <v>0.88352849352256568</v>
      </c>
      <c r="BU50" s="54">
        <f>IF(PLANEL_Pot_Trim!BU23&lt;&gt;0,BU24/PLANEL_Pot_Trim!BU23,0)</f>
        <v>0.88352849352256568</v>
      </c>
      <c r="BV50" s="54">
        <f>IF(PLANEL_Pot_Trim!BV23&lt;&gt;0,BV24/PLANEL_Pot_Trim!BV23,0)</f>
        <v>0.88352849352256568</v>
      </c>
      <c r="BW50" s="54">
        <f>IF(PLANEL_Pot_Trim!BW23&lt;&gt;0,BW24/PLANEL_Pot_Trim!BW23,0)</f>
        <v>0.7792704712058538</v>
      </c>
      <c r="BX50" s="54">
        <f>IF(PLANEL_Pot_Trim!BX23&lt;&gt;0,BX24/PLANEL_Pot_Trim!BX23,0)</f>
        <v>0.7792704712058538</v>
      </c>
      <c r="BY50" s="54">
        <f>IF(PLANEL_Pot_Trim!BY23&lt;&gt;0,BY24/PLANEL_Pot_Trim!BY23,0)</f>
        <v>0.7792704712058538</v>
      </c>
      <c r="BZ50" s="54">
        <f>IF(PLANEL_Pot_Trim!BZ23&lt;&gt;0,BZ24/PLANEL_Pot_Trim!BZ23,0)</f>
        <v>0.7792704712058538</v>
      </c>
      <c r="CA50" s="54">
        <f>IF(PLANEL_Pot_Trim!CA23&lt;&gt;0,CA24/PLANEL_Pot_Trim!CA23,0)</f>
        <v>0.70442353487308629</v>
      </c>
      <c r="CB50" s="54">
        <f>IF(PLANEL_Pot_Trim!CB23&lt;&gt;0,CB24/PLANEL_Pot_Trim!CB23,0)</f>
        <v>0.70442353487308629</v>
      </c>
      <c r="CC50" s="54">
        <f>IF(PLANEL_Pot_Trim!CC23&lt;&gt;0,CC24/PLANEL_Pot_Trim!CC23,0)</f>
        <v>0.70442353487308629</v>
      </c>
      <c r="CD50" s="54">
        <f>IF(PLANEL_Pot_Trim!CD23&lt;&gt;0,CD24/PLANEL_Pot_Trim!CD23,0)</f>
        <v>0.70442353487308629</v>
      </c>
      <c r="CE50" s="54">
        <f>IF(PLANEL_Pot_Trim!CE23&lt;&gt;0,CE24/PLANEL_Pot_Trim!CE23,0)</f>
        <v>0.66154792465321999</v>
      </c>
      <c r="CF50" s="54">
        <f>IF(PLANEL_Pot_Trim!CF23&lt;&gt;0,CF24/PLANEL_Pot_Trim!CF23,0)</f>
        <v>0.66154792465321999</v>
      </c>
      <c r="CG50" s="54">
        <f>IF(PLANEL_Pot_Trim!CG23&lt;&gt;0,CG24/PLANEL_Pot_Trim!CG23,0)</f>
        <v>0.3345857653802099</v>
      </c>
      <c r="CH50" s="54">
        <f>IF(PLANEL_Pot_Trim!CH23&lt;&gt;0,CH24/PLANEL_Pot_Trim!CH23,0)</f>
        <v>0.66154792465321999</v>
      </c>
      <c r="CI50" s="54">
        <f>IF(PLANEL_Pot_Trim!CI23&lt;&gt;0,CI24/PLANEL_Pot_Trim!CI23,0)</f>
        <v>0.61789855453710929</v>
      </c>
      <c r="CJ50" s="54">
        <f>IF(PLANEL_Pot_Trim!CJ23&lt;&gt;0,CJ24/PLANEL_Pot_Trim!CJ23,0)</f>
        <v>0.61789855453710929</v>
      </c>
      <c r="CK50" s="54">
        <f>IF(PLANEL_Pot_Trim!CK23&lt;&gt;0,CK24/PLANEL_Pot_Trim!CK23,0)</f>
        <v>0.61789855453710929</v>
      </c>
      <c r="CL50" s="54">
        <f>IF(PLANEL_Pot_Trim!CL23&lt;&gt;0,CL24/PLANEL_Pot_Trim!CL23,0)</f>
        <v>0.61789855453710929</v>
      </c>
      <c r="CM50" s="54">
        <f>IF(PLANEL_Pot_Trim!CM23&lt;&gt;0,CM24/PLANEL_Pot_Trim!CM23,0)</f>
        <v>0.57725167078597783</v>
      </c>
      <c r="CN50" s="54">
        <f>IF(PLANEL_Pot_Trim!CN23&lt;&gt;0,CN24/PLANEL_Pot_Trim!CN23,0)</f>
        <v>0.57725167078597783</v>
      </c>
      <c r="CO50" s="54">
        <f>IF(PLANEL_Pot_Trim!CO23&lt;&gt;0,CO24/PLANEL_Pot_Trim!CO23,0)</f>
        <v>0.57725167078597783</v>
      </c>
      <c r="CP50" s="54">
        <f>IF(PLANEL_Pot_Trim!CP23&lt;&gt;0,CP24/PLANEL_Pot_Trim!CP23,0)</f>
        <v>0.57725167078597783</v>
      </c>
      <c r="CQ50" s="54">
        <f>IF(PLANEL_Pot_Trim!CQ23&lt;&gt;0,CQ24/PLANEL_Pot_Trim!CQ23,0)</f>
        <v>0.5087303570932894</v>
      </c>
      <c r="CR50" s="54">
        <f>IF(PLANEL_Pot_Trim!CR23&lt;&gt;0,CR24/PLANEL_Pot_Trim!CR23,0)</f>
        <v>0.5087303570932894</v>
      </c>
      <c r="CS50" s="54">
        <f>IF(PLANEL_Pot_Trim!CS23&lt;&gt;0,CS24/PLANEL_Pot_Trim!CS23,0)</f>
        <v>0.5087303570932894</v>
      </c>
      <c r="CT50" s="54">
        <f>IF(PLANEL_Pot_Trim!CT23&lt;&gt;0,CT24/PLANEL_Pot_Trim!CT23,0)</f>
        <v>0.5087303570932894</v>
      </c>
      <c r="CU50" s="54">
        <f>IF(PLANEL_Pot_Trim!CU23&lt;&gt;0,CU24/PLANEL_Pot_Trim!CU23,0)</f>
        <v>0.44843152229254085</v>
      </c>
      <c r="CV50" s="54">
        <f>IF(PLANEL_Pot_Trim!CV23&lt;&gt;0,CV24/PLANEL_Pot_Trim!CV23,0)</f>
        <v>0.44843152229254085</v>
      </c>
      <c r="CW50" s="54">
        <f>IF(PLANEL_Pot_Trim!CW23&lt;&gt;0,CW24/PLANEL_Pot_Trim!CW23,0)</f>
        <v>0.44843152229254085</v>
      </c>
      <c r="CX50" s="54">
        <f>IF(PLANEL_Pot_Trim!CX23&lt;&gt;0,CX24/PLANEL_Pot_Trim!CX23,0)</f>
        <v>0.44843152229254085</v>
      </c>
      <c r="CY50" s="84">
        <f>IF(PLANEL_Pot_Trim!CY23&lt;&gt;0,CY24/PLANEL_Pot_Trim!CY23,0)</f>
        <v>0.43010050377649517</v>
      </c>
      <c r="CZ50" s="84">
        <f>IF(PLANEL_Pot_Trim!CZ23&lt;&gt;0,CZ24/PLANEL_Pot_Trim!CZ23,0)</f>
        <v>0.43010050377649517</v>
      </c>
      <c r="DA50" s="84">
        <f>IF(PLANEL_Pot_Trim!DA23&lt;&gt;0,DA24/PLANEL_Pot_Trim!DA23,0)</f>
        <v>0.43010050377649517</v>
      </c>
      <c r="DB50" s="84">
        <f>IF(PLANEL_Pot_Trim!DB23&lt;&gt;0,DB24/PLANEL_Pot_Trim!DB23,0)</f>
        <v>0.43010050377649517</v>
      </c>
      <c r="DC50" s="54">
        <f>IF(PLANEL_Pot_Trim!DC23&lt;&gt;0,DC24/PLANEL_Pot_Trim!DC23,0)</f>
        <v>0.39612998714910097</v>
      </c>
      <c r="DD50" s="54">
        <f>IF(PLANEL_Pot_Trim!DD23&lt;&gt;0,DD24/PLANEL_Pot_Trim!DD23,0)</f>
        <v>0.39612998714910097</v>
      </c>
      <c r="DE50" s="54">
        <f>IF(PLANEL_Pot_Trim!DE23&lt;&gt;0,DE24/PLANEL_Pot_Trim!DE23,0)</f>
        <v>0.39612998714910097</v>
      </c>
      <c r="DF50" s="54">
        <f>IF(PLANEL_Pot_Trim!DF23&lt;&gt;0,DF24/PLANEL_Pot_Trim!DF23,0)</f>
        <v>0.39612998714910097</v>
      </c>
      <c r="DG50" s="54">
        <f>IF(PLANEL_Pot_Trim!DG23&lt;&gt;0,DG24/PLANEL_Pot_Trim!DG23,0)</f>
        <v>0.36457888363660845</v>
      </c>
      <c r="DH50" s="54">
        <f>IF(PLANEL_Pot_Trim!DH23&lt;&gt;0,DH24/PLANEL_Pot_Trim!DH23,0)</f>
        <v>0.36457888363660845</v>
      </c>
      <c r="DI50" s="54">
        <f>IF(PLANEL_Pot_Trim!DI23&lt;&gt;0,DI24/PLANEL_Pot_Trim!DI23,0)</f>
        <v>0.36457888363660845</v>
      </c>
      <c r="DJ50" s="54">
        <f>IF(PLANEL_Pot_Trim!DJ23&lt;&gt;0,DJ24/PLANEL_Pot_Trim!DJ23,0)</f>
        <v>0.36457888363660845</v>
      </c>
      <c r="DK50" s="54">
        <f>IF(PLANEL_Pot_Trim!DK23&lt;&gt;0,DK24/PLANEL_Pot_Trim!DK23,0)</f>
        <v>0.33723869591030714</v>
      </c>
      <c r="DL50" s="54">
        <f>IF(PLANEL_Pot_Trim!DL23&lt;&gt;0,DL24/PLANEL_Pot_Trim!DL23,0)</f>
        <v>0.33723869591030714</v>
      </c>
      <c r="DM50" s="54">
        <f>IF(PLANEL_Pot_Trim!DM23&lt;&gt;0,DM24/PLANEL_Pot_Trim!DM23,0)</f>
        <v>0.33723869591030714</v>
      </c>
      <c r="DN50" s="54">
        <f>IF(PLANEL_Pot_Trim!DN23&lt;&gt;0,DN24/PLANEL_Pot_Trim!DN23,0)</f>
        <v>0.33723869591030714</v>
      </c>
      <c r="DO50" s="54">
        <f>IF(PLANEL_Pot_Trim!DO23&lt;&gt;0,DO24/PLANEL_Pot_Trim!DO23,0)</f>
        <v>0.31296442155773652</v>
      </c>
      <c r="DP50" s="54">
        <f>IF(PLANEL_Pot_Trim!DP23&lt;&gt;0,DP24/PLANEL_Pot_Trim!DP23,0)</f>
        <v>0.31296442155773652</v>
      </c>
      <c r="DQ50" s="54">
        <f>IF(PLANEL_Pot_Trim!DQ23&lt;&gt;0,DQ24/PLANEL_Pot_Trim!DQ23,0)</f>
        <v>0.31296442155773652</v>
      </c>
      <c r="DR50" s="54">
        <f>IF(PLANEL_Pot_Trim!DR23&lt;&gt;0,DR24/PLANEL_Pot_Trim!DR23,0)</f>
        <v>0.31296442155773652</v>
      </c>
      <c r="DS50" s="54">
        <f>IF(PLANEL_Pot_Trim!DS23&lt;&gt;0,DS24/PLANEL_Pot_Trim!DS23,0)</f>
        <v>0.28883695753744976</v>
      </c>
      <c r="DT50" s="54">
        <f>IF(PLANEL_Pot_Trim!DT23&lt;&gt;0,DT24/PLANEL_Pot_Trim!DT23,0)</f>
        <v>0.28883695753744976</v>
      </c>
      <c r="DU50" s="54">
        <f>IF(PLANEL_Pot_Trim!DU23&lt;&gt;0,DU24/PLANEL_Pot_Trim!DU23,0)</f>
        <v>0.28883695753744976</v>
      </c>
      <c r="DV50" s="54">
        <f>IF(PLANEL_Pot_Trim!DV23&lt;&gt;0,DV24/PLANEL_Pot_Trim!DV23,0)</f>
        <v>0.28883695753744976</v>
      </c>
      <c r="DW50" s="54">
        <f>IF(PLANEL_Pot_Trim!DW23&lt;&gt;0,DW24/PLANEL_Pot_Trim!DW23,0)</f>
        <v>0.26904645919667702</v>
      </c>
      <c r="DX50" s="54">
        <f>IF(PLANEL_Pot_Trim!DX23&lt;&gt;0,DX24/PLANEL_Pot_Trim!DX23,0)</f>
        <v>0.26904645919667702</v>
      </c>
      <c r="DY50" s="54">
        <f>IF(PLANEL_Pot_Trim!DY23&lt;&gt;0,DY24/PLANEL_Pot_Trim!DY23,0)</f>
        <v>0.26904645919667702</v>
      </c>
      <c r="DZ50" s="54">
        <f>IF(PLANEL_Pot_Trim!DZ23&lt;&gt;0,DZ24/PLANEL_Pot_Trim!DZ23,0)</f>
        <v>0.26904645919667702</v>
      </c>
      <c r="EA50" s="54">
        <f>IF(PLANEL_Pot_Trim!EA23&lt;&gt;0,EA24/PLANEL_Pot_Trim!EA23,0)</f>
        <v>0.25159426732228507</v>
      </c>
      <c r="EB50" s="54">
        <f>IF(PLANEL_Pot_Trim!EB23&lt;&gt;0,EB24/PLANEL_Pot_Trim!EB23,0)</f>
        <v>0.25159426732228507</v>
      </c>
      <c r="EC50" s="54">
        <f>IF(PLANEL_Pot_Trim!EC23&lt;&gt;0,EC24/PLANEL_Pot_Trim!EC23,0)</f>
        <v>0.25159426732228507</v>
      </c>
      <c r="ED50" s="54">
        <f>IF(PLANEL_Pot_Trim!ED23&lt;&gt;0,ED24/PLANEL_Pot_Trim!ED23,0)</f>
        <v>0.25159426732228507</v>
      </c>
      <c r="EE50" s="54">
        <f>IF(PLANEL_Pot_Trim!EE23&lt;&gt;0,EE24/PLANEL_Pot_Trim!EE23,0)</f>
        <v>0.23308157095277485</v>
      </c>
      <c r="EF50" s="54">
        <f>IF(PLANEL_Pot_Trim!EF23&lt;&gt;0,EF24/PLANEL_Pot_Trim!EF23,0)</f>
        <v>0.23308157095277485</v>
      </c>
      <c r="EG50" s="54">
        <f>IF(PLANEL_Pot_Trim!EG23&lt;&gt;0,EG24/PLANEL_Pot_Trim!EG23,0)</f>
        <v>0.23308157095277485</v>
      </c>
      <c r="EH50" s="54">
        <f>IF(PLANEL_Pot_Trim!EH23&lt;&gt;0,EH24/PLANEL_Pot_Trim!EH23,0)</f>
        <v>0.23308157095277485</v>
      </c>
      <c r="EI50" s="54">
        <f>IF(PLANEL_Pot_Trim!EI23&lt;&gt;0,EI24/PLANEL_Pot_Trim!EI23,0)</f>
        <v>0.21728663504685147</v>
      </c>
      <c r="EJ50" s="54">
        <f>IF(PLANEL_Pot_Trim!EJ23&lt;&gt;0,EJ24/PLANEL_Pot_Trim!EJ23,0)</f>
        <v>0.21728663504685147</v>
      </c>
      <c r="EK50" s="54">
        <f>IF(PLANEL_Pot_Trim!EK23&lt;&gt;0,EK24/PLANEL_Pot_Trim!EK23,0)</f>
        <v>0.21728663504685147</v>
      </c>
      <c r="EL50" s="54">
        <f>IF(PLANEL_Pot_Trim!EL23&lt;&gt;0,EL24/PLANEL_Pot_Trim!EL23,0)</f>
        <v>0.21728663504685147</v>
      </c>
      <c r="EM50" s="54">
        <f>IF(PLANEL_Pot_Trim!EM23&lt;&gt;0,EM24/PLANEL_Pot_Trim!EM23,0)</f>
        <v>0.20738768663878052</v>
      </c>
      <c r="EN50" s="54">
        <f>IF(PLANEL_Pot_Trim!EN23&lt;&gt;0,EN24/PLANEL_Pot_Trim!EN23,0)</f>
        <v>0.20738768663878052</v>
      </c>
      <c r="EO50" s="54">
        <f>IF(PLANEL_Pot_Trim!EO23&lt;&gt;0,EO24/PLANEL_Pot_Trim!EO23,0)</f>
        <v>0.20738768663878052</v>
      </c>
      <c r="EP50" s="54">
        <f>IF(PLANEL_Pot_Trim!EP23&lt;&gt;0,EP24/PLANEL_Pot_Trim!EP23,0)</f>
        <v>0.20738768663878052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25.15403942</v>
      </c>
      <c r="K4" s="33">
        <v>28.259276369999998</v>
      </c>
      <c r="L4" s="33">
        <v>31.020640239999999</v>
      </c>
      <c r="M4" s="33">
        <v>31.678538540000002</v>
      </c>
      <c r="N4" s="33">
        <v>31.898825850000001</v>
      </c>
      <c r="O4" s="33">
        <v>31.882008639999999</v>
      </c>
      <c r="P4" s="33">
        <v>27.47158348</v>
      </c>
      <c r="Q4" s="33">
        <v>27.583306100000001</v>
      </c>
      <c r="R4" s="33">
        <v>28.000478640000001</v>
      </c>
      <c r="S4" s="33">
        <v>27.734708439999999</v>
      </c>
      <c r="T4" s="33">
        <v>20.732794510000002</v>
      </c>
      <c r="U4" s="33">
        <v>19.940359569999998</v>
      </c>
      <c r="V4" s="33">
        <v>17.9403735</v>
      </c>
      <c r="W4" s="33">
        <v>19.001566910000001</v>
      </c>
      <c r="X4" s="33">
        <v>19.93839668</v>
      </c>
      <c r="Y4" s="33">
        <v>20.2292351</v>
      </c>
      <c r="Z4" s="33">
        <v>19.28963225</v>
      </c>
      <c r="AA4" s="33">
        <v>18.122713319999999</v>
      </c>
      <c r="AB4" s="33">
        <v>18.243326740000001</v>
      </c>
      <c r="AC4" s="33">
        <v>22.5832914</v>
      </c>
      <c r="AD4" s="33">
        <v>29.8278955</v>
      </c>
      <c r="AE4" s="33">
        <v>21.193359690000001</v>
      </c>
      <c r="AF4" s="33">
        <v>20.8539894</v>
      </c>
      <c r="AG4" s="33">
        <v>22.169882690000001</v>
      </c>
      <c r="AH4" s="33">
        <v>23.49377552</v>
      </c>
      <c r="AI4" s="33">
        <v>24.843478770000001</v>
      </c>
      <c r="AJ4" s="33">
        <v>23.5815603</v>
      </c>
      <c r="AK4" s="33">
        <v>24.236835360000001</v>
      </c>
      <c r="AL4" s="33">
        <v>25.016220229999998</v>
      </c>
      <c r="AM4" s="33">
        <v>26.76793958</v>
      </c>
      <c r="AN4" s="33">
        <v>28.944736779999999</v>
      </c>
      <c r="AO4" s="33">
        <v>31.95858891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23.68142199</v>
      </c>
      <c r="J16" s="33">
        <v>31.026787469999999</v>
      </c>
      <c r="K16" s="33">
        <v>30.878952200000001</v>
      </c>
      <c r="L16" s="33">
        <v>37.61196142</v>
      </c>
      <c r="M16" s="33">
        <v>41.419353940000001</v>
      </c>
      <c r="N16" s="33">
        <v>42.809173219999998</v>
      </c>
      <c r="O16" s="33">
        <v>43.789498450000004</v>
      </c>
      <c r="P16" s="33">
        <v>39.967810700000001</v>
      </c>
      <c r="Q16" s="33">
        <v>39.735146210000003</v>
      </c>
      <c r="R16" s="33">
        <v>41.009889710000003</v>
      </c>
      <c r="S16" s="33">
        <v>41.300309669999997</v>
      </c>
      <c r="T16" s="33">
        <v>32.634097390000001</v>
      </c>
      <c r="U16" s="33">
        <v>33.420173740000003</v>
      </c>
      <c r="V16" s="33">
        <v>28.284172890000001</v>
      </c>
      <c r="W16" s="33">
        <v>30.162689969999999</v>
      </c>
      <c r="X16" s="33">
        <v>31.854068259999998</v>
      </c>
      <c r="Y16" s="33">
        <v>32.356648589999999</v>
      </c>
      <c r="Z16" s="33">
        <v>32.279068619999997</v>
      </c>
      <c r="AA16" s="33">
        <v>31.74236557</v>
      </c>
      <c r="AB16" s="33">
        <v>32.071105670000001</v>
      </c>
      <c r="AC16" s="33">
        <v>36.3059127</v>
      </c>
      <c r="AD16" s="33">
        <v>41.662211640000002</v>
      </c>
      <c r="AE16" s="33">
        <v>35.153548370000003</v>
      </c>
      <c r="AF16" s="33">
        <v>34.8110195</v>
      </c>
      <c r="AG16" s="33">
        <v>36.124751289999999</v>
      </c>
      <c r="AH16" s="33">
        <v>37.446153649999999</v>
      </c>
      <c r="AI16" s="33">
        <v>38.79357993</v>
      </c>
      <c r="AJ16" s="33">
        <v>37.442027690000003</v>
      </c>
      <c r="AK16" s="33">
        <v>37.662838239999999</v>
      </c>
      <c r="AL16" s="33">
        <v>38.37029124</v>
      </c>
      <c r="AM16" s="33">
        <v>40.045069939999998</v>
      </c>
      <c r="AN16" s="33">
        <v>41.857940319999997</v>
      </c>
      <c r="AO16" s="33">
        <v>43.041221589999999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28.259276369999998</v>
      </c>
      <c r="I4" s="1">
        <f>Planel_CO2_total_Resultado!L4</f>
        <v>31.020640239999999</v>
      </c>
      <c r="J4" s="1">
        <f>Planel_CO2_total_Resultado!M4</f>
        <v>31.678538540000002</v>
      </c>
      <c r="K4" s="1">
        <f>Planel_CO2_total_Resultado!N4</f>
        <v>31.898825850000001</v>
      </c>
      <c r="L4" s="1">
        <f>Planel_CO2_total_Resultado!O4</f>
        <v>31.882008639999999</v>
      </c>
      <c r="M4" s="1">
        <f>Planel_CO2_total_Resultado!P4</f>
        <v>27.47158348</v>
      </c>
      <c r="N4" s="1">
        <f>Planel_CO2_total_Resultado!Q4</f>
        <v>27.583306100000001</v>
      </c>
      <c r="O4" s="1">
        <f>Planel_CO2_total_Resultado!R4</f>
        <v>28.000478640000001</v>
      </c>
      <c r="P4" s="1">
        <f>Planel_CO2_total_Resultado!S4</f>
        <v>27.734708439999999</v>
      </c>
      <c r="Q4" s="1">
        <f>Planel_CO2_total_Resultado!T4</f>
        <v>20.732794510000002</v>
      </c>
      <c r="R4" s="1">
        <f>Planel_CO2_total_Resultado!U4</f>
        <v>19.940359569999998</v>
      </c>
      <c r="S4" s="1">
        <f>Planel_CO2_total_Resultado!V4</f>
        <v>17.9403735</v>
      </c>
      <c r="T4" s="1">
        <f>Planel_CO2_total_Resultado!W4</f>
        <v>19.001566910000001</v>
      </c>
      <c r="U4" s="1">
        <f>Planel_CO2_total_Resultado!X4</f>
        <v>19.93839668</v>
      </c>
      <c r="V4" s="1">
        <f>Planel_CO2_total_Resultado!Y4</f>
        <v>20.2292351</v>
      </c>
      <c r="W4" s="1">
        <f>Planel_CO2_total_Resultado!Z4</f>
        <v>19.28963225</v>
      </c>
      <c r="X4" s="1">
        <f>Planel_CO2_total_Resultado!AA4</f>
        <v>18.122713319999999</v>
      </c>
      <c r="Y4" s="1">
        <f>Planel_CO2_total_Resultado!AB4</f>
        <v>18.243326740000001</v>
      </c>
      <c r="Z4" s="1">
        <f>Planel_CO2_total_Resultado!AC4</f>
        <v>22.5832914</v>
      </c>
      <c r="AA4" s="1">
        <f>Planel_CO2_total_Resultado!AD4</f>
        <v>29.8278955</v>
      </c>
      <c r="AB4" s="1">
        <f>Planel_CO2_total_Resultado!AE4</f>
        <v>21.193359690000001</v>
      </c>
      <c r="AC4" s="1">
        <f>Planel_CO2_total_Resultado!AF4</f>
        <v>20.8539894</v>
      </c>
      <c r="AD4" s="1">
        <f>Planel_CO2_total_Resultado!AG4</f>
        <v>22.169882690000001</v>
      </c>
      <c r="AE4" s="1">
        <f>Planel_CO2_total_Resultado!AH4</f>
        <v>23.49377552</v>
      </c>
      <c r="AF4" s="1">
        <f>Planel_CO2_total_Resultado!AI4</f>
        <v>24.843478770000001</v>
      </c>
      <c r="AG4" s="1">
        <f>Planel_CO2_total_Resultado!AJ4</f>
        <v>23.5815603</v>
      </c>
      <c r="AH4" s="1">
        <f>Planel_CO2_total_Resultado!AK4</f>
        <v>24.236835360000001</v>
      </c>
      <c r="AI4" s="1">
        <f>Planel_CO2_total_Resultado!AL4</f>
        <v>25.016220229999998</v>
      </c>
      <c r="AJ4" s="1">
        <f>Planel_CO2_total_Resultado!AM4</f>
        <v>26.76793958</v>
      </c>
      <c r="AK4" s="1">
        <f>Planel_CO2_total_Resultado!AN4</f>
        <v>28.944736779999999</v>
      </c>
      <c r="AL4" s="1">
        <f>Planel_CO2_total_Resultado!AO4</f>
        <v>31.95858891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31.026787469999999</v>
      </c>
      <c r="H5" s="1">
        <f>Planel_CO2_total_Resultado!K16</f>
        <v>30.878952200000001</v>
      </c>
      <c r="I5" s="1">
        <f>Planel_CO2_total_Resultado!L16</f>
        <v>37.61196142</v>
      </c>
      <c r="J5" s="1">
        <f>Planel_CO2_total_Resultado!M16</f>
        <v>41.419353940000001</v>
      </c>
      <c r="K5" s="1">
        <f>Planel_CO2_total_Resultado!N16</f>
        <v>42.809173219999998</v>
      </c>
      <c r="L5" s="1">
        <f>Planel_CO2_total_Resultado!O16</f>
        <v>43.789498450000004</v>
      </c>
      <c r="M5" s="1">
        <f>Planel_CO2_total_Resultado!P16</f>
        <v>39.967810700000001</v>
      </c>
      <c r="N5" s="1">
        <f>Planel_CO2_total_Resultado!Q16</f>
        <v>39.735146210000003</v>
      </c>
      <c r="O5" s="1">
        <f>Planel_CO2_total_Resultado!R16</f>
        <v>41.009889710000003</v>
      </c>
      <c r="P5" s="1">
        <f>Planel_CO2_total_Resultado!S16</f>
        <v>41.300309669999997</v>
      </c>
      <c r="Q5" s="1">
        <f>Planel_CO2_total_Resultado!T16</f>
        <v>32.634097390000001</v>
      </c>
      <c r="R5" s="1">
        <f>Planel_CO2_total_Resultado!U16</f>
        <v>33.420173740000003</v>
      </c>
      <c r="S5" s="1">
        <f>Planel_CO2_total_Resultado!V16</f>
        <v>28.284172890000001</v>
      </c>
      <c r="T5" s="1">
        <f>Planel_CO2_total_Resultado!W16</f>
        <v>30.162689969999999</v>
      </c>
      <c r="U5" s="1">
        <f>Planel_CO2_total_Resultado!X16</f>
        <v>31.854068259999998</v>
      </c>
      <c r="V5" s="1">
        <f>Planel_CO2_total_Resultado!Y16</f>
        <v>32.356648589999999</v>
      </c>
      <c r="W5" s="1">
        <f>Planel_CO2_total_Resultado!Z16</f>
        <v>32.279068619999997</v>
      </c>
      <c r="X5" s="1">
        <f>Planel_CO2_total_Resultado!AA16</f>
        <v>31.74236557</v>
      </c>
      <c r="Y5" s="1">
        <f>Planel_CO2_total_Resultado!AB16</f>
        <v>32.071105670000001</v>
      </c>
      <c r="Z5" s="1">
        <f>Planel_CO2_total_Resultado!AC16</f>
        <v>36.3059127</v>
      </c>
      <c r="AA5" s="1">
        <f>Planel_CO2_total_Resultado!AD16</f>
        <v>41.662211640000002</v>
      </c>
      <c r="AB5" s="1">
        <f>Planel_CO2_total_Resultado!AE16</f>
        <v>35.153548370000003</v>
      </c>
      <c r="AC5" s="1">
        <f>Planel_CO2_total_Resultado!AF16</f>
        <v>34.8110195</v>
      </c>
      <c r="AD5" s="1">
        <f>Planel_CO2_total_Resultado!AG16</f>
        <v>36.124751289999999</v>
      </c>
      <c r="AE5" s="1">
        <f>Planel_CO2_total_Resultado!AH16</f>
        <v>37.446153649999999</v>
      </c>
      <c r="AF5" s="1">
        <f>Planel_CO2_total_Resultado!AI16</f>
        <v>38.79357993</v>
      </c>
      <c r="AG5" s="1">
        <f>Planel_CO2_total_Resultado!AJ16</f>
        <v>37.442027690000003</v>
      </c>
      <c r="AH5" s="1">
        <f>Planel_CO2_total_Resultado!AK16</f>
        <v>37.662838239999999</v>
      </c>
      <c r="AI5" s="1">
        <f>Planel_CO2_total_Resultado!AL16</f>
        <v>38.37029124</v>
      </c>
      <c r="AJ5" s="1">
        <f>Planel_CO2_total_Resultado!AM16</f>
        <v>40.045069939999998</v>
      </c>
      <c r="AK5" s="1">
        <f>Planel_CO2_total_Resultado!AN16</f>
        <v>41.857940319999997</v>
      </c>
      <c r="AL5" s="1">
        <f>Planel_CO2_total_Resultado!AO16</f>
        <v>43.041221589999999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I12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8" width="5" customWidth="1"/>
    <col min="9" max="9" width="10" customWidth="1"/>
    <col min="10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9" x14ac:dyDescent="0.25">
      <c r="A3" s="227" t="s">
        <v>646</v>
      </c>
      <c r="B3" s="227" t="s">
        <v>644</v>
      </c>
    </row>
    <row r="4" spans="1:9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2034</v>
      </c>
      <c r="F4" s="33">
        <v>2035</v>
      </c>
      <c r="G4" s="33">
        <v>2038</v>
      </c>
      <c r="H4" s="33">
        <v>2047</v>
      </c>
      <c r="I4" s="33" t="s">
        <v>645</v>
      </c>
    </row>
    <row r="5" spans="1:9" x14ac:dyDescent="0.25">
      <c r="A5" s="229" t="s">
        <v>37</v>
      </c>
      <c r="B5" s="228"/>
      <c r="C5" s="228"/>
      <c r="D5" s="228"/>
      <c r="E5" s="228"/>
      <c r="F5" s="228">
        <v>6000</v>
      </c>
      <c r="G5" s="228"/>
      <c r="H5" s="228"/>
      <c r="I5" s="228">
        <v>6000</v>
      </c>
    </row>
    <row r="6" spans="1:9" x14ac:dyDescent="0.25">
      <c r="A6" s="230" t="s">
        <v>38</v>
      </c>
      <c r="B6" s="228"/>
      <c r="C6" s="228"/>
      <c r="D6" s="228"/>
      <c r="E6" s="228"/>
      <c r="F6" s="228">
        <v>6000</v>
      </c>
      <c r="G6" s="228"/>
      <c r="H6" s="228"/>
      <c r="I6" s="228">
        <v>6000</v>
      </c>
    </row>
    <row r="7" spans="1:9" x14ac:dyDescent="0.25">
      <c r="A7" s="229" t="s">
        <v>44</v>
      </c>
      <c r="B7" s="228">
        <v>4500</v>
      </c>
      <c r="C7" s="228">
        <v>1500</v>
      </c>
      <c r="D7" s="228">
        <v>1500</v>
      </c>
      <c r="E7" s="228">
        <v>1500</v>
      </c>
      <c r="F7" s="228"/>
      <c r="G7" s="228"/>
      <c r="H7" s="228">
        <v>1500</v>
      </c>
      <c r="I7" s="228">
        <v>10500</v>
      </c>
    </row>
    <row r="8" spans="1:9" x14ac:dyDescent="0.25">
      <c r="A8" s="230" t="s">
        <v>40</v>
      </c>
      <c r="B8" s="228">
        <v>4500</v>
      </c>
      <c r="C8" s="228"/>
      <c r="D8" s="228">
        <v>1500</v>
      </c>
      <c r="E8" s="228"/>
      <c r="F8" s="228"/>
      <c r="G8" s="228"/>
      <c r="H8" s="228"/>
      <c r="I8" s="228">
        <v>6000</v>
      </c>
    </row>
    <row r="9" spans="1:9" x14ac:dyDescent="0.25">
      <c r="A9" s="230" t="s">
        <v>37</v>
      </c>
      <c r="B9" s="228"/>
      <c r="C9" s="228">
        <v>1500</v>
      </c>
      <c r="D9" s="228"/>
      <c r="E9" s="228">
        <v>1500</v>
      </c>
      <c r="F9" s="228"/>
      <c r="G9" s="228"/>
      <c r="H9" s="228">
        <v>1500</v>
      </c>
      <c r="I9" s="228">
        <v>4500</v>
      </c>
    </row>
    <row r="10" spans="1:9" x14ac:dyDescent="0.25">
      <c r="A10" s="229" t="s">
        <v>45</v>
      </c>
      <c r="B10" s="228"/>
      <c r="C10" s="228"/>
      <c r="D10" s="228"/>
      <c r="E10" s="228"/>
      <c r="F10" s="228">
        <v>3000</v>
      </c>
      <c r="G10" s="228">
        <v>1500</v>
      </c>
      <c r="H10" s="228"/>
      <c r="I10" s="228">
        <v>4500</v>
      </c>
    </row>
    <row r="11" spans="1:9" x14ac:dyDescent="0.25">
      <c r="A11" s="230" t="s">
        <v>37</v>
      </c>
      <c r="B11" s="228"/>
      <c r="C11" s="228"/>
      <c r="D11" s="228"/>
      <c r="E11" s="228"/>
      <c r="F11" s="228">
        <v>3000</v>
      </c>
      <c r="G11" s="228">
        <v>1500</v>
      </c>
      <c r="H11" s="228"/>
      <c r="I11" s="228">
        <v>4500</v>
      </c>
    </row>
    <row r="12" spans="1:9" x14ac:dyDescent="0.25">
      <c r="A12" s="229" t="s">
        <v>645</v>
      </c>
      <c r="B12" s="228">
        <v>4500</v>
      </c>
      <c r="C12" s="228">
        <v>1500</v>
      </c>
      <c r="D12" s="228">
        <v>1500</v>
      </c>
      <c r="E12" s="228">
        <v>1500</v>
      </c>
      <c r="F12" s="228">
        <v>9000</v>
      </c>
      <c r="G12" s="228">
        <v>1500</v>
      </c>
      <c r="H12" s="228">
        <v>1500</v>
      </c>
      <c r="I12" s="228">
        <v>21000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335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449</v>
      </c>
      <c r="C6" s="40" t="s">
        <v>37</v>
      </c>
      <c r="D6" s="40" t="s">
        <v>38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451</v>
      </c>
      <c r="C7" s="40" t="s">
        <v>37</v>
      </c>
      <c r="D7" s="40" t="s">
        <v>38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380</v>
      </c>
      <c r="C8" s="40" t="s">
        <v>37</v>
      </c>
      <c r="D8" s="40" t="s">
        <v>38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366</v>
      </c>
      <c r="C9" s="40" t="s">
        <v>37</v>
      </c>
      <c r="D9" s="40" t="s">
        <v>38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442</v>
      </c>
      <c r="C10" s="40" t="s">
        <v>37</v>
      </c>
      <c r="D10" s="40" t="s">
        <v>38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571</v>
      </c>
      <c r="C11" s="40" t="s">
        <v>39</v>
      </c>
      <c r="D11" s="40" t="s">
        <v>47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593</v>
      </c>
      <c r="C12" s="40" t="s">
        <v>39</v>
      </c>
      <c r="D12" s="40" t="s">
        <v>47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445</v>
      </c>
      <c r="C13" s="40" t="s">
        <v>37</v>
      </c>
      <c r="D13" s="40" t="s">
        <v>38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374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634</v>
      </c>
      <c r="C15" s="40" t="s">
        <v>39</v>
      </c>
      <c r="D15" s="40" t="s">
        <v>47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636</v>
      </c>
      <c r="C16" s="40" t="s">
        <v>39</v>
      </c>
      <c r="D16" s="40" t="s">
        <v>47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484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443</v>
      </c>
      <c r="C18" s="40" t="s">
        <v>37</v>
      </c>
      <c r="D18" s="40" t="s">
        <v>38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448</v>
      </c>
      <c r="C19" s="40" t="s">
        <v>37</v>
      </c>
      <c r="D19" s="40" t="s">
        <v>38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337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494</v>
      </c>
      <c r="C21" s="40" t="s">
        <v>37</v>
      </c>
      <c r="D21" s="40" t="s">
        <v>39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481</v>
      </c>
      <c r="C22" s="40" t="s">
        <v>37</v>
      </c>
      <c r="D22" s="40" t="s">
        <v>39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342</v>
      </c>
      <c r="C23" s="40" t="s">
        <v>37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332</v>
      </c>
      <c r="C24" s="40" t="s">
        <v>37</v>
      </c>
      <c r="D24" s="40" t="s">
        <v>38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460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355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356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391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496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392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327</v>
      </c>
      <c r="C31" s="40" t="s">
        <v>40</v>
      </c>
      <c r="D31" s="40" t="s">
        <v>43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409</v>
      </c>
      <c r="C32" s="40" t="s">
        <v>44</v>
      </c>
      <c r="D32" s="40" t="s">
        <v>37</v>
      </c>
      <c r="E32" s="40">
        <v>1500</v>
      </c>
      <c r="F32" s="40">
        <v>2039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370</v>
      </c>
      <c r="C33" s="40" t="s">
        <v>37</v>
      </c>
      <c r="D33" s="40" t="s">
        <v>38</v>
      </c>
      <c r="E33" s="40">
        <v>1500</v>
      </c>
      <c r="F33" s="40">
        <v>2039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456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450</v>
      </c>
      <c r="C35" s="40" t="s">
        <v>37</v>
      </c>
      <c r="D35" s="40" t="s">
        <v>38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477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498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435</v>
      </c>
      <c r="C38" s="40" t="s">
        <v>45</v>
      </c>
      <c r="D38" s="40" t="s">
        <v>37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440</v>
      </c>
      <c r="C39" s="40" t="s">
        <v>45</v>
      </c>
      <c r="D39" s="40" t="s">
        <v>37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468</v>
      </c>
      <c r="C40" s="40" t="s">
        <v>37</v>
      </c>
      <c r="D40" s="40" t="s">
        <v>39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471</v>
      </c>
      <c r="C41" s="40" t="s">
        <v>37</v>
      </c>
      <c r="D41" s="40" t="s">
        <v>39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487</v>
      </c>
      <c r="C42" s="40" t="s">
        <v>37</v>
      </c>
      <c r="D42" s="40" t="s">
        <v>39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492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363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383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411</v>
      </c>
      <c r="C46" s="40" t="s">
        <v>45</v>
      </c>
      <c r="D46" s="40" t="s">
        <v>37</v>
      </c>
      <c r="E46" s="40">
        <v>1500</v>
      </c>
      <c r="F46" s="40">
        <v>2035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434</v>
      </c>
      <c r="C47" s="40" t="s">
        <v>45</v>
      </c>
      <c r="D47" s="40" t="s">
        <v>37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405</v>
      </c>
      <c r="C48" s="40" t="s">
        <v>44</v>
      </c>
      <c r="D48" s="40" t="s">
        <v>37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439</v>
      </c>
      <c r="C49" s="40" t="s">
        <v>45</v>
      </c>
      <c r="D49" s="40" t="s">
        <v>37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368</v>
      </c>
      <c r="C50" s="40" t="s">
        <v>37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379</v>
      </c>
      <c r="C51" s="40" t="s">
        <v>37</v>
      </c>
      <c r="D51" s="40" t="s">
        <v>38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466</v>
      </c>
      <c r="C52" s="40" t="s">
        <v>37</v>
      </c>
      <c r="D52" s="40" t="s">
        <v>39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386</v>
      </c>
      <c r="C53" s="40" t="s">
        <v>37</v>
      </c>
      <c r="D53" s="40" t="s">
        <v>39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376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523</v>
      </c>
      <c r="C55" s="40" t="s">
        <v>40</v>
      </c>
      <c r="D55" s="40" t="s">
        <v>43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333</v>
      </c>
      <c r="C56" s="40" t="s">
        <v>40</v>
      </c>
      <c r="D56" s="40" t="s">
        <v>43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526</v>
      </c>
      <c r="C57" s="40" t="s">
        <v>40</v>
      </c>
      <c r="D57" s="40" t="s">
        <v>43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529</v>
      </c>
      <c r="C58" s="40" t="s">
        <v>40</v>
      </c>
      <c r="D58" s="40" t="s">
        <v>43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341</v>
      </c>
      <c r="C59" s="40" t="s">
        <v>40</v>
      </c>
      <c r="D59" s="40" t="s">
        <v>43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486</v>
      </c>
      <c r="C60" s="40" t="s">
        <v>37</v>
      </c>
      <c r="D60" s="40" t="s">
        <v>39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493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525</v>
      </c>
      <c r="C62" s="40" t="s">
        <v>40</v>
      </c>
      <c r="D62" s="40" t="s">
        <v>43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334</v>
      </c>
      <c r="C63" s="40" t="s">
        <v>40</v>
      </c>
      <c r="D63" s="40" t="s">
        <v>43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479</v>
      </c>
      <c r="C64" s="40" t="s">
        <v>37</v>
      </c>
      <c r="D64" s="40" t="s">
        <v>39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488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348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489</v>
      </c>
      <c r="C67" s="40" t="s">
        <v>37</v>
      </c>
      <c r="D67" s="40" t="s">
        <v>39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501</v>
      </c>
      <c r="C68" s="40" t="s">
        <v>37</v>
      </c>
      <c r="D68" s="40" t="s">
        <v>39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470</v>
      </c>
      <c r="C69" s="40" t="s">
        <v>37</v>
      </c>
      <c r="D69" s="40" t="s">
        <v>39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346</v>
      </c>
      <c r="C70" s="40" t="s">
        <v>37</v>
      </c>
      <c r="D70" s="40" t="s">
        <v>39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507</v>
      </c>
      <c r="C71" s="40" t="s">
        <v>44</v>
      </c>
      <c r="D71" s="40" t="s">
        <v>40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509</v>
      </c>
      <c r="C72" s="40" t="s">
        <v>44</v>
      </c>
      <c r="D72" s="40" t="s">
        <v>40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400</v>
      </c>
      <c r="C73" s="40" t="s">
        <v>44</v>
      </c>
      <c r="D73" s="40" t="s">
        <v>37</v>
      </c>
      <c r="E73" s="40">
        <v>1500</v>
      </c>
      <c r="F73" s="40">
        <v>2031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403</v>
      </c>
      <c r="C74" s="40" t="s">
        <v>44</v>
      </c>
      <c r="D74" s="40" t="s">
        <v>37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390</v>
      </c>
      <c r="C75" s="40" t="s">
        <v>37</v>
      </c>
      <c r="D75" s="40" t="s">
        <v>39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511</v>
      </c>
      <c r="C76" s="40" t="s">
        <v>44</v>
      </c>
      <c r="D76" s="40" t="s">
        <v>40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402</v>
      </c>
      <c r="C77" s="40" t="s">
        <v>44</v>
      </c>
      <c r="D77" s="40" t="s">
        <v>37</v>
      </c>
      <c r="E77" s="40">
        <v>1500</v>
      </c>
      <c r="F77" s="40">
        <v>2030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510</v>
      </c>
      <c r="C78" s="40" t="s">
        <v>44</v>
      </c>
      <c r="D78" s="40" t="s">
        <v>40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399</v>
      </c>
      <c r="C79" s="40" t="s">
        <v>44</v>
      </c>
      <c r="D79" s="40" t="s">
        <v>37</v>
      </c>
      <c r="E79" s="40">
        <v>1500</v>
      </c>
      <c r="F79" s="40">
        <v>2025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515</v>
      </c>
      <c r="C80" s="40" t="s">
        <v>44</v>
      </c>
      <c r="D80" s="40" t="s">
        <v>40</v>
      </c>
      <c r="E80" s="40">
        <v>1500</v>
      </c>
      <c r="F80" s="40">
        <v>2025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408</v>
      </c>
      <c r="C81" s="40" t="s">
        <v>44</v>
      </c>
      <c r="D81" s="40" t="s">
        <v>37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398</v>
      </c>
      <c r="C82" s="40" t="s">
        <v>44</v>
      </c>
      <c r="D82" s="40" t="s">
        <v>37</v>
      </c>
      <c r="E82" s="40">
        <v>1500</v>
      </c>
      <c r="F82" s="40">
        <v>2019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410</v>
      </c>
      <c r="C83" s="40" t="s">
        <v>44</v>
      </c>
      <c r="D83" s="40" t="s">
        <v>37</v>
      </c>
      <c r="E83" s="40">
        <v>1500</v>
      </c>
      <c r="F83" s="40">
        <v>2019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404</v>
      </c>
      <c r="C84" s="40" t="s">
        <v>44</v>
      </c>
      <c r="D84" s="40" t="s">
        <v>37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418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401</v>
      </c>
      <c r="C86" s="40" t="s">
        <v>44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419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420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421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422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423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424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425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426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427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428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429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430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431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432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412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413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414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415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433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436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416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437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417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438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441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367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444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369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446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447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331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330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371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452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453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454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353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372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373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455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344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457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389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336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338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458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354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459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461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462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464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465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467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384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345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469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472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473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474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475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476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339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340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478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385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480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357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482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483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375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485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347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381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350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387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349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343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358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495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359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497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360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361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499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500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364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377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504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505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506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508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512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513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514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406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517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365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394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378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396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393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397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329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521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522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328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527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528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530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531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532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533</v>
      </c>
      <c r="C215" s="40" t="s">
        <v>40</v>
      </c>
      <c r="D215" s="40" t="s">
        <v>43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534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535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536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537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538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539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540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541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542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543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544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545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546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547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548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549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550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551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552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553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554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555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556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557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558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559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560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561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562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563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564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565</v>
      </c>
      <c r="C247" s="40" t="s">
        <v>37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566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567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568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569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570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572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573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574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575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576</v>
      </c>
      <c r="C257" s="40" t="s">
        <v>40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577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578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579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580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581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582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583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584</v>
      </c>
      <c r="C265" s="40" t="s">
        <v>39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585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586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587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588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589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590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591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592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594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595</v>
      </c>
      <c r="C275" s="40" t="s">
        <v>39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39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2555.5383769999999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626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627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629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630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631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632</v>
      </c>
      <c r="C312" s="40" t="s">
        <v>37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3285.6921990000001</v>
      </c>
      <c r="L312" s="40">
        <v>2015</v>
      </c>
      <c r="M312" s="40">
        <v>2100</v>
      </c>
    </row>
    <row r="313" spans="2:13" x14ac:dyDescent="0.2">
      <c r="B313" s="40" t="s">
        <v>633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4235.5966120000003</v>
      </c>
      <c r="N29">
        <v>4416.5809330000002</v>
      </c>
      <c r="O29">
        <v>4388.3833839999998</v>
      </c>
      <c r="P29">
        <v>4110.8353390000002</v>
      </c>
      <c r="Q29">
        <v>2181.422693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2525.6493869999999</v>
      </c>
      <c r="X29">
        <v>2895.6495850000001</v>
      </c>
      <c r="Y29">
        <v>3225.8565939999999</v>
      </c>
      <c r="Z29">
        <v>3413.396874</v>
      </c>
      <c r="AA29">
        <v>2985.8914540000001</v>
      </c>
      <c r="AB29">
        <v>2262.0747470000001</v>
      </c>
      <c r="AC29">
        <v>2433.5833659999998</v>
      </c>
      <c r="AD29">
        <v>4328.4067249999998</v>
      </c>
      <c r="AE29">
        <v>7229.4834629999996</v>
      </c>
      <c r="AF29">
        <v>3791.7383159999999</v>
      </c>
      <c r="AG29">
        <v>4216.7166029999998</v>
      </c>
      <c r="AH29">
        <v>4738.4577730000001</v>
      </c>
      <c r="AI29">
        <v>4529.2788970000001</v>
      </c>
      <c r="AJ29">
        <v>5246.1123960000004</v>
      </c>
      <c r="AK29">
        <v>5416.4325479999998</v>
      </c>
      <c r="AL29">
        <v>5529.2313469999999</v>
      </c>
      <c r="AM29">
        <v>5850.6895930000001</v>
      </c>
      <c r="AN29">
        <v>6416.9631929999996</v>
      </c>
      <c r="AO29">
        <v>7261.7396200000003</v>
      </c>
      <c r="AP29">
        <v>8264.4330040000004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139.3580216</v>
      </c>
      <c r="P30">
        <v>421.3264231</v>
      </c>
      <c r="Q30">
        <v>485.42407250000002</v>
      </c>
      <c r="R30">
        <v>655.15417950000005</v>
      </c>
      <c r="S30">
        <v>922.69298200000003</v>
      </c>
      <c r="T30">
        <v>1021.777486</v>
      </c>
      <c r="U30">
        <v>1019.4402710000001</v>
      </c>
      <c r="V30">
        <v>1021.777486</v>
      </c>
      <c r="W30">
        <v>1095.5341109999999</v>
      </c>
      <c r="X30">
        <v>1169.2907359999999</v>
      </c>
      <c r="Y30">
        <v>1243.0473609999999</v>
      </c>
      <c r="Z30">
        <v>1316.803985</v>
      </c>
      <c r="AA30">
        <v>1390.56061</v>
      </c>
      <c r="AB30">
        <v>1464.317235</v>
      </c>
      <c r="AC30">
        <v>1538.0738590000001</v>
      </c>
      <c r="AD30">
        <v>1611.8304840000001</v>
      </c>
      <c r="AE30">
        <v>1685.5871090000001</v>
      </c>
      <c r="AF30">
        <v>1729.130396</v>
      </c>
      <c r="AG30">
        <v>1751.748691</v>
      </c>
      <c r="AH30">
        <v>1906.8569829999999</v>
      </c>
      <c r="AI30">
        <v>1980.6136080000001</v>
      </c>
      <c r="AJ30">
        <v>2054.3702320000002</v>
      </c>
      <c r="AK30">
        <v>2209.3001519999998</v>
      </c>
      <c r="AL30">
        <v>2409.2247600000001</v>
      </c>
      <c r="AM30">
        <v>2443.752234</v>
      </c>
      <c r="AN30">
        <v>2682.89003</v>
      </c>
      <c r="AO30">
        <v>2847.3103639999999</v>
      </c>
      <c r="AP30">
        <v>2994.8827160000001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1764.7818319999999</v>
      </c>
      <c r="U31">
        <v>1719.1162280000001</v>
      </c>
      <c r="V31">
        <v>1502.0977170000001</v>
      </c>
      <c r="W31">
        <v>1759.781653</v>
      </c>
      <c r="X31">
        <v>1822.8528329999999</v>
      </c>
      <c r="Y31">
        <v>1866.320892</v>
      </c>
      <c r="Z31">
        <v>1979.0620469999999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2607.6499410000001</v>
      </c>
      <c r="AF31">
        <v>1933.715772</v>
      </c>
      <c r="AG31">
        <v>1366.7102560000001</v>
      </c>
      <c r="AH31">
        <v>1236.8985970000001</v>
      </c>
      <c r="AI31">
        <v>1952.3378560000001</v>
      </c>
      <c r="AJ31">
        <v>1772.818411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2432.6286810000001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1815.505602</v>
      </c>
      <c r="T32">
        <v>1667.3803760000001</v>
      </c>
      <c r="U32">
        <v>1555.2550779999999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735.13005889999999</v>
      </c>
      <c r="AI32">
        <v>753.50723519999997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1190.142744</v>
      </c>
      <c r="L35">
        <v>1177.1282639999999</v>
      </c>
      <c r="M35">
        <v>1164.1137839999999</v>
      </c>
      <c r="N35">
        <v>1164.1137839999999</v>
      </c>
      <c r="O35">
        <v>1382.963598</v>
      </c>
      <c r="P35">
        <v>1392.7416969999999</v>
      </c>
      <c r="Q35">
        <v>1504.9561699999999</v>
      </c>
      <c r="R35">
        <v>1504.9513139999999</v>
      </c>
      <c r="S35">
        <v>1504.9610270000001</v>
      </c>
      <c r="T35">
        <v>1504.9610270000001</v>
      </c>
      <c r="U35">
        <v>1403.8318429999999</v>
      </c>
      <c r="V35">
        <v>1403.8318429999999</v>
      </c>
      <c r="W35">
        <v>989.30455070000005</v>
      </c>
      <c r="X35">
        <v>989.30455070000005</v>
      </c>
      <c r="Y35">
        <v>989.30455070000005</v>
      </c>
      <c r="Z35">
        <v>989.30455070000005</v>
      </c>
      <c r="AA35">
        <v>989.30455070000005</v>
      </c>
      <c r="AB35">
        <v>1011.973123</v>
      </c>
      <c r="AC35">
        <v>737.74835280000002</v>
      </c>
      <c r="AD35">
        <v>771.87499969999999</v>
      </c>
      <c r="AE35">
        <v>743.58279370000002</v>
      </c>
      <c r="AF35">
        <v>765.80900029999998</v>
      </c>
      <c r="AG35">
        <v>800.05670569999995</v>
      </c>
      <c r="AH35">
        <v>834.22584059999997</v>
      </c>
      <c r="AI35">
        <v>868.12540369999999</v>
      </c>
      <c r="AJ35">
        <v>901.67557699999998</v>
      </c>
      <c r="AK35">
        <v>934.79167229999996</v>
      </c>
      <c r="AL35">
        <v>935.0288888</v>
      </c>
      <c r="AM35">
        <v>951.27887180000005</v>
      </c>
      <c r="AN35">
        <v>982.49199050000004</v>
      </c>
      <c r="AO35">
        <v>1012.937738</v>
      </c>
      <c r="AP35">
        <v>1042.3350250000001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7576.4112610000002</v>
      </c>
      <c r="L40">
        <v>8704.8814600000005</v>
      </c>
      <c r="M40">
        <v>9814.4969130000009</v>
      </c>
      <c r="N40">
        <v>9765.2525459999997</v>
      </c>
      <c r="O40">
        <v>10003.43583</v>
      </c>
      <c r="P40">
        <v>10029.500899999999</v>
      </c>
      <c r="Q40">
        <v>7886.1935039999998</v>
      </c>
      <c r="R40">
        <v>7787.8044179999997</v>
      </c>
      <c r="S40">
        <v>8037.7287909999995</v>
      </c>
      <c r="T40">
        <v>7862.8695209999996</v>
      </c>
      <c r="U40">
        <v>7601.61222</v>
      </c>
      <c r="V40">
        <v>7386.9309249999997</v>
      </c>
      <c r="W40">
        <v>7554.2536909999999</v>
      </c>
      <c r="X40">
        <v>8061.0816940000004</v>
      </c>
      <c r="Y40">
        <v>8508.5133870000009</v>
      </c>
      <c r="Z40">
        <v>8467.3819939999994</v>
      </c>
      <c r="AA40">
        <v>8018.6258749999997</v>
      </c>
      <c r="AB40">
        <v>7461.3031579999997</v>
      </c>
      <c r="AC40">
        <v>7502.4124259999999</v>
      </c>
      <c r="AD40">
        <v>9575.1878489999999</v>
      </c>
      <c r="AE40">
        <v>13035.117840000001</v>
      </c>
      <c r="AF40">
        <v>8923.5646250000009</v>
      </c>
      <c r="AG40">
        <v>8823.0960950000008</v>
      </c>
      <c r="AH40">
        <v>9451.5692519999993</v>
      </c>
      <c r="AI40">
        <v>10083.862999999999</v>
      </c>
      <c r="AJ40">
        <v>10728.483850000001</v>
      </c>
      <c r="AK40">
        <v>11262.598319999999</v>
      </c>
      <c r="AL40">
        <v>11575.558940000001</v>
      </c>
      <c r="AM40">
        <v>11947.79465</v>
      </c>
      <c r="AN40">
        <v>12784.419159999999</v>
      </c>
      <c r="AO40">
        <v>13824.061669999999</v>
      </c>
      <c r="AP40">
        <v>15263.48321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12.12988711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12.12988711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107574.70110000001</v>
      </c>
      <c r="U77">
        <v>150210.83960000001</v>
      </c>
      <c r="V77">
        <v>150210.83960000001</v>
      </c>
      <c r="W77">
        <v>155400.77549999999</v>
      </c>
      <c r="X77">
        <v>155400.77549999999</v>
      </c>
      <c r="Y77">
        <v>155400.77549999999</v>
      </c>
      <c r="Z77">
        <v>155400.77549999999</v>
      </c>
      <c r="AA77">
        <v>155400.77549999999</v>
      </c>
      <c r="AB77">
        <v>157834.07889999999</v>
      </c>
      <c r="AC77">
        <v>157834.07889999999</v>
      </c>
      <c r="AD77">
        <v>157834.07889999999</v>
      </c>
      <c r="AE77">
        <v>157834.07889999999</v>
      </c>
      <c r="AF77">
        <v>157834.07889999999</v>
      </c>
      <c r="AG77">
        <v>157834.07889999999</v>
      </c>
      <c r="AH77">
        <v>157834.07889999999</v>
      </c>
      <c r="AI77">
        <v>157834.07889999999</v>
      </c>
      <c r="AJ77">
        <v>157834.07889999999</v>
      </c>
      <c r="AK77">
        <v>157834.07889999999</v>
      </c>
      <c r="AL77">
        <v>156329.9136</v>
      </c>
      <c r="AM77">
        <v>156329.9136</v>
      </c>
      <c r="AN77">
        <v>156329.9136</v>
      </c>
      <c r="AO77">
        <v>156329.9136</v>
      </c>
      <c r="AP77">
        <v>156329.9136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3063.9266670000002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124044.47960000001</v>
      </c>
      <c r="U88">
        <v>166680.61809999999</v>
      </c>
      <c r="V88">
        <v>166680.61809999999</v>
      </c>
      <c r="W88">
        <v>161557.74969999999</v>
      </c>
      <c r="X88">
        <v>161557.74969999999</v>
      </c>
      <c r="Y88">
        <v>161557.74969999999</v>
      </c>
      <c r="Z88">
        <v>161557.74969999999</v>
      </c>
      <c r="AA88">
        <v>161557.74969999999</v>
      </c>
      <c r="AB88">
        <v>161143.36470000001</v>
      </c>
      <c r="AC88">
        <v>161143.36470000001</v>
      </c>
      <c r="AD88">
        <v>161143.36470000001</v>
      </c>
      <c r="AE88">
        <v>161143.36470000001</v>
      </c>
      <c r="AF88">
        <v>160898.0056</v>
      </c>
      <c r="AG88">
        <v>161143.36470000001</v>
      </c>
      <c r="AH88">
        <v>161143.36470000001</v>
      </c>
      <c r="AI88">
        <v>161143.36470000001</v>
      </c>
      <c r="AJ88">
        <v>161143.36470000001</v>
      </c>
      <c r="AK88">
        <v>161143.36470000001</v>
      </c>
      <c r="AL88">
        <v>156329.9136</v>
      </c>
      <c r="AM88">
        <v>156329.9136</v>
      </c>
      <c r="AN88">
        <v>156329.9136</v>
      </c>
      <c r="AO88">
        <v>156329.9136</v>
      </c>
      <c r="AP88">
        <v>156329.9136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4678.4269629999999</v>
      </c>
      <c r="N29">
        <v>5418.2437220000002</v>
      </c>
      <c r="O29">
        <v>5428.2631220000003</v>
      </c>
      <c r="P29">
        <v>5225.4230610000004</v>
      </c>
      <c r="Q29">
        <v>4435.937379</v>
      </c>
      <c r="R29">
        <v>4497.4469689999996</v>
      </c>
      <c r="S29">
        <v>5081.294382</v>
      </c>
      <c r="T29">
        <v>5377.6185750000004</v>
      </c>
      <c r="U29">
        <v>5655.8179110000001</v>
      </c>
      <c r="V29">
        <v>5416.0228859999997</v>
      </c>
      <c r="W29">
        <v>6087.9649730000001</v>
      </c>
      <c r="X29">
        <v>6647.7777550000001</v>
      </c>
      <c r="Y29">
        <v>6741.9390359999998</v>
      </c>
      <c r="Z29">
        <v>7763.0954849999998</v>
      </c>
      <c r="AA29">
        <v>6643.7130010000001</v>
      </c>
      <c r="AB29">
        <v>5994.2420760000005</v>
      </c>
      <c r="AC29">
        <v>6036.0712219999996</v>
      </c>
      <c r="AD29">
        <v>7474.4733290000004</v>
      </c>
      <c r="AE29">
        <v>10754.66418</v>
      </c>
      <c r="AF29">
        <v>7215.4376069999998</v>
      </c>
      <c r="AG29">
        <v>7317.0650159999996</v>
      </c>
      <c r="AH29">
        <v>7634.2892320000001</v>
      </c>
      <c r="AI29">
        <v>7870.6082649999998</v>
      </c>
      <c r="AJ29">
        <v>7870.6360459999996</v>
      </c>
      <c r="AK29">
        <v>7935.5862459999998</v>
      </c>
      <c r="AL29">
        <v>8368.4974230000007</v>
      </c>
      <c r="AM29">
        <v>8974.1477460000006</v>
      </c>
      <c r="AN29">
        <v>9956.4985579999993</v>
      </c>
      <c r="AO29">
        <v>10655.154860000001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278.71604309999998</v>
      </c>
      <c r="P30">
        <v>842.65284610000003</v>
      </c>
      <c r="Q30">
        <v>970.84814500000005</v>
      </c>
      <c r="R30">
        <v>1310.3083590000001</v>
      </c>
      <c r="S30">
        <v>1845.3859640000001</v>
      </c>
      <c r="T30">
        <v>2043.554973</v>
      </c>
      <c r="U30">
        <v>2043.554973</v>
      </c>
      <c r="V30">
        <v>2043.554973</v>
      </c>
      <c r="W30">
        <v>2256.3379110000001</v>
      </c>
      <c r="X30">
        <v>2486.0947209999999</v>
      </c>
      <c r="Y30">
        <v>2602.1677930000001</v>
      </c>
      <c r="Z30">
        <v>2633.6079709999999</v>
      </c>
      <c r="AA30">
        <v>2781.12122</v>
      </c>
      <c r="AB30">
        <v>2928.6344690000001</v>
      </c>
      <c r="AC30">
        <v>3089.5798159999999</v>
      </c>
      <c r="AD30">
        <v>3223.6609680000001</v>
      </c>
      <c r="AE30">
        <v>3371.1742180000001</v>
      </c>
      <c r="AF30">
        <v>3426.8604690000002</v>
      </c>
      <c r="AG30">
        <v>3666.2007170000002</v>
      </c>
      <c r="AH30">
        <v>3813.7139659999998</v>
      </c>
      <c r="AI30">
        <v>3961.2272160000002</v>
      </c>
      <c r="AJ30">
        <v>4108.7404649999999</v>
      </c>
      <c r="AK30">
        <v>4256.2537140000004</v>
      </c>
      <c r="AL30">
        <v>4256.2537140000004</v>
      </c>
      <c r="AM30">
        <v>4256.2537140000004</v>
      </c>
      <c r="AN30">
        <v>4454.3291280000003</v>
      </c>
      <c r="AO30">
        <v>4580.57888</v>
      </c>
      <c r="AP30">
        <v>4733.8462790000003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2955.435191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2597.2795850000002</v>
      </c>
      <c r="W31">
        <v>2229.387244</v>
      </c>
      <c r="X31">
        <v>2476.687504</v>
      </c>
      <c r="Y31">
        <v>3017.6923459999998</v>
      </c>
      <c r="Z31">
        <v>2459.1136280000001</v>
      </c>
      <c r="AA31">
        <v>2792.9453739999999</v>
      </c>
      <c r="AB31">
        <v>2555.6806959999999</v>
      </c>
      <c r="AC31">
        <v>2470.780154</v>
      </c>
      <c r="AD31">
        <v>3016.79673</v>
      </c>
      <c r="AE31">
        <v>3481.302408</v>
      </c>
      <c r="AF31">
        <v>2636.9679980000001</v>
      </c>
      <c r="AG31">
        <v>2172.8701639999999</v>
      </c>
      <c r="AH31">
        <v>2288.7663830000001</v>
      </c>
      <c r="AI31">
        <v>2514.7768289999999</v>
      </c>
      <c r="AJ31">
        <v>2977.2189969999999</v>
      </c>
      <c r="AK31">
        <v>3232.9026589999999</v>
      </c>
      <c r="AL31">
        <v>3231.4191209999999</v>
      </c>
      <c r="AM31">
        <v>3002.2476740000002</v>
      </c>
      <c r="AN31">
        <v>2962.129289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1667.3974929999999</v>
      </c>
      <c r="N32">
        <v>1841.580252</v>
      </c>
      <c r="O32">
        <v>1858.3845040000001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2045.7903209999999</v>
      </c>
      <c r="V32">
        <v>2179.6561489999999</v>
      </c>
      <c r="W32">
        <v>1614.670269</v>
      </c>
      <c r="X32">
        <v>1637.29558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1328.3568110000001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1278.2574480000001</v>
      </c>
      <c r="K35">
        <v>1291.2719279999999</v>
      </c>
      <c r="L35">
        <v>1177.1282639999999</v>
      </c>
      <c r="M35">
        <v>1291.2719279999999</v>
      </c>
      <c r="N35">
        <v>1349.4021909999999</v>
      </c>
      <c r="O35">
        <v>1752.2691789999999</v>
      </c>
      <c r="P35">
        <v>1819.779309</v>
      </c>
      <c r="Q35">
        <v>1819.774453</v>
      </c>
      <c r="R35">
        <v>1819.779309</v>
      </c>
      <c r="S35">
        <v>1878.4935640000001</v>
      </c>
      <c r="T35">
        <v>1819.779309</v>
      </c>
      <c r="U35">
        <v>1806.764829</v>
      </c>
      <c r="V35">
        <v>1826.5138179999999</v>
      </c>
      <c r="W35">
        <v>1428.6762040000001</v>
      </c>
      <c r="X35">
        <v>1266.3643930000001</v>
      </c>
      <c r="Y35">
        <v>1345.556018</v>
      </c>
      <c r="Z35">
        <v>1331.808781</v>
      </c>
      <c r="AA35">
        <v>1233.1528029999999</v>
      </c>
      <c r="AB35">
        <v>1233.1528029999999</v>
      </c>
      <c r="AC35">
        <v>1138.9279630000001</v>
      </c>
      <c r="AD35">
        <v>1095.011115</v>
      </c>
      <c r="AE35">
        <v>1059.3229470000001</v>
      </c>
      <c r="AF35">
        <v>1081.549154</v>
      </c>
      <c r="AG35">
        <v>1115.796859</v>
      </c>
      <c r="AH35">
        <v>1162.6039920000001</v>
      </c>
      <c r="AI35">
        <v>1183.8655570000001</v>
      </c>
      <c r="AJ35">
        <v>1217.4157299999999</v>
      </c>
      <c r="AK35">
        <v>1464.2209250000001</v>
      </c>
      <c r="AL35">
        <v>1457.5527529999999</v>
      </c>
      <c r="AM35">
        <v>1471.561528</v>
      </c>
      <c r="AN35">
        <v>1502.774647</v>
      </c>
      <c r="AO35">
        <v>1533.2203939999999</v>
      </c>
      <c r="AP35">
        <v>1562.6176809999999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7889.6684610000002</v>
      </c>
      <c r="K40">
        <v>8828.5479410000007</v>
      </c>
      <c r="L40">
        <v>9745.8080100000006</v>
      </c>
      <c r="M40">
        <v>11018.85751</v>
      </c>
      <c r="N40">
        <v>11656.48835</v>
      </c>
      <c r="O40">
        <v>12455.45091</v>
      </c>
      <c r="P40">
        <v>13052.41416</v>
      </c>
      <c r="Q40">
        <v>12177.387220000001</v>
      </c>
      <c r="R40">
        <v>12622.77252</v>
      </c>
      <c r="S40">
        <v>13717.286700000001</v>
      </c>
      <c r="T40">
        <v>14017.88859</v>
      </c>
      <c r="U40">
        <v>14278.439759999999</v>
      </c>
      <c r="V40">
        <v>14063.027410000001</v>
      </c>
      <c r="W40">
        <v>13617.036599999999</v>
      </c>
      <c r="X40">
        <v>14514.219950000001</v>
      </c>
      <c r="Y40">
        <v>15322.025460000001</v>
      </c>
      <c r="Z40">
        <v>15417.78809</v>
      </c>
      <c r="AA40">
        <v>14681.09462</v>
      </c>
      <c r="AB40">
        <v>13941.87227</v>
      </c>
      <c r="AC40">
        <v>13965.52138</v>
      </c>
      <c r="AD40">
        <v>16040.104369999999</v>
      </c>
      <c r="AE40">
        <v>19956.268359999998</v>
      </c>
      <c r="AF40">
        <v>15590.97745</v>
      </c>
      <c r="AG40">
        <v>15489.000379999999</v>
      </c>
      <c r="AH40">
        <v>16116.44119</v>
      </c>
      <c r="AI40">
        <v>16747.54549</v>
      </c>
      <c r="AJ40">
        <v>17391.078860000001</v>
      </c>
      <c r="AK40">
        <v>17947.37111</v>
      </c>
      <c r="AL40">
        <v>18372.130580000001</v>
      </c>
      <c r="AM40">
        <v>18762.61823</v>
      </c>
      <c r="AN40">
        <v>19934.139190000002</v>
      </c>
      <c r="AO40">
        <v>21144.934679999998</v>
      </c>
      <c r="AP40">
        <v>23096.01037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1185.3832480000001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201.57982569999999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413.0757327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10139.55257</v>
      </c>
      <c r="N52">
        <v>10836.72</v>
      </c>
      <c r="O52">
        <v>10836.72</v>
      </c>
      <c r="P52">
        <v>10886.850350000001</v>
      </c>
      <c r="Q52">
        <v>11191.66857</v>
      </c>
      <c r="R52">
        <v>11348.27001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142.70402619999999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183.29750999999999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107574.70110000001</v>
      </c>
      <c r="U77">
        <v>150210.83960000001</v>
      </c>
      <c r="V77">
        <v>150210.83960000001</v>
      </c>
      <c r="W77">
        <v>155400.77549999999</v>
      </c>
      <c r="X77">
        <v>155400.77549999999</v>
      </c>
      <c r="Y77">
        <v>155400.77549999999</v>
      </c>
      <c r="Z77">
        <v>155400.77549999999</v>
      </c>
      <c r="AA77">
        <v>155400.77549999999</v>
      </c>
      <c r="AB77">
        <v>157834.07889999999</v>
      </c>
      <c r="AC77">
        <v>157834.07889999999</v>
      </c>
      <c r="AD77">
        <v>157834.07889999999</v>
      </c>
      <c r="AE77">
        <v>157834.07889999999</v>
      </c>
      <c r="AF77">
        <v>157834.07889999999</v>
      </c>
      <c r="AG77">
        <v>157834.07889999999</v>
      </c>
      <c r="AH77">
        <v>157834.07889999999</v>
      </c>
      <c r="AI77">
        <v>157834.07889999999</v>
      </c>
      <c r="AJ77">
        <v>157834.07889999999</v>
      </c>
      <c r="AK77">
        <v>157834.07889999999</v>
      </c>
      <c r="AL77">
        <v>156329.9136</v>
      </c>
      <c r="AM77">
        <v>156329.9136</v>
      </c>
      <c r="AN77">
        <v>156329.9136</v>
      </c>
      <c r="AO77">
        <v>156329.9136</v>
      </c>
      <c r="AP77">
        <v>156329.9136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5902.2659640000002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90638.082190000001</v>
      </c>
      <c r="J88">
        <v>94643.714789999998</v>
      </c>
      <c r="K88">
        <v>97610.442469999995</v>
      </c>
      <c r="L88">
        <v>98520.460449999999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118039.1287</v>
      </c>
      <c r="T88">
        <v>123963.44749999999</v>
      </c>
      <c r="U88">
        <v>166599.58600000001</v>
      </c>
      <c r="V88">
        <v>166599.58600000001</v>
      </c>
      <c r="W88">
        <v>161557.74969999999</v>
      </c>
      <c r="X88">
        <v>161476.7176</v>
      </c>
      <c r="Y88">
        <v>161557.74969999999</v>
      </c>
      <c r="Z88">
        <v>161557.74969999999</v>
      </c>
      <c r="AA88">
        <v>161476.7176</v>
      </c>
      <c r="AB88">
        <v>161062.33259999999</v>
      </c>
      <c r="AC88">
        <v>161062.33259999999</v>
      </c>
      <c r="AD88">
        <v>161062.33259999999</v>
      </c>
      <c r="AE88">
        <v>161062.33259999999</v>
      </c>
      <c r="AF88">
        <v>161062.33259999999</v>
      </c>
      <c r="AG88">
        <v>161062.33259999999</v>
      </c>
      <c r="AH88">
        <v>161062.33259999999</v>
      </c>
      <c r="AI88">
        <v>161062.33259999999</v>
      </c>
      <c r="AJ88">
        <v>161062.33259999999</v>
      </c>
      <c r="AK88">
        <v>161062.33259999999</v>
      </c>
      <c r="AL88">
        <v>156329.9136</v>
      </c>
      <c r="AM88">
        <v>156329.9136</v>
      </c>
      <c r="AN88">
        <v>156329.9136</v>
      </c>
      <c r="AO88">
        <v>156329.9136</v>
      </c>
      <c r="AP88">
        <v>156329.9136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573855.953113636</v>
      </c>
      <c r="E7" t="s">
        <v>651</v>
      </c>
      <c r="H7">
        <v>2119.0620000000345</v>
      </c>
    </row>
    <row r="13" spans="1:67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D16">
        <v>113105.859</v>
      </c>
      <c r="E16">
        <v>113437.7307</v>
      </c>
      <c r="F16">
        <v>119105.17419999999</v>
      </c>
      <c r="G16">
        <v>121814.4786</v>
      </c>
      <c r="H16">
        <v>114923.2352</v>
      </c>
      <c r="I16">
        <v>115919.7528</v>
      </c>
      <c r="J16">
        <v>121765.0632</v>
      </c>
      <c r="K16">
        <v>127802.67600000001</v>
      </c>
      <c r="L16">
        <v>118338.7635</v>
      </c>
      <c r="M16">
        <v>119272.3205</v>
      </c>
      <c r="N16">
        <v>124748.1446</v>
      </c>
      <c r="O16">
        <v>130359.4477</v>
      </c>
      <c r="P16">
        <v>120690.5485</v>
      </c>
      <c r="Q16">
        <v>121622.5723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38</v>
      </c>
      <c r="C17">
        <v>33607.530780000001</v>
      </c>
      <c r="D17">
        <v>29421.346850000002</v>
      </c>
      <c r="E17">
        <v>27407.39831</v>
      </c>
      <c r="F17">
        <v>29693.36637</v>
      </c>
      <c r="G17">
        <v>37725.07432</v>
      </c>
      <c r="H17">
        <v>31915.950150000001</v>
      </c>
      <c r="I17">
        <v>29191.822199999999</v>
      </c>
      <c r="J17">
        <v>31531.2693</v>
      </c>
      <c r="K17">
        <v>37675.61249</v>
      </c>
      <c r="L17">
        <v>33735.893799999998</v>
      </c>
      <c r="M17">
        <v>30978.946530000001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483B2A-F704-4069-B0C6-6DD71A7E13DB}"/>
</file>

<file path=customXml/itemProps2.xml><?xml version="1.0" encoding="utf-8"?>
<ds:datastoreItem xmlns:ds="http://schemas.openxmlformats.org/officeDocument/2006/customXml" ds:itemID="{EA8C218C-A7A6-4A57-881B-42ADA493606D}"/>
</file>

<file path=customXml/itemProps3.xml><?xml version="1.0" encoding="utf-8"?>
<ds:datastoreItem xmlns:ds="http://schemas.openxmlformats.org/officeDocument/2006/customXml" ds:itemID="{7D73B599-34E3-439C-988B-1CDF2C51EED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2020-03-07T16:29:09Z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