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firstSheet="1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58" r:id="rId38"/>
    <pivotCache cacheId="16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0" l="1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G24" i="10" s="1"/>
  <c r="AH21" i="10"/>
  <c r="AI21" i="10"/>
  <c r="AJ21" i="10"/>
  <c r="AK21" i="10"/>
  <c r="AL21" i="10"/>
  <c r="C21" i="10"/>
  <c r="C111" i="43" s="1"/>
  <c r="C129" i="43" s="1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/>
  <c r="F162" i="43"/>
  <c r="A22" i="53"/>
  <c r="B22" i="53"/>
  <c r="C22" i="53"/>
  <c r="D22" i="53"/>
  <c r="E22" i="53"/>
  <c r="C6" i="15" s="1"/>
  <c r="C139" i="43" s="1"/>
  <c r="C157" i="43" s="1"/>
  <c r="F22" i="53"/>
  <c r="D6" i="15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J23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D125" i="24" s="1"/>
  <c r="D148" i="24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A23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C27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I27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Q27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E141" i="43" s="1"/>
  <c r="E159" i="43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31" i="24" s="1"/>
  <c r="C151" i="24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/>
  <c r="Y25" i="53"/>
  <c r="W9" i="15" s="1"/>
  <c r="Z25" i="53"/>
  <c r="X9" i="15" s="1"/>
  <c r="AA25" i="53"/>
  <c r="Y9" i="15" s="1"/>
  <c r="AB25" i="53"/>
  <c r="Z9" i="15"/>
  <c r="AC25" i="53"/>
  <c r="AA9" i="15" s="1"/>
  <c r="AD25" i="53"/>
  <c r="AB9" i="15" s="1"/>
  <c r="E131" i="24" s="1"/>
  <c r="E151" i="24" s="1"/>
  <c r="E142" i="43"/>
  <c r="E160" i="43" s="1"/>
  <c r="AE25" i="53"/>
  <c r="AC9" i="15" s="1"/>
  <c r="AF25" i="53"/>
  <c r="AD9" i="15" s="1"/>
  <c r="AG25" i="53"/>
  <c r="AE9" i="15" s="1"/>
  <c r="AH25" i="53"/>
  <c r="AF9" i="15" s="1"/>
  <c r="AI25" i="53"/>
  <c r="AG9" i="15"/>
  <c r="AJ25" i="53"/>
  <c r="AH9" i="15" s="1"/>
  <c r="AK25" i="53"/>
  <c r="AI9" i="15" s="1"/>
  <c r="AL25" i="53"/>
  <c r="AJ9" i="15" s="1"/>
  <c r="AM25" i="53"/>
  <c r="AK9" i="15" s="1"/>
  <c r="AN25" i="53"/>
  <c r="AL9" i="15" s="1"/>
  <c r="F131" i="24" s="1"/>
  <c r="F151" i="24" s="1"/>
  <c r="A26" i="53"/>
  <c r="B26" i="53"/>
  <c r="C26" i="53"/>
  <c r="D26" i="53"/>
  <c r="E26" i="53"/>
  <c r="C14" i="15" s="1"/>
  <c r="C142" i="24" s="1"/>
  <c r="C156" i="24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Y39" i="15" s="1"/>
  <c r="AB26" i="53"/>
  <c r="Z14" i="15" s="1"/>
  <c r="AC26" i="53"/>
  <c r="AA14" i="15" s="1"/>
  <c r="AA39" i="15" s="1"/>
  <c r="AD26" i="53"/>
  <c r="AB14" i="15" s="1"/>
  <c r="AE26" i="53"/>
  <c r="AC14" i="15" s="1"/>
  <c r="AF26" i="53"/>
  <c r="AD14" i="15"/>
  <c r="AG26" i="53"/>
  <c r="AE14" i="15" s="1"/>
  <c r="AH26" i="53"/>
  <c r="AF14" i="15" s="1"/>
  <c r="AI26" i="53"/>
  <c r="AG14" i="15" s="1"/>
  <c r="AG39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C138" i="43" s="1"/>
  <c r="F27" i="53"/>
  <c r="D5" i="15"/>
  <c r="G27" i="53"/>
  <c r="E5" i="15" s="1"/>
  <c r="H27" i="53"/>
  <c r="F5" i="15" s="1"/>
  <c r="I27" i="53"/>
  <c r="G5" i="15" s="1"/>
  <c r="G21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M21" i="15" s="1"/>
  <c r="P27" i="53"/>
  <c r="N5" i="15" s="1"/>
  <c r="N21" i="15" s="1"/>
  <c r="Q27" i="53"/>
  <c r="O5" i="15" s="1"/>
  <c r="R27" i="53"/>
  <c r="P5" i="15" s="1"/>
  <c r="S27" i="53"/>
  <c r="Q5" i="15" s="1"/>
  <c r="T27" i="53"/>
  <c r="R5" i="15" s="1"/>
  <c r="D123" i="24" s="1"/>
  <c r="U27" i="53"/>
  <c r="S5" i="15" s="1"/>
  <c r="V27" i="53"/>
  <c r="T5" i="15" s="1"/>
  <c r="W27" i="53"/>
  <c r="U5" i="15" s="1"/>
  <c r="X27" i="53"/>
  <c r="V5" i="15" s="1"/>
  <c r="V21" i="15" s="1"/>
  <c r="Y27" i="53"/>
  <c r="W5" i="15" s="1"/>
  <c r="Z27" i="53"/>
  <c r="X5" i="15"/>
  <c r="AA27" i="53"/>
  <c r="Y5" i="15" s="1"/>
  <c r="AB27" i="53"/>
  <c r="Z5" i="15" s="1"/>
  <c r="AC27" i="53"/>
  <c r="AA5" i="15" s="1"/>
  <c r="AD27" i="53"/>
  <c r="AB5" i="15" s="1"/>
  <c r="AE27" i="53"/>
  <c r="AC5" i="15" s="1"/>
  <c r="AC21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/>
  <c r="AJ21" i="15" s="1"/>
  <c r="AM27" i="53"/>
  <c r="AK5" i="15" s="1"/>
  <c r="AN27" i="53"/>
  <c r="AL5" i="15" s="1"/>
  <c r="A28" i="53"/>
  <c r="B28" i="53"/>
  <c r="C28" i="53"/>
  <c r="D28" i="53"/>
  <c r="E28" i="53"/>
  <c r="C12" i="15" s="1"/>
  <c r="C145" i="43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/>
  <c r="F145" i="43" s="1"/>
  <c r="F163" i="43" s="1"/>
  <c r="A29" i="53"/>
  <c r="B29" i="53"/>
  <c r="C29" i="53"/>
  <c r="D29" i="53"/>
  <c r="E29" i="53"/>
  <c r="C4" i="15"/>
  <c r="F29" i="53"/>
  <c r="D4" i="15" s="1"/>
  <c r="G29" i="53"/>
  <c r="E4" i="15"/>
  <c r="E20" i="15" s="1"/>
  <c r="H29" i="53"/>
  <c r="F4" i="15" s="1"/>
  <c r="I29" i="53"/>
  <c r="G4" i="15" s="1"/>
  <c r="J29" i="53"/>
  <c r="H4" i="15" s="1"/>
  <c r="K29" i="53"/>
  <c r="I4" i="15" s="1"/>
  <c r="I20" i="15" s="1"/>
  <c r="L29" i="53"/>
  <c r="J4" i="15" s="1"/>
  <c r="M29" i="53"/>
  <c r="K4" i="15"/>
  <c r="N29" i="53"/>
  <c r="L4" i="15" s="1"/>
  <c r="O29" i="53"/>
  <c r="M4" i="15"/>
  <c r="P29" i="53"/>
  <c r="N4" i="15"/>
  <c r="Q29" i="53"/>
  <c r="O4" i="15"/>
  <c r="O20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/>
  <c r="V20" i="15" s="1"/>
  <c r="Y29" i="53"/>
  <c r="W4" i="15" s="1"/>
  <c r="W20" i="15" s="1"/>
  <c r="Z29" i="53"/>
  <c r="X4" i="15" s="1"/>
  <c r="AA29" i="53"/>
  <c r="Y4" i="15"/>
  <c r="AB29" i="53"/>
  <c r="Z4" i="15"/>
  <c r="AC29" i="53"/>
  <c r="AA4" i="15" s="1"/>
  <c r="AD29" i="53"/>
  <c r="AB4" i="15" s="1"/>
  <c r="AE29" i="53"/>
  <c r="AC4" i="15"/>
  <c r="AC20" i="15" s="1"/>
  <c r="AF29" i="53"/>
  <c r="AD4" i="15" s="1"/>
  <c r="AG29" i="53"/>
  <c r="AE4" i="15"/>
  <c r="AE20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D99" i="43" s="1"/>
  <c r="S9" i="10"/>
  <c r="T9" i="10"/>
  <c r="U9" i="10"/>
  <c r="V9" i="10"/>
  <c r="W9" i="10"/>
  <c r="X9" i="10"/>
  <c r="Y9" i="10"/>
  <c r="Y34" i="10" s="1"/>
  <c r="Z9" i="10"/>
  <c r="AA9" i="10"/>
  <c r="AA34" i="10" s="1"/>
  <c r="AB9" i="10"/>
  <c r="E99" i="43" s="1"/>
  <c r="AC9" i="10"/>
  <c r="AD9" i="10"/>
  <c r="AE9" i="10"/>
  <c r="AF9" i="10"/>
  <c r="AG9" i="10"/>
  <c r="AH9" i="10"/>
  <c r="AI9" i="10"/>
  <c r="AJ9" i="10"/>
  <c r="AK9" i="10"/>
  <c r="AL9" i="10"/>
  <c r="D9" i="10"/>
  <c r="C47" i="47"/>
  <c r="I47" i="47"/>
  <c r="D7" i="13"/>
  <c r="E7" i="13"/>
  <c r="F7" i="13"/>
  <c r="G7" i="13"/>
  <c r="H7" i="13"/>
  <c r="I7" i="13"/>
  <c r="J7" i="13"/>
  <c r="K7" i="13"/>
  <c r="K32" i="13" s="1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I24" i="13" s="1"/>
  <c r="J4" i="13"/>
  <c r="K4" i="13"/>
  <c r="L4" i="13"/>
  <c r="M4" i="13"/>
  <c r="N4" i="13"/>
  <c r="O4" i="13"/>
  <c r="P4" i="13"/>
  <c r="Q4" i="13"/>
  <c r="Q24" i="13" s="1"/>
  <c r="R4" i="13"/>
  <c r="S4" i="13"/>
  <c r="T4" i="13"/>
  <c r="U4" i="13"/>
  <c r="V4" i="13"/>
  <c r="W4" i="13"/>
  <c r="W29" i="13" s="1"/>
  <c r="X4" i="13"/>
  <c r="Y4" i="13"/>
  <c r="Y24" i="13" s="1"/>
  <c r="Z4" i="13"/>
  <c r="AA4" i="13"/>
  <c r="AB4" i="13"/>
  <c r="AC4" i="13"/>
  <c r="AD4" i="13"/>
  <c r="AE4" i="13"/>
  <c r="AF4" i="13"/>
  <c r="AG4" i="13"/>
  <c r="AG24" i="13" s="1"/>
  <c r="AH4" i="13"/>
  <c r="AI4" i="13"/>
  <c r="AJ4" i="13"/>
  <c r="AK4" i="13"/>
  <c r="AL4" i="13"/>
  <c r="C4" i="13"/>
  <c r="C29" i="13" s="1"/>
  <c r="D4" i="10"/>
  <c r="D29" i="10" s="1"/>
  <c r="E4" i="10"/>
  <c r="F4" i="10"/>
  <c r="G4" i="10"/>
  <c r="H4" i="10"/>
  <c r="I4" i="10"/>
  <c r="J4" i="10"/>
  <c r="K4" i="10"/>
  <c r="K29" i="10" s="1"/>
  <c r="L4" i="10"/>
  <c r="M4" i="10"/>
  <c r="N4" i="10"/>
  <c r="O4" i="10"/>
  <c r="P4" i="10"/>
  <c r="Q4" i="10"/>
  <c r="Q29" i="10" s="1"/>
  <c r="R4" i="10"/>
  <c r="S4" i="10"/>
  <c r="S29" i="10" s="1"/>
  <c r="T4" i="10"/>
  <c r="T24" i="10" s="1"/>
  <c r="U4" i="10"/>
  <c r="U29" i="10" s="1"/>
  <c r="V4" i="10"/>
  <c r="W4" i="10"/>
  <c r="X4" i="10"/>
  <c r="Y4" i="10"/>
  <c r="Z4" i="10"/>
  <c r="AA4" i="10"/>
  <c r="AA29" i="10" s="1"/>
  <c r="AB4" i="10"/>
  <c r="E83" i="24" s="1"/>
  <c r="AC4" i="10"/>
  <c r="AC29" i="10" s="1"/>
  <c r="AD4" i="10"/>
  <c r="AE4" i="10"/>
  <c r="AE24" i="10" s="1"/>
  <c r="AF4" i="10"/>
  <c r="AG4" i="10"/>
  <c r="AG29" i="10" s="1"/>
  <c r="AH4" i="10"/>
  <c r="AI4" i="10"/>
  <c r="AI29" i="10" s="1"/>
  <c r="AJ4" i="10"/>
  <c r="AJ29" i="10" s="1"/>
  <c r="AK4" i="10"/>
  <c r="AK29" i="10" s="1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P32" i="10" s="1"/>
  <c r="Q7" i="10"/>
  <c r="R7" i="10"/>
  <c r="S7" i="10"/>
  <c r="T7" i="10"/>
  <c r="U7" i="10"/>
  <c r="V7" i="10"/>
  <c r="W7" i="10"/>
  <c r="X7" i="10"/>
  <c r="X32" i="10" s="1"/>
  <c r="Y7" i="10"/>
  <c r="Y32" i="10" s="1"/>
  <c r="Z7" i="10"/>
  <c r="AA7" i="10"/>
  <c r="AB7" i="10"/>
  <c r="AC7" i="10"/>
  <c r="AC32" i="10" s="1"/>
  <c r="AD7" i="10"/>
  <c r="AE7" i="10"/>
  <c r="AF7" i="10"/>
  <c r="AG7" i="10"/>
  <c r="AH7" i="10"/>
  <c r="AI7" i="10"/>
  <c r="AJ7" i="10"/>
  <c r="AK7" i="10"/>
  <c r="AL7" i="10"/>
  <c r="C7" i="10"/>
  <c r="C86" i="24" s="1"/>
  <c r="C109" i="24" s="1"/>
  <c r="D7" i="3"/>
  <c r="E7" i="3"/>
  <c r="F7" i="3"/>
  <c r="G7" i="3"/>
  <c r="U7" i="18" s="1"/>
  <c r="H7" i="3"/>
  <c r="I7" i="3"/>
  <c r="J7" i="3"/>
  <c r="K7" i="3"/>
  <c r="L7" i="3"/>
  <c r="M7" i="3"/>
  <c r="N7" i="3"/>
  <c r="O7" i="3"/>
  <c r="BA7" i="18" s="1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E32" i="13" s="1"/>
  <c r="AF7" i="3"/>
  <c r="AG7" i="3"/>
  <c r="AH7" i="3"/>
  <c r="AI7" i="3"/>
  <c r="AJ7" i="3"/>
  <c r="AK7" i="3"/>
  <c r="AL7" i="3"/>
  <c r="C7" i="3"/>
  <c r="D4" i="3"/>
  <c r="E4" i="3"/>
  <c r="F4" i="3"/>
  <c r="G4" i="3"/>
  <c r="H4" i="3"/>
  <c r="H24" i="3" s="1"/>
  <c r="I4" i="3"/>
  <c r="J4" i="3"/>
  <c r="K4" i="3"/>
  <c r="L4" i="3"/>
  <c r="M4" i="3"/>
  <c r="N4" i="3"/>
  <c r="O4" i="3"/>
  <c r="P4" i="3"/>
  <c r="Q4" i="3"/>
  <c r="R4" i="3"/>
  <c r="R29" i="13" s="1"/>
  <c r="S4" i="3"/>
  <c r="T4" i="3"/>
  <c r="U4" i="3"/>
  <c r="V4" i="3"/>
  <c r="W4" i="3"/>
  <c r="X4" i="3"/>
  <c r="X29" i="3" s="1"/>
  <c r="Y4" i="3"/>
  <c r="Z4" i="3"/>
  <c r="AA4" i="3"/>
  <c r="AB4" i="3"/>
  <c r="AC4" i="3"/>
  <c r="AD4" i="3"/>
  <c r="AE4" i="3"/>
  <c r="AF4" i="3"/>
  <c r="AG4" i="3"/>
  <c r="AH4" i="3"/>
  <c r="DY4" i="18" s="1"/>
  <c r="AI4" i="3"/>
  <c r="AJ4" i="3"/>
  <c r="AK4" i="3"/>
  <c r="AL4" i="3"/>
  <c r="C4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T35" i="42" s="1"/>
  <c r="U21" i="42"/>
  <c r="V21" i="42"/>
  <c r="W21" i="42"/>
  <c r="X21" i="42"/>
  <c r="Y21" i="42"/>
  <c r="Z21" i="42"/>
  <c r="AA21" i="42"/>
  <c r="AB21" i="42"/>
  <c r="AB35" i="42" s="1"/>
  <c r="AC21" i="42"/>
  <c r="AD21" i="42"/>
  <c r="AD35" i="42" s="1"/>
  <c r="AE21" i="42"/>
  <c r="AF21" i="42"/>
  <c r="AG21" i="42"/>
  <c r="AH21" i="42"/>
  <c r="AI21" i="42"/>
  <c r="AJ21" i="42"/>
  <c r="AK21" i="42"/>
  <c r="AL21" i="42"/>
  <c r="AL35" i="42" s="1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F28" i="42" s="1"/>
  <c r="AG14" i="42"/>
  <c r="AH14" i="42"/>
  <c r="AI14" i="42"/>
  <c r="AJ14" i="42"/>
  <c r="AK14" i="42"/>
  <c r="AL14" i="42"/>
  <c r="D6" i="42"/>
  <c r="E6" i="42"/>
  <c r="F6" i="42"/>
  <c r="G6" i="42"/>
  <c r="H6" i="42"/>
  <c r="I6" i="42"/>
  <c r="I35" i="42" s="1"/>
  <c r="J6" i="42"/>
  <c r="K6" i="42"/>
  <c r="K35" i="42" s="1"/>
  <c r="L6" i="42"/>
  <c r="M6" i="42"/>
  <c r="N6" i="42"/>
  <c r="N28" i="42" s="1"/>
  <c r="O6" i="42"/>
  <c r="P6" i="42"/>
  <c r="Q6" i="42"/>
  <c r="R6" i="42"/>
  <c r="S6" i="42"/>
  <c r="T6" i="42"/>
  <c r="T28" i="42" s="1"/>
  <c r="U6" i="42"/>
  <c r="V6" i="42"/>
  <c r="W6" i="42"/>
  <c r="X6" i="42"/>
  <c r="Y6" i="42"/>
  <c r="Z6" i="42"/>
  <c r="AA6" i="42"/>
  <c r="AB6" i="42"/>
  <c r="AC6" i="42"/>
  <c r="AD6" i="42"/>
  <c r="AE6" i="42"/>
  <c r="AF6" i="42"/>
  <c r="AF35" i="42" s="1"/>
  <c r="AG6" i="42"/>
  <c r="AH6" i="42"/>
  <c r="AI6" i="42"/>
  <c r="AJ6" i="42"/>
  <c r="AK6" i="42"/>
  <c r="AL6" i="42"/>
  <c r="AL28" i="42" s="1"/>
  <c r="C14" i="42"/>
  <c r="C6" i="42"/>
  <c r="C35" i="42" s="1"/>
  <c r="D9" i="3"/>
  <c r="E9" i="3"/>
  <c r="F9" i="3"/>
  <c r="G9" i="3"/>
  <c r="V9" i="18" s="1"/>
  <c r="H9" i="3"/>
  <c r="I9" i="3"/>
  <c r="J9" i="3"/>
  <c r="K9" i="3"/>
  <c r="L9" i="3"/>
  <c r="M9" i="3"/>
  <c r="N9" i="3"/>
  <c r="O9" i="3"/>
  <c r="P9" i="3"/>
  <c r="Q9" i="3"/>
  <c r="R9" i="3"/>
  <c r="S9" i="3"/>
  <c r="BO9" i="18" s="1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EA9" i="18" s="1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DM10" i="18" s="1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I18" i="42"/>
  <c r="J18" i="42"/>
  <c r="J32" i="42" s="1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I32" i="42" s="1"/>
  <c r="AJ18" i="42"/>
  <c r="AK18" i="42"/>
  <c r="AL18" i="42"/>
  <c r="D19" i="42"/>
  <c r="E19" i="42"/>
  <c r="F19" i="42"/>
  <c r="G19" i="42"/>
  <c r="G33" i="42" s="1"/>
  <c r="H19" i="42"/>
  <c r="I19" i="42"/>
  <c r="J19" i="42"/>
  <c r="K19" i="42"/>
  <c r="L19" i="42"/>
  <c r="M19" i="42"/>
  <c r="N19" i="42"/>
  <c r="O19" i="42"/>
  <c r="O33" i="42" s="1"/>
  <c r="P19" i="42"/>
  <c r="Q19" i="42"/>
  <c r="R19" i="42"/>
  <c r="S19" i="42"/>
  <c r="T19" i="42"/>
  <c r="U19" i="42"/>
  <c r="V19" i="42"/>
  <c r="V33" i="42" s="1"/>
  <c r="W19" i="42"/>
  <c r="W33" i="42" s="1"/>
  <c r="X19" i="42"/>
  <c r="Y19" i="42"/>
  <c r="Z19" i="42"/>
  <c r="AA19" i="42"/>
  <c r="AB19" i="42"/>
  <c r="AC19" i="42"/>
  <c r="AD19" i="42"/>
  <c r="AD33" i="42" s="1"/>
  <c r="AE19" i="42"/>
  <c r="AF19" i="42"/>
  <c r="AG19" i="42"/>
  <c r="AH19" i="42"/>
  <c r="AI19" i="42"/>
  <c r="AJ19" i="42"/>
  <c r="AK19" i="42"/>
  <c r="AL19" i="42"/>
  <c r="AL33" i="42" s="1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A34" i="42" s="1"/>
  <c r="AB20" i="42"/>
  <c r="AC20" i="42"/>
  <c r="AD20" i="42"/>
  <c r="AE20" i="42"/>
  <c r="AF20" i="42"/>
  <c r="AG20" i="42"/>
  <c r="AH20" i="42"/>
  <c r="AI20" i="42"/>
  <c r="AI34" i="42" s="1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T27" i="42" s="1"/>
  <c r="U13" i="42"/>
  <c r="U27" i="42" s="1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J27" i="42" s="1"/>
  <c r="AK13" i="42"/>
  <c r="AL13" i="42"/>
  <c r="C13" i="42"/>
  <c r="D12" i="42"/>
  <c r="E12" i="42"/>
  <c r="F12" i="42"/>
  <c r="G12" i="42"/>
  <c r="H12" i="42"/>
  <c r="I12" i="42"/>
  <c r="I26" i="42" s="1"/>
  <c r="J12" i="42"/>
  <c r="K12" i="42"/>
  <c r="L12" i="42"/>
  <c r="M12" i="42"/>
  <c r="N12" i="42"/>
  <c r="O12" i="42"/>
  <c r="O26" i="42" s="1"/>
  <c r="P12" i="42"/>
  <c r="Q12" i="42"/>
  <c r="Q26" i="42" s="1"/>
  <c r="R12" i="42"/>
  <c r="S12" i="42"/>
  <c r="T12" i="42"/>
  <c r="U12" i="42"/>
  <c r="V12" i="42"/>
  <c r="W12" i="42"/>
  <c r="W26" i="42" s="1"/>
  <c r="X12" i="42"/>
  <c r="Y12" i="42"/>
  <c r="Y26" i="42" s="1"/>
  <c r="Z12" i="42"/>
  <c r="AA12" i="42"/>
  <c r="AB12" i="42"/>
  <c r="AC12" i="42"/>
  <c r="AD12" i="42"/>
  <c r="AE12" i="42"/>
  <c r="AE26" i="42" s="1"/>
  <c r="AF12" i="42"/>
  <c r="AG12" i="42"/>
  <c r="AH12" i="42"/>
  <c r="AI12" i="42"/>
  <c r="AJ12" i="42"/>
  <c r="AK12" i="42"/>
  <c r="AL12" i="42"/>
  <c r="C12" i="42"/>
  <c r="C26" i="42" s="1"/>
  <c r="D11" i="42"/>
  <c r="E11" i="42"/>
  <c r="F11" i="42"/>
  <c r="G11" i="42"/>
  <c r="H11" i="42"/>
  <c r="I11" i="42"/>
  <c r="J11" i="42"/>
  <c r="K11" i="42"/>
  <c r="K25" i="42" s="1"/>
  <c r="L11" i="42"/>
  <c r="M11" i="42"/>
  <c r="N11" i="42"/>
  <c r="O11" i="42"/>
  <c r="P11" i="42"/>
  <c r="Q11" i="42"/>
  <c r="R11" i="42"/>
  <c r="S11" i="42"/>
  <c r="T11" i="42"/>
  <c r="T25" i="42" s="1"/>
  <c r="U11" i="42"/>
  <c r="V11" i="42"/>
  <c r="W11" i="42"/>
  <c r="X11" i="42"/>
  <c r="Y11" i="42"/>
  <c r="Z11" i="42"/>
  <c r="AA11" i="42"/>
  <c r="AB11" i="42"/>
  <c r="AB25" i="42" s="1"/>
  <c r="AC11" i="42"/>
  <c r="AD11" i="42"/>
  <c r="AE11" i="42"/>
  <c r="AF11" i="42"/>
  <c r="AG11" i="42"/>
  <c r="AH11" i="42"/>
  <c r="AI11" i="42"/>
  <c r="AI25" i="42" s="1"/>
  <c r="AJ11" i="42"/>
  <c r="AK11" i="42"/>
  <c r="AL11" i="42"/>
  <c r="C11" i="42"/>
  <c r="D28" i="42"/>
  <c r="J28" i="42"/>
  <c r="K28" i="42"/>
  <c r="L28" i="42"/>
  <c r="AC28" i="42"/>
  <c r="D5" i="42"/>
  <c r="D27" i="42" s="1"/>
  <c r="E5" i="42"/>
  <c r="E34" i="42" s="1"/>
  <c r="F5" i="42"/>
  <c r="F34" i="42" s="1"/>
  <c r="G5" i="42"/>
  <c r="G27" i="42" s="1"/>
  <c r="H5" i="42"/>
  <c r="H27" i="42" s="1"/>
  <c r="I5" i="42"/>
  <c r="I34" i="42" s="1"/>
  <c r="I27" i="42"/>
  <c r="J5" i="42"/>
  <c r="J34" i="42" s="1"/>
  <c r="K5" i="42"/>
  <c r="L5" i="42"/>
  <c r="M5" i="42"/>
  <c r="N5" i="42"/>
  <c r="O5" i="42"/>
  <c r="O27" i="42"/>
  <c r="P5" i="42"/>
  <c r="P27" i="42" s="1"/>
  <c r="Q5" i="42"/>
  <c r="R5" i="42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27" i="42" s="1"/>
  <c r="C34" i="42"/>
  <c r="D4" i="42"/>
  <c r="D26" i="42" s="1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I33" i="42" s="1"/>
  <c r="AJ4" i="42"/>
  <c r="AK4" i="42"/>
  <c r="AL4" i="42"/>
  <c r="C4" i="42"/>
  <c r="D3" i="42"/>
  <c r="E3" i="42"/>
  <c r="F3" i="42"/>
  <c r="F32" i="42" s="1"/>
  <c r="G3" i="42"/>
  <c r="H3" i="42"/>
  <c r="H25" i="42" s="1"/>
  <c r="I3" i="42"/>
  <c r="J3" i="42"/>
  <c r="K3" i="42"/>
  <c r="L3" i="42"/>
  <c r="L32" i="42" s="1"/>
  <c r="M3" i="42"/>
  <c r="N3" i="42"/>
  <c r="N32" i="42" s="1"/>
  <c r="O3" i="42"/>
  <c r="P3" i="42"/>
  <c r="Q3" i="42"/>
  <c r="R3" i="42"/>
  <c r="S3" i="42"/>
  <c r="T3" i="42"/>
  <c r="T32" i="42" s="1"/>
  <c r="U3" i="42"/>
  <c r="V3" i="42"/>
  <c r="W3" i="42"/>
  <c r="X3" i="42"/>
  <c r="Y3" i="42"/>
  <c r="Z3" i="42"/>
  <c r="Z25" i="42" s="1"/>
  <c r="AA3" i="42"/>
  <c r="AB3" i="42"/>
  <c r="AC3" i="42"/>
  <c r="AD3" i="42"/>
  <c r="AD32" i="42" s="1"/>
  <c r="AE3" i="42"/>
  <c r="AF3" i="42"/>
  <c r="AG3" i="42"/>
  <c r="AH3" i="42"/>
  <c r="AI3" i="42"/>
  <c r="AJ3" i="42"/>
  <c r="AJ32" i="42" s="1"/>
  <c r="AK3" i="42"/>
  <c r="AL3" i="42"/>
  <c r="C3" i="42"/>
  <c r="T26" i="42"/>
  <c r="AL26" i="42"/>
  <c r="AD26" i="42"/>
  <c r="V26" i="42"/>
  <c r="N26" i="42"/>
  <c r="F26" i="42"/>
  <c r="H26" i="42"/>
  <c r="AB27" i="42"/>
  <c r="D7" i="42"/>
  <c r="AJ25" i="42"/>
  <c r="AJ7" i="42"/>
  <c r="AH25" i="42"/>
  <c r="H35" i="42"/>
  <c r="R35" i="42"/>
  <c r="D35" i="42"/>
  <c r="P34" i="42"/>
  <c r="C28" i="42"/>
  <c r="H34" i="42"/>
  <c r="L35" i="42"/>
  <c r="AH35" i="42"/>
  <c r="Z35" i="42"/>
  <c r="I28" i="42"/>
  <c r="AJ34" i="42"/>
  <c r="AB34" i="42"/>
  <c r="X35" i="42"/>
  <c r="H28" i="42"/>
  <c r="C33" i="42"/>
  <c r="S27" i="42"/>
  <c r="Z32" i="42"/>
  <c r="R32" i="42"/>
  <c r="E33" i="42"/>
  <c r="X28" i="42"/>
  <c r="AI27" i="42"/>
  <c r="J27" i="42"/>
  <c r="O34" i="42"/>
  <c r="I33" i="42"/>
  <c r="G34" i="42"/>
  <c r="S25" i="42"/>
  <c r="J35" i="42"/>
  <c r="R25" i="42"/>
  <c r="J25" i="42"/>
  <c r="D34" i="42"/>
  <c r="AE33" i="42"/>
  <c r="N33" i="42"/>
  <c r="F33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S48" i="13" s="1"/>
  <c r="T23" i="13"/>
  <c r="U23" i="13"/>
  <c r="V23" i="13"/>
  <c r="W23" i="13"/>
  <c r="X23" i="13"/>
  <c r="Y23" i="13"/>
  <c r="Z23" i="13"/>
  <c r="Z48" i="13" s="1"/>
  <c r="AA23" i="13"/>
  <c r="AA48" i="13" s="1"/>
  <c r="AB23" i="13"/>
  <c r="AC23" i="13"/>
  <c r="AD23" i="13"/>
  <c r="AE23" i="13"/>
  <c r="AF23" i="13"/>
  <c r="AG23" i="13"/>
  <c r="AH23" i="13"/>
  <c r="AI23" i="13"/>
  <c r="AI48" i="13" s="1"/>
  <c r="AJ23" i="13"/>
  <c r="AK23" i="13"/>
  <c r="AL23" i="13"/>
  <c r="C23" i="13"/>
  <c r="D22" i="13"/>
  <c r="E22" i="13"/>
  <c r="F22" i="13"/>
  <c r="F47" i="13" s="1"/>
  <c r="G22" i="13"/>
  <c r="G47" i="13" s="1"/>
  <c r="H22" i="13"/>
  <c r="I22" i="13"/>
  <c r="J22" i="13"/>
  <c r="J47" i="13" s="1"/>
  <c r="K22" i="13"/>
  <c r="L22" i="13"/>
  <c r="M22" i="13"/>
  <c r="N22" i="13"/>
  <c r="N47" i="13" s="1"/>
  <c r="O22" i="13"/>
  <c r="O47" i="13" s="1"/>
  <c r="P22" i="13"/>
  <c r="Q22" i="13"/>
  <c r="R22" i="13"/>
  <c r="R47" i="13" s="1"/>
  <c r="S22" i="13"/>
  <c r="T22" i="13"/>
  <c r="U22" i="13"/>
  <c r="V22" i="13"/>
  <c r="W22" i="13"/>
  <c r="W47" i="13" s="1"/>
  <c r="X22" i="13"/>
  <c r="Y22" i="13"/>
  <c r="Z22" i="13"/>
  <c r="Z47" i="13" s="1"/>
  <c r="AA22" i="13"/>
  <c r="AB22" i="13"/>
  <c r="AC22" i="13"/>
  <c r="AD22" i="13"/>
  <c r="AE22" i="13"/>
  <c r="AE47" i="13" s="1"/>
  <c r="AF22" i="13"/>
  <c r="AG22" i="13"/>
  <c r="AH22" i="13"/>
  <c r="AH47" i="13" s="1"/>
  <c r="AI22" i="13"/>
  <c r="AJ22" i="13"/>
  <c r="AK22" i="13"/>
  <c r="AL22" i="13"/>
  <c r="AL47" i="13" s="1"/>
  <c r="C22" i="13"/>
  <c r="C47" i="13" s="1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W45" i="13" s="1"/>
  <c r="X20" i="13"/>
  <c r="Y20" i="13"/>
  <c r="Z20" i="13"/>
  <c r="AA20" i="13"/>
  <c r="AB20" i="13"/>
  <c r="AC20" i="13"/>
  <c r="AD20" i="13"/>
  <c r="AE20" i="13"/>
  <c r="AE45" i="13" s="1"/>
  <c r="AF20" i="13"/>
  <c r="AG20" i="13"/>
  <c r="AH20" i="13"/>
  <c r="AI20" i="13"/>
  <c r="AJ20" i="13"/>
  <c r="AK20" i="13"/>
  <c r="AL20" i="13"/>
  <c r="C20" i="13"/>
  <c r="C45" i="13" s="1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C42" i="13" s="1"/>
  <c r="D15" i="13"/>
  <c r="E15" i="13"/>
  <c r="F15" i="13"/>
  <c r="G15" i="13"/>
  <c r="H15" i="13"/>
  <c r="I15" i="13"/>
  <c r="J15" i="13"/>
  <c r="J40" i="13" s="1"/>
  <c r="K15" i="13"/>
  <c r="K40" i="13" s="1"/>
  <c r="L15" i="13"/>
  <c r="M15" i="13"/>
  <c r="N15" i="13"/>
  <c r="O15" i="13"/>
  <c r="P15" i="13"/>
  <c r="Q15" i="13"/>
  <c r="R15" i="13"/>
  <c r="S15" i="13"/>
  <c r="S40" i="13" s="1"/>
  <c r="T15" i="13"/>
  <c r="U15" i="13"/>
  <c r="V15" i="13"/>
  <c r="W15" i="13"/>
  <c r="X15" i="13"/>
  <c r="Y15" i="13"/>
  <c r="Z15" i="13"/>
  <c r="Z40" i="13" s="1"/>
  <c r="AA15" i="13"/>
  <c r="AA40" i="13" s="1"/>
  <c r="AB15" i="13"/>
  <c r="AC15" i="13"/>
  <c r="AD15" i="13"/>
  <c r="AD40" i="13" s="1"/>
  <c r="AE15" i="13"/>
  <c r="AF15" i="13"/>
  <c r="AG15" i="13"/>
  <c r="AH15" i="13"/>
  <c r="AH40" i="13" s="1"/>
  <c r="AI15" i="13"/>
  <c r="AI40" i="13" s="1"/>
  <c r="AJ15" i="13"/>
  <c r="AK15" i="13"/>
  <c r="AL15" i="13"/>
  <c r="C15" i="13"/>
  <c r="D14" i="13"/>
  <c r="E14" i="13"/>
  <c r="F14" i="13"/>
  <c r="F39" i="13" s="1"/>
  <c r="G14" i="13"/>
  <c r="G39" i="13" s="1"/>
  <c r="H14" i="13"/>
  <c r="I14" i="13"/>
  <c r="J14" i="13"/>
  <c r="K14" i="13"/>
  <c r="L14" i="13"/>
  <c r="M14" i="13"/>
  <c r="N14" i="13"/>
  <c r="O14" i="13"/>
  <c r="O39" i="13" s="1"/>
  <c r="P14" i="13"/>
  <c r="P39" i="13" s="1"/>
  <c r="Q14" i="13"/>
  <c r="R14" i="13"/>
  <c r="S14" i="13"/>
  <c r="T14" i="13"/>
  <c r="U14" i="13"/>
  <c r="V14" i="13"/>
  <c r="V39" i="13" s="1"/>
  <c r="W14" i="13"/>
  <c r="W39" i="13" s="1"/>
  <c r="X14" i="13"/>
  <c r="Y14" i="13"/>
  <c r="Z14" i="13"/>
  <c r="AA14" i="13"/>
  <c r="AB14" i="13"/>
  <c r="AC14" i="13"/>
  <c r="AD14" i="13"/>
  <c r="AE14" i="13"/>
  <c r="AE39" i="13" s="1"/>
  <c r="AF14" i="13"/>
  <c r="AG14" i="13"/>
  <c r="AH14" i="13"/>
  <c r="AI14" i="13"/>
  <c r="AJ14" i="13"/>
  <c r="AK14" i="13"/>
  <c r="AL14" i="13"/>
  <c r="AL39" i="13" s="1"/>
  <c r="C14" i="13"/>
  <c r="C39" i="13" s="1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F35" i="13" s="1"/>
  <c r="G10" i="13"/>
  <c r="H10" i="13"/>
  <c r="H24" i="13" s="1"/>
  <c r="I10" i="13"/>
  <c r="J10" i="13"/>
  <c r="K10" i="13"/>
  <c r="L10" i="13"/>
  <c r="M10" i="13"/>
  <c r="N10" i="13"/>
  <c r="N35" i="13" s="1"/>
  <c r="O10" i="13"/>
  <c r="P10" i="13"/>
  <c r="P24" i="13" s="1"/>
  <c r="Q10" i="13"/>
  <c r="R10" i="13"/>
  <c r="R35" i="13" s="1"/>
  <c r="S10" i="13"/>
  <c r="T10" i="13"/>
  <c r="U10" i="13"/>
  <c r="V10" i="13"/>
  <c r="W10" i="13"/>
  <c r="X10" i="13"/>
  <c r="X24" i="13" s="1"/>
  <c r="Y10" i="13"/>
  <c r="Z10" i="13"/>
  <c r="AA10" i="13"/>
  <c r="AB10" i="13"/>
  <c r="AC10" i="13"/>
  <c r="AD10" i="13"/>
  <c r="AE10" i="13"/>
  <c r="AF10" i="13"/>
  <c r="AF24" i="13" s="1"/>
  <c r="AG10" i="13"/>
  <c r="AH10" i="13"/>
  <c r="AI10" i="13"/>
  <c r="AJ10" i="13"/>
  <c r="AK10" i="13"/>
  <c r="AL10" i="13"/>
  <c r="C10" i="13"/>
  <c r="D9" i="13"/>
  <c r="E9" i="13"/>
  <c r="F9" i="13"/>
  <c r="F24" i="13" s="1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D24" i="13" s="1"/>
  <c r="AE9" i="13"/>
  <c r="AF9" i="13"/>
  <c r="AG9" i="13"/>
  <c r="AH9" i="13"/>
  <c r="AH24" i="13" s="1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M48" i="17" s="1"/>
  <c r="AN23" i="17"/>
  <c r="AO23" i="17"/>
  <c r="AP23" i="17"/>
  <c r="AP48" i="17" s="1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B48" i="17" s="1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P48" i="17" s="1"/>
  <c r="BQ23" i="17"/>
  <c r="BR23" i="17"/>
  <c r="BR48" i="17" s="1"/>
  <c r="BS23" i="17"/>
  <c r="BS48" i="17" s="1"/>
  <c r="BT23" i="17"/>
  <c r="BU23" i="17"/>
  <c r="BU48" i="17" s="1"/>
  <c r="BV23" i="17"/>
  <c r="BV48" i="17" s="1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N48" i="17" s="1"/>
  <c r="CO23" i="17"/>
  <c r="CP23" i="17"/>
  <c r="CQ23" i="17"/>
  <c r="CR23" i="17"/>
  <c r="CS23" i="17"/>
  <c r="CT23" i="17"/>
  <c r="CU23" i="17"/>
  <c r="CV23" i="17"/>
  <c r="CW23" i="17"/>
  <c r="CX23" i="17"/>
  <c r="CX48" i="17" s="1"/>
  <c r="CY23" i="17"/>
  <c r="CY48" i="17" s="1"/>
  <c r="CZ23" i="17"/>
  <c r="DA23" i="17"/>
  <c r="DB23" i="17"/>
  <c r="DB48" i="17" s="1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O48" i="17" s="1"/>
  <c r="DP23" i="17"/>
  <c r="DQ23" i="17"/>
  <c r="DR23" i="17"/>
  <c r="DS23" i="17"/>
  <c r="DT23" i="17"/>
  <c r="DU23" i="17"/>
  <c r="DV23" i="17"/>
  <c r="DV48" i="17" s="1"/>
  <c r="DW23" i="17"/>
  <c r="DW48" i="17" s="1"/>
  <c r="DX23" i="17"/>
  <c r="DY23" i="17"/>
  <c r="DZ23" i="17"/>
  <c r="EA23" i="17"/>
  <c r="EB23" i="17"/>
  <c r="EB48" i="17" s="1"/>
  <c r="EC23" i="17"/>
  <c r="ED23" i="17"/>
  <c r="ED48" i="17" s="1"/>
  <c r="EE23" i="17"/>
  <c r="EE48" i="17" s="1"/>
  <c r="EF23" i="17"/>
  <c r="EG23" i="17"/>
  <c r="EG48" i="17" s="1"/>
  <c r="EH23" i="17"/>
  <c r="EH48" i="17" s="1"/>
  <c r="EI23" i="17"/>
  <c r="EJ23" i="17"/>
  <c r="EK23" i="17"/>
  <c r="EL23" i="17"/>
  <c r="EM23" i="17"/>
  <c r="EM48" i="17" s="1"/>
  <c r="EN23" i="17"/>
  <c r="EO23" i="17"/>
  <c r="EP23" i="17"/>
  <c r="EP48" i="17" s="1"/>
  <c r="C23" i="17"/>
  <c r="D22" i="17"/>
  <c r="E22" i="17"/>
  <c r="F22" i="17"/>
  <c r="F47" i="17" s="1"/>
  <c r="G22" i="17"/>
  <c r="H22" i="17"/>
  <c r="I22" i="17"/>
  <c r="J22" i="17"/>
  <c r="K22" i="17"/>
  <c r="L22" i="17"/>
  <c r="M22" i="17"/>
  <c r="N22" i="17"/>
  <c r="N47" i="17" s="1"/>
  <c r="O22" i="17"/>
  <c r="P22" i="17"/>
  <c r="Q22" i="17"/>
  <c r="R22" i="17"/>
  <c r="S22" i="17"/>
  <c r="T22" i="17"/>
  <c r="U22" i="17"/>
  <c r="V22" i="17"/>
  <c r="W22" i="17"/>
  <c r="W47" i="17" s="1"/>
  <c r="X22" i="17"/>
  <c r="Y22" i="17"/>
  <c r="Z22" i="17"/>
  <c r="Z47" i="17" s="1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R47" i="17" s="1"/>
  <c r="AS22" i="17"/>
  <c r="AT22" i="17"/>
  <c r="AT47" i="17" s="1"/>
  <c r="AU22" i="17"/>
  <c r="AV22" i="17"/>
  <c r="AW22" i="17"/>
  <c r="AX22" i="17"/>
  <c r="AY22" i="17"/>
  <c r="AZ22" i="17"/>
  <c r="AZ47" i="17" s="1"/>
  <c r="BA22" i="17"/>
  <c r="BB22" i="17"/>
  <c r="BC22" i="17"/>
  <c r="BC47" i="17" s="1"/>
  <c r="BD22" i="17"/>
  <c r="BE22" i="17"/>
  <c r="BF22" i="17"/>
  <c r="BF47" i="17" s="1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A47" i="17" s="1"/>
  <c r="CB22" i="17"/>
  <c r="CC22" i="17"/>
  <c r="CD22" i="17"/>
  <c r="CE22" i="17"/>
  <c r="CF22" i="17"/>
  <c r="CG22" i="17"/>
  <c r="CH22" i="17"/>
  <c r="CI22" i="17"/>
  <c r="CI47" i="17" s="1"/>
  <c r="CJ22" i="17"/>
  <c r="CK22" i="17"/>
  <c r="CL22" i="17"/>
  <c r="CL47" i="17" s="1"/>
  <c r="CM22" i="17"/>
  <c r="CN22" i="17"/>
  <c r="CO22" i="17"/>
  <c r="CP22" i="17"/>
  <c r="CP47" i="17" s="1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L47" i="17" s="1"/>
  <c r="DM22" i="17"/>
  <c r="DN22" i="17"/>
  <c r="DN47" i="17" s="1"/>
  <c r="DO22" i="17"/>
  <c r="DO47" i="17" s="1"/>
  <c r="DP22" i="17"/>
  <c r="DQ22" i="17"/>
  <c r="DR22" i="17"/>
  <c r="DR47" i="17" s="1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L45" i="17" s="1"/>
  <c r="M20" i="17"/>
  <c r="N20" i="17"/>
  <c r="O20" i="17"/>
  <c r="P20" i="17"/>
  <c r="Q20" i="17"/>
  <c r="R20" i="17"/>
  <c r="S20" i="17"/>
  <c r="T20" i="17"/>
  <c r="T45" i="17" s="1"/>
  <c r="U20" i="17"/>
  <c r="V20" i="17"/>
  <c r="V45" i="17" s="1"/>
  <c r="W20" i="17"/>
  <c r="W45" i="17" s="1"/>
  <c r="X20" i="17"/>
  <c r="Y20" i="17"/>
  <c r="Y45" i="17" s="1"/>
  <c r="Z20" i="17"/>
  <c r="Z45" i="17" s="1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B45" i="17" s="1"/>
  <c r="BC20" i="17"/>
  <c r="BD20" i="17"/>
  <c r="BE20" i="17"/>
  <c r="BF20" i="17"/>
  <c r="BF45" i="17" s="1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F45" i="17" s="1"/>
  <c r="CG20" i="17"/>
  <c r="CH20" i="17"/>
  <c r="CH45" i="17" s="1"/>
  <c r="CI20" i="17"/>
  <c r="CI45" i="17" s="1"/>
  <c r="CJ20" i="17"/>
  <c r="CK20" i="17"/>
  <c r="CL20" i="17"/>
  <c r="CL45" i="17" s="1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D45" i="17" s="1"/>
  <c r="DE20" i="17"/>
  <c r="DF20" i="17"/>
  <c r="DF45" i="17" s="1"/>
  <c r="DG20" i="17"/>
  <c r="DH20" i="17"/>
  <c r="DI20" i="17"/>
  <c r="DJ20" i="17"/>
  <c r="DK20" i="17"/>
  <c r="DL20" i="17"/>
  <c r="DM20" i="17"/>
  <c r="DN20" i="17"/>
  <c r="DN45" i="17" s="1"/>
  <c r="DO20" i="17"/>
  <c r="DO45" i="17" s="1"/>
  <c r="DP20" i="17"/>
  <c r="DQ20" i="17"/>
  <c r="DR20" i="17"/>
  <c r="DR45" i="17" s="1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J45" i="17" s="1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A24" i="17" s="1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M24" i="17" s="1"/>
  <c r="EN18" i="17"/>
  <c r="EO18" i="17"/>
  <c r="EP18" i="17"/>
  <c r="C18" i="17"/>
  <c r="C17" i="17"/>
  <c r="C31" i="18" s="1"/>
  <c r="C32" i="18" s="1"/>
  <c r="D15" i="17"/>
  <c r="E15" i="17"/>
  <c r="F15" i="17"/>
  <c r="G15" i="17"/>
  <c r="H15" i="17"/>
  <c r="I15" i="17"/>
  <c r="I40" i="17" s="1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L40" i="17" s="1"/>
  <c r="AM15" i="17"/>
  <c r="AN15" i="17"/>
  <c r="AN40" i="17" s="1"/>
  <c r="AO15" i="17"/>
  <c r="AO40" i="17" s="1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G40" i="17" s="1"/>
  <c r="BH15" i="17"/>
  <c r="BI15" i="17"/>
  <c r="BJ15" i="17"/>
  <c r="BJ40" i="17" s="1"/>
  <c r="BK15" i="17"/>
  <c r="BL15" i="17"/>
  <c r="BM15" i="17"/>
  <c r="BN15" i="17"/>
  <c r="BO15" i="17"/>
  <c r="BO40" i="17" s="1"/>
  <c r="BP15" i="17"/>
  <c r="BQ15" i="17"/>
  <c r="BR15" i="17"/>
  <c r="BS15" i="17"/>
  <c r="BT15" i="17"/>
  <c r="BU15" i="17"/>
  <c r="BU40" i="17" s="1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M40" i="17" s="1"/>
  <c r="CN15" i="17"/>
  <c r="CO15" i="17"/>
  <c r="CP15" i="17"/>
  <c r="CQ15" i="17"/>
  <c r="CR15" i="17"/>
  <c r="CS15" i="17"/>
  <c r="CT15" i="17"/>
  <c r="CU15" i="17"/>
  <c r="CV15" i="17"/>
  <c r="CW15" i="17"/>
  <c r="CW40" i="17" s="1"/>
  <c r="CX15" i="17"/>
  <c r="CX40" i="17" s="1"/>
  <c r="CY15" i="17"/>
  <c r="CZ15" i="17"/>
  <c r="DA15" i="17"/>
  <c r="DA40" i="17" s="1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Q40" i="17" s="1"/>
  <c r="DR15" i="17"/>
  <c r="DS15" i="17"/>
  <c r="DT15" i="17"/>
  <c r="DU15" i="17"/>
  <c r="DV15" i="17"/>
  <c r="DV40" i="17" s="1"/>
  <c r="DW15" i="17"/>
  <c r="DX15" i="17"/>
  <c r="DY15" i="17"/>
  <c r="DZ15" i="17"/>
  <c r="EA15" i="17"/>
  <c r="EA40" i="17" s="1"/>
  <c r="EB15" i="17"/>
  <c r="EC15" i="17"/>
  <c r="ED15" i="17"/>
  <c r="ED40" i="17" s="1"/>
  <c r="EE15" i="17"/>
  <c r="EF15" i="17"/>
  <c r="EG15" i="17"/>
  <c r="EG40" i="17" s="1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F39" i="17" s="1"/>
  <c r="G14" i="17"/>
  <c r="H14" i="17"/>
  <c r="I14" i="17"/>
  <c r="J14" i="17"/>
  <c r="K14" i="17"/>
  <c r="L14" i="17"/>
  <c r="M14" i="17"/>
  <c r="M39" i="17" s="1"/>
  <c r="N14" i="17"/>
  <c r="N39" i="17" s="1"/>
  <c r="O14" i="17"/>
  <c r="P14" i="17"/>
  <c r="Q14" i="17"/>
  <c r="R14" i="17"/>
  <c r="S14" i="17"/>
  <c r="T14" i="17"/>
  <c r="U14" i="17"/>
  <c r="U39" i="17" s="1"/>
  <c r="V14" i="17"/>
  <c r="V39" i="17" s="1"/>
  <c r="W14" i="17"/>
  <c r="X14" i="17"/>
  <c r="Y14" i="17"/>
  <c r="Y39" i="17" s="1"/>
  <c r="Z14" i="17"/>
  <c r="AA14" i="17"/>
  <c r="AB14" i="17"/>
  <c r="AC14" i="17"/>
  <c r="AC39" i="17" s="1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T39" i="17" s="1"/>
  <c r="AU14" i="17"/>
  <c r="AV14" i="17"/>
  <c r="AW14" i="17"/>
  <c r="AX14" i="17"/>
  <c r="AY14" i="17"/>
  <c r="AZ14" i="17"/>
  <c r="BA14" i="17"/>
  <c r="BA39" i="17" s="1"/>
  <c r="BB14" i="17"/>
  <c r="BB39" i="17" s="1"/>
  <c r="BC14" i="17"/>
  <c r="BD14" i="17"/>
  <c r="BE14" i="17"/>
  <c r="BE39" i="17" s="1"/>
  <c r="BF14" i="17"/>
  <c r="BG14" i="17"/>
  <c r="BH14" i="17"/>
  <c r="BI14" i="17"/>
  <c r="BI39" i="17" s="1"/>
  <c r="BJ14" i="17"/>
  <c r="BJ39" i="17" s="1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W39" i="17" s="1"/>
  <c r="BX14" i="17"/>
  <c r="BY14" i="17"/>
  <c r="BY39" i="17" s="1"/>
  <c r="BZ14" i="17"/>
  <c r="CA14" i="17"/>
  <c r="CB14" i="17"/>
  <c r="CC14" i="17"/>
  <c r="CD14" i="17"/>
  <c r="CE14" i="17"/>
  <c r="CF14" i="17"/>
  <c r="CG14" i="17"/>
  <c r="CG39" i="17" s="1"/>
  <c r="CH14" i="17"/>
  <c r="CH39" i="17" s="1"/>
  <c r="CI14" i="17"/>
  <c r="CJ14" i="17"/>
  <c r="CK14" i="17"/>
  <c r="CK39" i="17" s="1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E39" i="17" s="1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Q39" i="17" s="1"/>
  <c r="DR14" i="17"/>
  <c r="DS14" i="17"/>
  <c r="DT14" i="17"/>
  <c r="DU14" i="17"/>
  <c r="DV14" i="17"/>
  <c r="DW14" i="17"/>
  <c r="DX14" i="17"/>
  <c r="DY14" i="17"/>
  <c r="DY39" i="17" s="1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K39" i="17" s="1"/>
  <c r="EL14" i="17"/>
  <c r="EL39" i="17" s="1"/>
  <c r="EM14" i="17"/>
  <c r="EN14" i="17"/>
  <c r="EO14" i="17"/>
  <c r="EP14" i="17"/>
  <c r="C14" i="17"/>
  <c r="C39" i="17" s="1"/>
  <c r="D12" i="17"/>
  <c r="E12" i="17"/>
  <c r="F12" i="17"/>
  <c r="G12" i="17"/>
  <c r="H12" i="17"/>
  <c r="I12" i="17"/>
  <c r="J12" i="17"/>
  <c r="K12" i="17"/>
  <c r="L12" i="17"/>
  <c r="M12" i="17"/>
  <c r="M37" i="17" s="1"/>
  <c r="N12" i="17"/>
  <c r="O12" i="17"/>
  <c r="P12" i="17"/>
  <c r="Q12" i="17"/>
  <c r="Q37" i="17" s="1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O37" i="17" s="1"/>
  <c r="AP12" i="17"/>
  <c r="AQ12" i="17"/>
  <c r="AR12" i="17"/>
  <c r="AS12" i="17"/>
  <c r="AT12" i="17"/>
  <c r="AT37" i="17" s="1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Q35" i="17" s="1"/>
  <c r="R10" i="17"/>
  <c r="S10" i="17"/>
  <c r="T10" i="17"/>
  <c r="U10" i="17"/>
  <c r="V10" i="17"/>
  <c r="W10" i="17"/>
  <c r="X10" i="17"/>
  <c r="X35" i="17" s="1"/>
  <c r="Y10" i="17"/>
  <c r="Y35" i="17" s="1"/>
  <c r="Z10" i="17"/>
  <c r="AA10" i="17"/>
  <c r="AB10" i="17"/>
  <c r="AC10" i="17"/>
  <c r="AC35" i="17" s="1"/>
  <c r="AD10" i="17"/>
  <c r="AE10" i="17"/>
  <c r="AF10" i="17"/>
  <c r="AF35" i="17" s="1"/>
  <c r="AG10" i="17"/>
  <c r="AG35" i="17" s="1"/>
  <c r="AH10" i="17"/>
  <c r="AI10" i="17"/>
  <c r="AJ10" i="17"/>
  <c r="AK10" i="17"/>
  <c r="AK35" i="17" s="1"/>
  <c r="AL10" i="17"/>
  <c r="AL35" i="17" s="1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E35" i="17" s="1"/>
  <c r="BF10" i="17"/>
  <c r="BG10" i="17"/>
  <c r="BH10" i="17"/>
  <c r="BI10" i="17"/>
  <c r="BI35" i="17" s="1"/>
  <c r="BJ10" i="17"/>
  <c r="BK10" i="17"/>
  <c r="BL10" i="17"/>
  <c r="BM10" i="17"/>
  <c r="BM35" i="17" s="1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E34" i="17" s="1"/>
  <c r="F9" i="17"/>
  <c r="F34" i="17" s="1"/>
  <c r="G9" i="17"/>
  <c r="H9" i="17"/>
  <c r="I9" i="17"/>
  <c r="J9" i="17"/>
  <c r="K9" i="17"/>
  <c r="L9" i="17"/>
  <c r="M9" i="17"/>
  <c r="M34" i="17" s="1"/>
  <c r="N9" i="17"/>
  <c r="N34" i="17" s="1"/>
  <c r="O9" i="17"/>
  <c r="P9" i="17"/>
  <c r="Q9" i="17"/>
  <c r="Q34" i="17" s="1"/>
  <c r="R9" i="17"/>
  <c r="S9" i="17"/>
  <c r="S34" i="17" s="1"/>
  <c r="T9" i="17"/>
  <c r="U9" i="17"/>
  <c r="U34" i="17" s="1"/>
  <c r="V9" i="17"/>
  <c r="V34" i="17" s="1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O34" i="17" s="1"/>
  <c r="AP9" i="17"/>
  <c r="AQ9" i="17"/>
  <c r="AR9" i="17"/>
  <c r="AS9" i="17"/>
  <c r="AS34" i="17" s="1"/>
  <c r="AT9" i="17"/>
  <c r="AT34" i="17" s="1"/>
  <c r="AU9" i="17"/>
  <c r="AV9" i="17"/>
  <c r="AW9" i="17"/>
  <c r="AW34" i="17" s="1"/>
  <c r="AX9" i="17"/>
  <c r="AY9" i="17"/>
  <c r="AZ9" i="17"/>
  <c r="BA9" i="17"/>
  <c r="BA34" i="17" s="1"/>
  <c r="BB9" i="17"/>
  <c r="BB34" i="17" s="1"/>
  <c r="BC9" i="17"/>
  <c r="BD9" i="17"/>
  <c r="BE9" i="17"/>
  <c r="BF9" i="17"/>
  <c r="BG9" i="17"/>
  <c r="BH9" i="17"/>
  <c r="BI9" i="17"/>
  <c r="BI34" i="17" s="1"/>
  <c r="BJ9" i="17"/>
  <c r="BK9" i="17"/>
  <c r="BL9" i="17"/>
  <c r="BM9" i="17"/>
  <c r="BN9" i="17"/>
  <c r="BO9" i="17"/>
  <c r="BO34" i="17" s="1"/>
  <c r="BP9" i="17"/>
  <c r="BQ9" i="17"/>
  <c r="BR9" i="17"/>
  <c r="BS9" i="17"/>
  <c r="BT9" i="17"/>
  <c r="BU9" i="17"/>
  <c r="BU34" i="17" s="1"/>
  <c r="BV9" i="17"/>
  <c r="BW9" i="17"/>
  <c r="BX9" i="17"/>
  <c r="BY9" i="17"/>
  <c r="BY34" i="17" s="1"/>
  <c r="BZ9" i="17"/>
  <c r="BZ34" i="17" s="1"/>
  <c r="CA9" i="17"/>
  <c r="CB9" i="17"/>
  <c r="CC9" i="17"/>
  <c r="CC34" i="17" s="1"/>
  <c r="CD9" i="17"/>
  <c r="CE9" i="17"/>
  <c r="CE34" i="17" s="1"/>
  <c r="CF9" i="17"/>
  <c r="CG9" i="17"/>
  <c r="CG34" i="17" s="1"/>
  <c r="CH9" i="17"/>
  <c r="CI9" i="17"/>
  <c r="CJ9" i="17"/>
  <c r="CK9" i="17"/>
  <c r="CL9" i="17"/>
  <c r="CM9" i="17"/>
  <c r="CN9" i="17"/>
  <c r="CO9" i="17"/>
  <c r="CP9" i="17"/>
  <c r="CP34" i="17" s="1"/>
  <c r="CQ9" i="17"/>
  <c r="CR9" i="17"/>
  <c r="CS9" i="17"/>
  <c r="CT9" i="17"/>
  <c r="CU9" i="17"/>
  <c r="CV9" i="17"/>
  <c r="CW9" i="17"/>
  <c r="CX9" i="17"/>
  <c r="CY9" i="17"/>
  <c r="CZ9" i="17"/>
  <c r="DA9" i="17"/>
  <c r="DB9" i="17"/>
  <c r="DB34" i="17" s="1"/>
  <c r="DC9" i="17"/>
  <c r="DD9" i="17"/>
  <c r="DE9" i="17"/>
  <c r="DF9" i="17"/>
  <c r="DF34" i="17" s="1"/>
  <c r="DG9" i="17"/>
  <c r="DH9" i="17"/>
  <c r="DI9" i="17"/>
  <c r="DJ9" i="17"/>
  <c r="DK9" i="17"/>
  <c r="DK34" i="17" s="1"/>
  <c r="DL9" i="17"/>
  <c r="DM9" i="17"/>
  <c r="DM34" i="17" s="1"/>
  <c r="DN9" i="17"/>
  <c r="DN34" i="17" s="1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H24" i="17" s="1"/>
  <c r="I7" i="17"/>
  <c r="J7" i="17"/>
  <c r="K7" i="17"/>
  <c r="L7" i="17"/>
  <c r="M7" i="17"/>
  <c r="N7" i="17"/>
  <c r="N24" i="17" s="1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A32" i="17" s="1"/>
  <c r="AB7" i="17"/>
  <c r="AC7" i="17"/>
  <c r="AC32" i="17" s="1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T24" i="17" s="1"/>
  <c r="AU7" i="17"/>
  <c r="AV7" i="17"/>
  <c r="AW7" i="17"/>
  <c r="AX7" i="17"/>
  <c r="AY7" i="17"/>
  <c r="AY32" i="17" s="1"/>
  <c r="AZ7" i="17"/>
  <c r="BA7" i="17"/>
  <c r="BB7" i="17"/>
  <c r="BC7" i="17"/>
  <c r="BD7" i="17"/>
  <c r="BE7" i="17"/>
  <c r="BF7" i="17"/>
  <c r="BG7" i="17"/>
  <c r="BH7" i="17"/>
  <c r="BI7" i="17"/>
  <c r="BJ7" i="17"/>
  <c r="BJ32" i="17" s="1"/>
  <c r="BK7" i="17"/>
  <c r="BL7" i="17"/>
  <c r="BM7" i="17"/>
  <c r="BN7" i="17"/>
  <c r="BO7" i="17"/>
  <c r="BO32" i="17" s="1"/>
  <c r="BP7" i="17"/>
  <c r="BQ7" i="17"/>
  <c r="BR7" i="17"/>
  <c r="BR24" i="17" s="1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H24" i="17" s="1"/>
  <c r="CI7" i="17"/>
  <c r="CJ7" i="17"/>
  <c r="CK7" i="17"/>
  <c r="CL7" i="17"/>
  <c r="CM7" i="17"/>
  <c r="CN7" i="17"/>
  <c r="CO7" i="17"/>
  <c r="CP7" i="17"/>
  <c r="CQ7" i="17"/>
  <c r="CR7" i="17"/>
  <c r="CS7" i="17"/>
  <c r="CT7" i="17"/>
  <c r="CT32" i="17" s="1"/>
  <c r="CU7" i="17"/>
  <c r="CV7" i="17"/>
  <c r="CW7" i="17"/>
  <c r="CW32" i="17" s="1"/>
  <c r="CX7" i="17"/>
  <c r="CX24" i="17" s="1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N24" i="17" s="1"/>
  <c r="DO7" i="17"/>
  <c r="DP7" i="17"/>
  <c r="DP32" i="17" s="1"/>
  <c r="DQ7" i="17"/>
  <c r="DR7" i="17"/>
  <c r="DS7" i="17"/>
  <c r="DS32" i="17" s="1"/>
  <c r="DT7" i="17"/>
  <c r="DU7" i="17"/>
  <c r="DU32" i="17" s="1"/>
  <c r="DV7" i="17"/>
  <c r="DW7" i="17"/>
  <c r="DW32" i="17" s="1"/>
  <c r="DX7" i="17"/>
  <c r="DY7" i="17"/>
  <c r="DY32" i="17" s="1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AM9" i="18"/>
  <c r="BB9" i="18"/>
  <c r="BI9" i="18"/>
  <c r="BS9" i="18"/>
  <c r="CY9" i="18"/>
  <c r="DE9" i="18"/>
  <c r="DS9" i="18"/>
  <c r="EE9" i="18"/>
  <c r="EK9" i="18"/>
  <c r="D23" i="10"/>
  <c r="E23" i="10"/>
  <c r="F23" i="10"/>
  <c r="G23" i="10"/>
  <c r="H23" i="10"/>
  <c r="I23" i="10"/>
  <c r="J23" i="10"/>
  <c r="K23" i="10"/>
  <c r="L23" i="10"/>
  <c r="L48" i="10" s="1"/>
  <c r="M23" i="10"/>
  <c r="N23" i="10"/>
  <c r="O23" i="10"/>
  <c r="P23" i="10"/>
  <c r="Q23" i="10"/>
  <c r="R23" i="10"/>
  <c r="D103" i="24" s="1"/>
  <c r="D117" i="24" s="1"/>
  <c r="S23" i="10"/>
  <c r="S48" i="10" s="1"/>
  <c r="T23" i="10"/>
  <c r="T48" i="10" s="1"/>
  <c r="U23" i="10"/>
  <c r="V23" i="10"/>
  <c r="V48" i="10" s="1"/>
  <c r="W23" i="10"/>
  <c r="X23" i="10"/>
  <c r="Y23" i="10"/>
  <c r="Z23" i="10"/>
  <c r="AA23" i="10"/>
  <c r="AA48" i="10" s="1"/>
  <c r="AB23" i="10"/>
  <c r="AB48" i="10" s="1"/>
  <c r="AC23" i="10"/>
  <c r="AD23" i="10"/>
  <c r="AE23" i="10"/>
  <c r="AF23" i="10"/>
  <c r="AG23" i="10"/>
  <c r="AH23" i="10"/>
  <c r="AI23" i="10"/>
  <c r="AI48" i="10" s="1"/>
  <c r="AJ23" i="10"/>
  <c r="AJ48" i="10" s="1"/>
  <c r="AK23" i="10"/>
  <c r="AL23" i="10"/>
  <c r="F113" i="43" s="1"/>
  <c r="F131" i="43" s="1"/>
  <c r="C23" i="10"/>
  <c r="D22" i="10"/>
  <c r="E22" i="10"/>
  <c r="F22" i="10"/>
  <c r="G22" i="10"/>
  <c r="H22" i="10"/>
  <c r="I22" i="10"/>
  <c r="J22" i="10"/>
  <c r="J47" i="10" s="1"/>
  <c r="K22" i="10"/>
  <c r="L22" i="10"/>
  <c r="M22" i="10"/>
  <c r="N22" i="10"/>
  <c r="O22" i="10"/>
  <c r="O47" i="10" s="1"/>
  <c r="P22" i="10"/>
  <c r="P47" i="10" s="1"/>
  <c r="Q22" i="10"/>
  <c r="R22" i="10"/>
  <c r="D102" i="24" s="1"/>
  <c r="D116" i="24" s="1"/>
  <c r="S22" i="10"/>
  <c r="T22" i="10"/>
  <c r="U22" i="10"/>
  <c r="V22" i="10"/>
  <c r="W22" i="10"/>
  <c r="W47" i="10" s="1"/>
  <c r="X22" i="10"/>
  <c r="X47" i="10" s="1"/>
  <c r="Y22" i="10"/>
  <c r="Z22" i="10"/>
  <c r="AA22" i="10"/>
  <c r="AB22" i="10"/>
  <c r="E112" i="43" s="1"/>
  <c r="E130" i="43" s="1"/>
  <c r="AC22" i="10"/>
  <c r="AD22" i="10"/>
  <c r="AE22" i="10"/>
  <c r="AE47" i="10" s="1"/>
  <c r="AF22" i="10"/>
  <c r="AF47" i="10" s="1"/>
  <c r="AG22" i="10"/>
  <c r="AH22" i="10"/>
  <c r="AH47" i="10" s="1"/>
  <c r="AI22" i="10"/>
  <c r="AJ22" i="10"/>
  <c r="AK22" i="10"/>
  <c r="AL22" i="10"/>
  <c r="C22" i="10"/>
  <c r="C112" i="43" s="1"/>
  <c r="C130" i="43" s="1"/>
  <c r="D20" i="10"/>
  <c r="D45" i="10" s="1"/>
  <c r="E20" i="10"/>
  <c r="F20" i="10"/>
  <c r="G20" i="10"/>
  <c r="H20" i="10"/>
  <c r="I20" i="10"/>
  <c r="J20" i="10"/>
  <c r="K20" i="10"/>
  <c r="K45" i="10" s="1"/>
  <c r="L20" i="10"/>
  <c r="L45" i="10" s="1"/>
  <c r="M20" i="10"/>
  <c r="N20" i="10"/>
  <c r="O20" i="10"/>
  <c r="P20" i="10"/>
  <c r="Q20" i="10"/>
  <c r="R20" i="10"/>
  <c r="S20" i="10"/>
  <c r="T20" i="10"/>
  <c r="T45" i="10" s="1"/>
  <c r="U20" i="10"/>
  <c r="V20" i="10"/>
  <c r="W20" i="10"/>
  <c r="X20" i="10"/>
  <c r="Y20" i="10"/>
  <c r="Z20" i="10"/>
  <c r="AA20" i="10"/>
  <c r="AA45" i="10" s="1"/>
  <c r="AB20" i="10"/>
  <c r="AB45" i="10" s="1"/>
  <c r="AC20" i="10"/>
  <c r="AD20" i="10"/>
  <c r="AE20" i="10"/>
  <c r="AF20" i="10"/>
  <c r="AG20" i="10"/>
  <c r="AH20" i="10"/>
  <c r="AI20" i="10"/>
  <c r="AJ20" i="10"/>
  <c r="AJ45" i="10" s="1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E108" i="43" s="1"/>
  <c r="AC18" i="10"/>
  <c r="AD18" i="10"/>
  <c r="AE18" i="10"/>
  <c r="AF18" i="10"/>
  <c r="AG18" i="10"/>
  <c r="AH18" i="10"/>
  <c r="AI18" i="10"/>
  <c r="AJ18" i="10"/>
  <c r="AK18" i="10"/>
  <c r="AL18" i="10"/>
  <c r="C18" i="10"/>
  <c r="C98" i="24" s="1"/>
  <c r="C114" i="24" s="1"/>
  <c r="D17" i="10"/>
  <c r="D42" i="10" s="1"/>
  <c r="E17" i="10"/>
  <c r="F17" i="10"/>
  <c r="G17" i="10"/>
  <c r="H17" i="10"/>
  <c r="I17" i="10"/>
  <c r="J17" i="10"/>
  <c r="K17" i="10"/>
  <c r="K42" i="10" s="1"/>
  <c r="L17" i="10"/>
  <c r="L42" i="10" s="1"/>
  <c r="M17" i="10"/>
  <c r="N17" i="10"/>
  <c r="N42" i="10" s="1"/>
  <c r="O17" i="10"/>
  <c r="P17" i="10"/>
  <c r="Q17" i="10"/>
  <c r="R17" i="10"/>
  <c r="S17" i="10"/>
  <c r="S42" i="10" s="1"/>
  <c r="T17" i="10"/>
  <c r="T42" i="10" s="1"/>
  <c r="U17" i="10"/>
  <c r="V17" i="10"/>
  <c r="V42" i="10" s="1"/>
  <c r="W17" i="10"/>
  <c r="X17" i="10"/>
  <c r="Y17" i="10"/>
  <c r="Z17" i="10"/>
  <c r="AA17" i="10"/>
  <c r="AA42" i="10" s="1"/>
  <c r="AB17" i="10"/>
  <c r="E107" i="43" s="1"/>
  <c r="AC17" i="10"/>
  <c r="AD17" i="10"/>
  <c r="AD42" i="10" s="1"/>
  <c r="AE17" i="10"/>
  <c r="AF17" i="10"/>
  <c r="AG17" i="10"/>
  <c r="AH17" i="10"/>
  <c r="AI17" i="10"/>
  <c r="AI42" i="10" s="1"/>
  <c r="AJ17" i="10"/>
  <c r="AJ42" i="10" s="1"/>
  <c r="AK17" i="10"/>
  <c r="AL17" i="10"/>
  <c r="F97" i="24" s="1"/>
  <c r="C17" i="10"/>
  <c r="D15" i="10"/>
  <c r="E15" i="10"/>
  <c r="F15" i="10"/>
  <c r="G15" i="10"/>
  <c r="G40" i="10" s="1"/>
  <c r="H15" i="10"/>
  <c r="H40" i="10" s="1"/>
  <c r="I15" i="10"/>
  <c r="J15" i="10"/>
  <c r="K15" i="10"/>
  <c r="L15" i="10"/>
  <c r="M15" i="10"/>
  <c r="N15" i="10"/>
  <c r="O15" i="10"/>
  <c r="O40" i="10" s="1"/>
  <c r="P15" i="10"/>
  <c r="P40" i="10" s="1"/>
  <c r="Q15" i="10"/>
  <c r="R15" i="10"/>
  <c r="S15" i="10"/>
  <c r="T15" i="10"/>
  <c r="U15" i="10"/>
  <c r="V15" i="10"/>
  <c r="W15" i="10"/>
  <c r="X15" i="10"/>
  <c r="Y15" i="10"/>
  <c r="Z15" i="10"/>
  <c r="AA15" i="10"/>
  <c r="AB15" i="10"/>
  <c r="E95" i="24" s="1"/>
  <c r="AC15" i="10"/>
  <c r="AD15" i="10"/>
  <c r="AE15" i="10"/>
  <c r="AE40" i="10" s="1"/>
  <c r="AF15" i="10"/>
  <c r="AF40" i="10" s="1"/>
  <c r="AG15" i="10"/>
  <c r="AH15" i="10"/>
  <c r="AI15" i="10"/>
  <c r="AJ15" i="10"/>
  <c r="AK15" i="10"/>
  <c r="AL15" i="10"/>
  <c r="C15" i="10"/>
  <c r="C95" i="24" s="1"/>
  <c r="C113" i="24" s="1"/>
  <c r="D14" i="10"/>
  <c r="D39" i="10" s="1"/>
  <c r="E14" i="10"/>
  <c r="F14" i="10"/>
  <c r="G14" i="10"/>
  <c r="H14" i="10"/>
  <c r="I14" i="10"/>
  <c r="J14" i="10"/>
  <c r="K14" i="10"/>
  <c r="K39" i="10" s="1"/>
  <c r="L14" i="10"/>
  <c r="L39" i="10" s="1"/>
  <c r="M14" i="10"/>
  <c r="N14" i="10"/>
  <c r="N39" i="10" s="1"/>
  <c r="O14" i="10"/>
  <c r="P14" i="10"/>
  <c r="Q14" i="10"/>
  <c r="R14" i="10"/>
  <c r="S14" i="10"/>
  <c r="T14" i="10"/>
  <c r="T39" i="10" s="1"/>
  <c r="U14" i="10"/>
  <c r="V14" i="10"/>
  <c r="W14" i="10"/>
  <c r="X14" i="10"/>
  <c r="Y14" i="10"/>
  <c r="Z14" i="10"/>
  <c r="AA14" i="10"/>
  <c r="AA39" i="10" s="1"/>
  <c r="AB14" i="10"/>
  <c r="E94" i="24" s="1"/>
  <c r="AC14" i="10"/>
  <c r="AD14" i="10"/>
  <c r="AD39" i="10" s="1"/>
  <c r="AE14" i="10"/>
  <c r="AF14" i="10"/>
  <c r="AG14" i="10"/>
  <c r="AH14" i="10"/>
  <c r="AI14" i="10"/>
  <c r="AJ14" i="10"/>
  <c r="AK14" i="10"/>
  <c r="AL14" i="10"/>
  <c r="F104" i="43" s="1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D102" i="43" s="1"/>
  <c r="D126" i="43" s="1"/>
  <c r="S12" i="10"/>
  <c r="T12" i="10"/>
  <c r="U12" i="10"/>
  <c r="V12" i="10"/>
  <c r="W12" i="10"/>
  <c r="X12" i="10"/>
  <c r="Y12" i="10"/>
  <c r="Z12" i="10"/>
  <c r="AA12" i="10"/>
  <c r="AB12" i="10"/>
  <c r="E102" i="43" s="1"/>
  <c r="E126" i="43" s="1"/>
  <c r="AC12" i="10"/>
  <c r="AD12" i="10"/>
  <c r="AE12" i="10"/>
  <c r="AF12" i="10"/>
  <c r="AG12" i="10"/>
  <c r="AH12" i="10"/>
  <c r="AI12" i="10"/>
  <c r="AJ12" i="10"/>
  <c r="AK12" i="10"/>
  <c r="AL12" i="10"/>
  <c r="C12" i="10"/>
  <c r="C102" i="43" s="1"/>
  <c r="C126" i="43" s="1"/>
  <c r="D10" i="10"/>
  <c r="D35" i="10" s="1"/>
  <c r="E10" i="10"/>
  <c r="F10" i="10"/>
  <c r="G10" i="10"/>
  <c r="H10" i="10"/>
  <c r="I10" i="10"/>
  <c r="J10" i="10"/>
  <c r="J35" i="10" s="1"/>
  <c r="K10" i="10"/>
  <c r="L10" i="10"/>
  <c r="L35" i="10" s="1"/>
  <c r="M10" i="10"/>
  <c r="N10" i="10"/>
  <c r="N35" i="10" s="1"/>
  <c r="O10" i="10"/>
  <c r="P10" i="10"/>
  <c r="Q10" i="10"/>
  <c r="R10" i="10"/>
  <c r="R35" i="10" s="1"/>
  <c r="S10" i="10"/>
  <c r="T10" i="10"/>
  <c r="U10" i="10"/>
  <c r="V10" i="10"/>
  <c r="W10" i="10"/>
  <c r="X10" i="10"/>
  <c r="Y10" i="10"/>
  <c r="Z10" i="10"/>
  <c r="AA10" i="10"/>
  <c r="AB10" i="10"/>
  <c r="E100" i="43" s="1"/>
  <c r="AC10" i="10"/>
  <c r="AD10" i="10"/>
  <c r="AE10" i="10"/>
  <c r="AF10" i="10"/>
  <c r="AG10" i="10"/>
  <c r="AH10" i="10"/>
  <c r="AI10" i="10"/>
  <c r="AJ10" i="10"/>
  <c r="AK10" i="10"/>
  <c r="AL10" i="10"/>
  <c r="F100" i="43" s="1"/>
  <c r="C10" i="10"/>
  <c r="AB7" i="18"/>
  <c r="BD7" i="18"/>
  <c r="BI7" i="18"/>
  <c r="BI32" i="17" s="1"/>
  <c r="BP7" i="18"/>
  <c r="CF7" i="18"/>
  <c r="CF32" i="17" s="1"/>
  <c r="CJ7" i="18"/>
  <c r="CO7" i="18"/>
  <c r="CO32" i="17" s="1"/>
  <c r="CS7" i="18"/>
  <c r="DU7" i="18"/>
  <c r="DW7" i="18"/>
  <c r="EB7" i="18"/>
  <c r="AB32" i="17"/>
  <c r="BT9" i="18"/>
  <c r="J9" i="18"/>
  <c r="AN9" i="18"/>
  <c r="CP9" i="18"/>
  <c r="R32" i="3"/>
  <c r="BU9" i="18"/>
  <c r="M9" i="18"/>
  <c r="AC7" i="18"/>
  <c r="CZ9" i="18"/>
  <c r="AO9" i="18"/>
  <c r="CG7" i="18"/>
  <c r="DQ7" i="18"/>
  <c r="DP7" i="18"/>
  <c r="W7" i="18"/>
  <c r="EI9" i="18"/>
  <c r="BC7" i="18"/>
  <c r="EH9" i="18"/>
  <c r="DD9" i="18"/>
  <c r="I9" i="18"/>
  <c r="EJ9" i="18"/>
  <c r="H9" i="18"/>
  <c r="CK7" i="18"/>
  <c r="EF9" i="18"/>
  <c r="DC9" i="18"/>
  <c r="DB9" i="18"/>
  <c r="BV9" i="18"/>
  <c r="AP9" i="18"/>
  <c r="N9" i="18"/>
  <c r="AI7" i="18"/>
  <c r="AL7" i="18"/>
  <c r="CE9" i="18"/>
  <c r="CH9" i="18"/>
  <c r="R32" i="13"/>
  <c r="BN7" i="18"/>
  <c r="BK7" i="18"/>
  <c r="EM9" i="18"/>
  <c r="EP9" i="18"/>
  <c r="AU9" i="18"/>
  <c r="AX9" i="18"/>
  <c r="AG32" i="13"/>
  <c r="DS7" i="18"/>
  <c r="DV7" i="18"/>
  <c r="Q23" i="15"/>
  <c r="BG7" i="18"/>
  <c r="BJ7" i="18"/>
  <c r="Z32" i="3"/>
  <c r="DT7" i="18"/>
  <c r="DT32" i="17" s="1"/>
  <c r="BQ7" i="18"/>
  <c r="L7" i="18"/>
  <c r="L32" i="17" s="1"/>
  <c r="C32" i="10"/>
  <c r="AW9" i="18"/>
  <c r="AA32" i="13"/>
  <c r="CU7" i="18"/>
  <c r="CX7" i="18"/>
  <c r="DN9" i="18"/>
  <c r="DK9" i="18"/>
  <c r="Z32" i="13"/>
  <c r="CT7" i="18"/>
  <c r="CQ7" i="18"/>
  <c r="AA32" i="3"/>
  <c r="CV7" i="18"/>
  <c r="CV32" i="17"/>
  <c r="CA9" i="18"/>
  <c r="CD9" i="18"/>
  <c r="O9" i="18"/>
  <c r="R9" i="18"/>
  <c r="Y32" i="13"/>
  <c r="CM7" i="18"/>
  <c r="CM32" i="17" s="1"/>
  <c r="CP7" i="18"/>
  <c r="CP32" i="17" s="1"/>
  <c r="AA7" i="18"/>
  <c r="AD7" i="18"/>
  <c r="X32" i="3"/>
  <c r="H32" i="3"/>
  <c r="AI32" i="3"/>
  <c r="CR7" i="18"/>
  <c r="AV9" i="18"/>
  <c r="S32" i="13"/>
  <c r="BO7" i="18"/>
  <c r="BR7" i="18"/>
  <c r="AY9" i="18"/>
  <c r="AZ9" i="18"/>
  <c r="BA9" i="18"/>
  <c r="AH23" i="15"/>
  <c r="AH32" i="13"/>
  <c r="DZ7" i="18"/>
  <c r="J32" i="13"/>
  <c r="AH7" i="18"/>
  <c r="AE7" i="18"/>
  <c r="DG9" i="18"/>
  <c r="DJ9" i="18"/>
  <c r="F7" i="18"/>
  <c r="W23" i="15"/>
  <c r="CE7" i="18"/>
  <c r="AY7" i="18"/>
  <c r="BB7" i="18"/>
  <c r="AH32" i="3"/>
  <c r="EC7" i="18"/>
  <c r="BM7" i="18"/>
  <c r="AK7" i="18"/>
  <c r="EB9" i="18"/>
  <c r="BR9" i="18"/>
  <c r="AJ9" i="18"/>
  <c r="DM9" i="18"/>
  <c r="CG9" i="18"/>
  <c r="K32" i="3"/>
  <c r="CN7" i="18"/>
  <c r="CN32" i="17" s="1"/>
  <c r="BL7" i="18"/>
  <c r="AJ7" i="18"/>
  <c r="AJ32" i="17" s="1"/>
  <c r="DL9" i="18"/>
  <c r="CF9" i="18"/>
  <c r="AI32" i="13"/>
  <c r="EA7" i="18"/>
  <c r="ED7" i="18"/>
  <c r="CW7" i="18"/>
  <c r="S9" i="18"/>
  <c r="T9" i="18"/>
  <c r="U9" i="18"/>
  <c r="AK32" i="10"/>
  <c r="BZ7" i="18"/>
  <c r="K7" i="18"/>
  <c r="J32" i="3"/>
  <c r="EK7" i="18"/>
  <c r="DY7" i="18"/>
  <c r="AG7" i="18"/>
  <c r="E7" i="18"/>
  <c r="EO9" i="18"/>
  <c r="DI9" i="18"/>
  <c r="CC9" i="18"/>
  <c r="Q9" i="18"/>
  <c r="S32" i="3"/>
  <c r="I32" i="3"/>
  <c r="EJ7" i="18"/>
  <c r="EJ32" i="17" s="1"/>
  <c r="DX7" i="18"/>
  <c r="BH7" i="18"/>
  <c r="BH32" i="17" s="1"/>
  <c r="AF7" i="18"/>
  <c r="EN9" i="18"/>
  <c r="DH9" i="18"/>
  <c r="CB9" i="18"/>
  <c r="P9" i="18"/>
  <c r="BW9" i="18"/>
  <c r="BX9" i="18"/>
  <c r="BX34" i="17" s="1"/>
  <c r="AQ9" i="18"/>
  <c r="AR9" i="18"/>
  <c r="EL9" i="18"/>
  <c r="BZ9" i="18"/>
  <c r="DA9" i="18"/>
  <c r="BY9" i="18"/>
  <c r="DF9" i="18"/>
  <c r="CN9" i="18"/>
  <c r="AT9" i="18"/>
  <c r="H32" i="13"/>
  <c r="CL7" i="18"/>
  <c r="Z7" i="18"/>
  <c r="H32" i="10"/>
  <c r="EG9" i="18"/>
  <c r="EG34" i="17" s="1"/>
  <c r="AS9" i="18"/>
  <c r="L9" i="18"/>
  <c r="C52" i="43"/>
  <c r="C79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DD23" i="18" s="1"/>
  <c r="AD23" i="3"/>
  <c r="DH23" i="18" s="1"/>
  <c r="AE23" i="3"/>
  <c r="AF23" i="3"/>
  <c r="DP23" i="18" s="1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BT22" i="18" s="1"/>
  <c r="U22" i="3"/>
  <c r="V22" i="3"/>
  <c r="W22" i="3"/>
  <c r="X22" i="3"/>
  <c r="Y22" i="3"/>
  <c r="CM22" i="18" s="1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AS21" i="18" s="1"/>
  <c r="N21" i="3"/>
  <c r="O21" i="3"/>
  <c r="P21" i="3"/>
  <c r="BF21" i="18" s="1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AP20" i="18" s="1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CN20" i="18" s="1"/>
  <c r="Z20" i="3"/>
  <c r="AA20" i="3"/>
  <c r="AB20" i="3"/>
  <c r="AC20" i="3"/>
  <c r="AD20" i="3"/>
  <c r="AE20" i="3"/>
  <c r="AF20" i="3"/>
  <c r="AG20" i="3"/>
  <c r="DT20" i="18" s="1"/>
  <c r="AH20" i="3"/>
  <c r="AI20" i="3"/>
  <c r="AJ20" i="3"/>
  <c r="AK20" i="3"/>
  <c r="AL20" i="3"/>
  <c r="C20" i="3"/>
  <c r="D17" i="3"/>
  <c r="E17" i="3"/>
  <c r="F17" i="3"/>
  <c r="G17" i="3"/>
  <c r="H17" i="3"/>
  <c r="X17" i="18" s="1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Z18" i="18" s="1"/>
  <c r="I18" i="3"/>
  <c r="J18" i="3"/>
  <c r="K18" i="3"/>
  <c r="L18" i="3"/>
  <c r="M18" i="3"/>
  <c r="N18" i="3"/>
  <c r="O18" i="3"/>
  <c r="P18" i="3"/>
  <c r="Q18" i="3"/>
  <c r="R18" i="3"/>
  <c r="BN18" i="18" s="1"/>
  <c r="S18" i="3"/>
  <c r="T18" i="3"/>
  <c r="U18" i="3"/>
  <c r="V18" i="3"/>
  <c r="W18" i="3"/>
  <c r="X18" i="3"/>
  <c r="CL18" i="18" s="1"/>
  <c r="Y18" i="3"/>
  <c r="Z18" i="3"/>
  <c r="CT18" i="18" s="1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7" i="18" s="1"/>
  <c r="D15" i="3"/>
  <c r="E15" i="3"/>
  <c r="F15" i="3"/>
  <c r="G15" i="3"/>
  <c r="H15" i="3"/>
  <c r="Z15" i="18" s="1"/>
  <c r="I15" i="3"/>
  <c r="J15" i="3"/>
  <c r="K15" i="3"/>
  <c r="AK15" i="18" s="1"/>
  <c r="L15" i="3"/>
  <c r="M15" i="3"/>
  <c r="N15" i="3"/>
  <c r="O15" i="3"/>
  <c r="P15" i="3"/>
  <c r="Q15" i="3"/>
  <c r="R15" i="3"/>
  <c r="S15" i="3"/>
  <c r="BO15" i="18" s="1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EA15" i="18" s="1"/>
  <c r="AJ15" i="3"/>
  <c r="AK15" i="3"/>
  <c r="AL15" i="3"/>
  <c r="C15" i="3"/>
  <c r="D14" i="3"/>
  <c r="J14" i="18" s="1"/>
  <c r="E14" i="3"/>
  <c r="F14" i="3"/>
  <c r="G14" i="3"/>
  <c r="H14" i="3"/>
  <c r="I14" i="3"/>
  <c r="AA14" i="18" s="1"/>
  <c r="J14" i="3"/>
  <c r="K14" i="3"/>
  <c r="L14" i="3"/>
  <c r="M14" i="3"/>
  <c r="N14" i="3"/>
  <c r="O14" i="3"/>
  <c r="AY14" i="18" s="1"/>
  <c r="P14" i="3"/>
  <c r="Q14" i="3"/>
  <c r="BG14" i="18" s="1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DK14" i="18" s="1"/>
  <c r="AF14" i="3"/>
  <c r="AG14" i="3"/>
  <c r="AH14" i="3"/>
  <c r="DY14" i="18" s="1"/>
  <c r="AI14" i="3"/>
  <c r="AJ14" i="3"/>
  <c r="EF14" i="18" s="1"/>
  <c r="AK14" i="3"/>
  <c r="AL14" i="3"/>
  <c r="C14" i="3"/>
  <c r="D8" i="43"/>
  <c r="D35" i="43"/>
  <c r="DW14" i="18"/>
  <c r="CD15" i="18"/>
  <c r="O15" i="18"/>
  <c r="O40" i="17" s="1"/>
  <c r="EP23" i="18"/>
  <c r="EM23" i="18"/>
  <c r="DS14" i="18"/>
  <c r="BJ14" i="18"/>
  <c r="BI14" i="18"/>
  <c r="BH14" i="18"/>
  <c r="K15" i="18"/>
  <c r="CR18" i="18"/>
  <c r="CS18" i="18"/>
  <c r="CQ18" i="18"/>
  <c r="AR17" i="18"/>
  <c r="DV20" i="18"/>
  <c r="DS20" i="18"/>
  <c r="DU20" i="18"/>
  <c r="DF21" i="18"/>
  <c r="AR21" i="18"/>
  <c r="AQ21" i="18"/>
  <c r="AT21" i="18"/>
  <c r="EJ23" i="18"/>
  <c r="DE23" i="18"/>
  <c r="DF23" i="18"/>
  <c r="DC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BN22" i="18"/>
  <c r="AD14" i="18"/>
  <c r="AD39" i="17" s="1"/>
  <c r="AC14" i="18"/>
  <c r="AB14" i="18"/>
  <c r="DC15" i="18"/>
  <c r="BL18" i="18"/>
  <c r="BM18" i="18"/>
  <c r="BK18" i="18"/>
  <c r="EJ17" i="18"/>
  <c r="CP20" i="18"/>
  <c r="CM20" i="18"/>
  <c r="CM47" i="23" s="1"/>
  <c r="CO20" i="18"/>
  <c r="AB20" i="18"/>
  <c r="CN22" i="18"/>
  <c r="CO22" i="18"/>
  <c r="CP22" i="18"/>
  <c r="AA22" i="18"/>
  <c r="C14" i="18"/>
  <c r="F14" i="18"/>
  <c r="D14" i="18"/>
  <c r="E14" i="18"/>
  <c r="DL14" i="18"/>
  <c r="DM14" i="18"/>
  <c r="CE14" i="18"/>
  <c r="CH14" i="18"/>
  <c r="CF14" i="18"/>
  <c r="CG14" i="18"/>
  <c r="BB14" i="18"/>
  <c r="BA14" i="18"/>
  <c r="S14" i="18"/>
  <c r="V14" i="18"/>
  <c r="T14" i="18"/>
  <c r="U14" i="18"/>
  <c r="ED15" i="18"/>
  <c r="EC15" i="18"/>
  <c r="CU15" i="18"/>
  <c r="CX15" i="18"/>
  <c r="CW15" i="18"/>
  <c r="CV15" i="18"/>
  <c r="BR15" i="18"/>
  <c r="BP15" i="18"/>
  <c r="BQ15" i="18"/>
  <c r="AJ15" i="18"/>
  <c r="AL15" i="18"/>
  <c r="AI15" i="18"/>
  <c r="E17" i="18"/>
  <c r="C17" i="18"/>
  <c r="F17" i="18"/>
  <c r="DR18" i="18"/>
  <c r="DQ18" i="18"/>
  <c r="DO18" i="18"/>
  <c r="DP18" i="18"/>
  <c r="CI18" i="18"/>
  <c r="CK18" i="18"/>
  <c r="CJ18" i="18"/>
  <c r="CJ45" i="23" s="1"/>
  <c r="BF18" i="18"/>
  <c r="BE18" i="18"/>
  <c r="BC18" i="18"/>
  <c r="BD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K48" i="17" s="1"/>
  <c r="AL23" i="18"/>
  <c r="AI23" i="18"/>
  <c r="AJ23" i="18"/>
  <c r="C18" i="18"/>
  <c r="C45" i="23" s="1"/>
  <c r="DZ17" i="18"/>
  <c r="DX17" i="18"/>
  <c r="BM17" i="18"/>
  <c r="DY21" i="18"/>
  <c r="CA22" i="18"/>
  <c r="P22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X45" i="20" s="1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G14" i="18"/>
  <c r="DQ15" i="18"/>
  <c r="W15" i="18"/>
  <c r="M18" i="18"/>
  <c r="BF17" i="18"/>
  <c r="BD17" i="18"/>
  <c r="Y17" i="18"/>
  <c r="CI21" i="18"/>
  <c r="CK21" i="18"/>
  <c r="BD21" i="18"/>
  <c r="DO23" i="18"/>
  <c r="CK23" i="18"/>
  <c r="CI23" i="18"/>
  <c r="AX14" i="18"/>
  <c r="AU14" i="18"/>
  <c r="CR15" i="18"/>
  <c r="CR17" i="18"/>
  <c r="AU20" i="18"/>
  <c r="AV20" i="18"/>
  <c r="DW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C43" i="17" s="1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BV18" i="18"/>
  <c r="J18" i="18"/>
  <c r="I18" i="18"/>
  <c r="G18" i="18"/>
  <c r="DK21" i="18"/>
  <c r="AY21" i="18"/>
  <c r="BB21" i="18"/>
  <c r="U21" i="18"/>
  <c r="CE23" i="18"/>
  <c r="BA23" i="18"/>
  <c r="BB23" i="18"/>
  <c r="S23" i="18"/>
  <c r="C8" i="43"/>
  <c r="C35" i="43" s="1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D188" i="43" s="1"/>
  <c r="I1" i="43" s="1"/>
  <c r="C176" i="24"/>
  <c r="F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J29" i="18" s="1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W29" i="18" s="1"/>
  <c r="DV28" i="18"/>
  <c r="DV29" i="18" s="1"/>
  <c r="DU28" i="18"/>
  <c r="DT28" i="18"/>
  <c r="DT29" i="18" s="1"/>
  <c r="DS28" i="18"/>
  <c r="DS29" i="18" s="1"/>
  <c r="DR28" i="18"/>
  <c r="DQ28" i="18"/>
  <c r="DP28" i="18"/>
  <c r="DP29" i="18" s="1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X29" i="18" s="1"/>
  <c r="CW28" i="18"/>
  <c r="CV28" i="18"/>
  <c r="CV29" i="18" s="1"/>
  <c r="CU28" i="18"/>
  <c r="CU29" i="18" s="1"/>
  <c r="CT28" i="18"/>
  <c r="CS28" i="18"/>
  <c r="CR28" i="18"/>
  <c r="CR29" i="18" s="1"/>
  <c r="CQ28" i="18"/>
  <c r="CQ29" i="18" s="1"/>
  <c r="CP28" i="18"/>
  <c r="CP29" i="18" s="1"/>
  <c r="CO28" i="18"/>
  <c r="CN28" i="18"/>
  <c r="CN29" i="18" s="1"/>
  <c r="CM28" i="18"/>
  <c r="CM29" i="18" s="1"/>
  <c r="CL28" i="18"/>
  <c r="CK28" i="18"/>
  <c r="CJ28" i="18"/>
  <c r="CJ29" i="18" s="1"/>
  <c r="CI28" i="18"/>
  <c r="CH28" i="18"/>
  <c r="CG28" i="18"/>
  <c r="CF28" i="18"/>
  <c r="CE28" i="18"/>
  <c r="CE29" i="18" s="1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O29" i="18" s="1"/>
  <c r="BN28" i="18"/>
  <c r="BM28" i="18"/>
  <c r="BL28" i="18"/>
  <c r="BK28" i="18"/>
  <c r="BJ28" i="18"/>
  <c r="BJ29" i="18" s="1"/>
  <c r="BI28" i="18"/>
  <c r="BH28" i="18"/>
  <c r="BH29" i="18" s="1"/>
  <c r="BG28" i="18"/>
  <c r="BG29" i="18" s="1"/>
  <c r="BF28" i="18"/>
  <c r="BE28" i="18"/>
  <c r="BD28" i="18"/>
  <c r="BC28" i="18"/>
  <c r="BC29" i="18" s="1"/>
  <c r="BB28" i="18"/>
  <c r="BA28" i="18"/>
  <c r="AZ28" i="18"/>
  <c r="AY28" i="18"/>
  <c r="AY29" i="18" s="1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L29" i="18" s="1"/>
  <c r="AK28" i="18"/>
  <c r="AJ28" i="18"/>
  <c r="AI28" i="18"/>
  <c r="AI29" i="18" s="1"/>
  <c r="AH28" i="18"/>
  <c r="AG28" i="18"/>
  <c r="AF28" i="18"/>
  <c r="AE28" i="18"/>
  <c r="AD28" i="18"/>
  <c r="AC28" i="18"/>
  <c r="AB28" i="18"/>
  <c r="AB29" i="18" s="1"/>
  <c r="AA28" i="18"/>
  <c r="AA29" i="18" s="1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L29" i="18" s="1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67" i="24" s="1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68" i="24" s="1"/>
  <c r="S40" i="42"/>
  <c r="T40" i="42"/>
  <c r="U40" i="42"/>
  <c r="V40" i="42"/>
  <c r="W40" i="42"/>
  <c r="X40" i="42"/>
  <c r="Y40" i="42"/>
  <c r="Z40" i="42"/>
  <c r="AA40" i="42"/>
  <c r="AB40" i="42"/>
  <c r="E168" i="24" s="1"/>
  <c r="AC40" i="42"/>
  <c r="AD40" i="42"/>
  <c r="AE40" i="42"/>
  <c r="AF40" i="42"/>
  <c r="AG40" i="42"/>
  <c r="AH40" i="42"/>
  <c r="AI40" i="42"/>
  <c r="AJ40" i="42"/>
  <c r="AK40" i="42"/>
  <c r="AL40" i="42"/>
  <c r="F168" i="24" s="1"/>
  <c r="C40" i="42"/>
  <c r="C39" i="42"/>
  <c r="C167" i="24" s="1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E178" i="43"/>
  <c r="C168" i="24"/>
  <c r="C178" i="43"/>
  <c r="C177" i="43"/>
  <c r="F167" i="24"/>
  <c r="F177" i="43"/>
  <c r="D167" i="24"/>
  <c r="D177" i="43"/>
  <c r="F99" i="43"/>
  <c r="F124" i="43" s="1"/>
  <c r="E11" i="43"/>
  <c r="F11" i="43"/>
  <c r="C11" i="43"/>
  <c r="C104" i="43"/>
  <c r="C16" i="4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T76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/>
  <c r="AD82" i="34"/>
  <c r="U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D173" i="43" s="1"/>
  <c r="S6" i="27"/>
  <c r="T6" i="27"/>
  <c r="U6" i="27"/>
  <c r="V6" i="27"/>
  <c r="W6" i="27"/>
  <c r="X6" i="27"/>
  <c r="Y6" i="27"/>
  <c r="Z6" i="27"/>
  <c r="AA6" i="27"/>
  <c r="AB6" i="27"/>
  <c r="E163" i="24" s="1"/>
  <c r="AC6" i="27"/>
  <c r="AD6" i="27"/>
  <c r="AE6" i="27"/>
  <c r="AF6" i="27"/>
  <c r="AG6" i="27"/>
  <c r="AH6" i="27"/>
  <c r="AI6" i="27"/>
  <c r="AJ6" i="27"/>
  <c r="AK6" i="27"/>
  <c r="AL6" i="27"/>
  <c r="C6" i="27"/>
  <c r="C173" i="43" s="1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D171" i="43" s="1"/>
  <c r="S4" i="27"/>
  <c r="T4" i="27"/>
  <c r="U4" i="27"/>
  <c r="V4" i="27"/>
  <c r="W4" i="27"/>
  <c r="X4" i="27"/>
  <c r="Y4" i="27"/>
  <c r="Z4" i="27"/>
  <c r="AA4" i="27"/>
  <c r="AB4" i="27"/>
  <c r="E161" i="24" s="1"/>
  <c r="AC4" i="27"/>
  <c r="AD4" i="27"/>
  <c r="AE4" i="27"/>
  <c r="AF4" i="27"/>
  <c r="AG4" i="27"/>
  <c r="AH4" i="27"/>
  <c r="AI4" i="27"/>
  <c r="AJ4" i="27"/>
  <c r="AK4" i="27"/>
  <c r="AL4" i="27"/>
  <c r="F161" i="24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D172" i="43" s="1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F172" i="43" s="1"/>
  <c r="C5" i="27"/>
  <c r="C172" i="43" s="1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E162" i="24"/>
  <c r="E172" i="43"/>
  <c r="D162" i="24"/>
  <c r="E171" i="43"/>
  <c r="D161" i="24"/>
  <c r="F163" i="24"/>
  <c r="F173" i="43"/>
  <c r="D163" i="24"/>
  <c r="C163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D98" i="24"/>
  <c r="D108" i="43"/>
  <c r="E98" i="24"/>
  <c r="C20" i="43"/>
  <c r="F20" i="24"/>
  <c r="F20" i="43"/>
  <c r="D20" i="24"/>
  <c r="D20" i="43"/>
  <c r="D4" i="17"/>
  <c r="E4" i="17"/>
  <c r="F4" i="17"/>
  <c r="G4" i="17"/>
  <c r="H4" i="17"/>
  <c r="H29" i="17" s="1"/>
  <c r="I4" i="17"/>
  <c r="J4" i="17"/>
  <c r="J29" i="17" s="1"/>
  <c r="K4" i="17"/>
  <c r="K29" i="17" s="1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M29" i="17" s="1"/>
  <c r="AN4" i="17"/>
  <c r="AO4" i="17"/>
  <c r="AP4" i="17"/>
  <c r="AP29" i="17" s="1"/>
  <c r="AQ4" i="17"/>
  <c r="AQ29" i="17" s="1"/>
  <c r="AR4" i="17"/>
  <c r="AS4" i="17"/>
  <c r="AT4" i="17"/>
  <c r="AU4" i="17"/>
  <c r="AV4" i="17"/>
  <c r="AW4" i="17"/>
  <c r="AX4" i="17"/>
  <c r="AX29" i="17" s="1"/>
  <c r="AY4" i="17"/>
  <c r="AY29" i="17" s="1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T29" i="17" s="1"/>
  <c r="BU4" i="17"/>
  <c r="BV4" i="17"/>
  <c r="BV29" i="17" s="1"/>
  <c r="BW4" i="17"/>
  <c r="BW29" i="17" s="1"/>
  <c r="BX4" i="17"/>
  <c r="BY4" i="17"/>
  <c r="BZ4" i="17"/>
  <c r="CA4" i="17"/>
  <c r="CB4" i="17"/>
  <c r="CB29" i="17" s="1"/>
  <c r="CC4" i="17"/>
  <c r="CD4" i="17"/>
  <c r="CE4" i="17"/>
  <c r="CF4" i="17"/>
  <c r="CG4" i="17"/>
  <c r="CH4" i="17"/>
  <c r="CI4" i="17"/>
  <c r="CJ4" i="17"/>
  <c r="CK4" i="17"/>
  <c r="CL4" i="17"/>
  <c r="CM4" i="17"/>
  <c r="CM29" i="17" s="1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B29" i="17" s="1"/>
  <c r="DC4" i="17"/>
  <c r="DC29" i="17" s="1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S29" i="17" s="1"/>
  <c r="DT4" i="17"/>
  <c r="DU4" i="17"/>
  <c r="DV4" i="17"/>
  <c r="DW4" i="17"/>
  <c r="DX4" i="17"/>
  <c r="DY4" i="17"/>
  <c r="DZ4" i="17"/>
  <c r="EA4" i="17"/>
  <c r="EA29" i="17" s="1"/>
  <c r="EB4" i="17"/>
  <c r="EC4" i="17"/>
  <c r="ED4" i="17"/>
  <c r="EE4" i="17"/>
  <c r="EF4" i="17"/>
  <c r="EF29" i="17" s="1"/>
  <c r="EG4" i="17"/>
  <c r="EH4" i="17"/>
  <c r="EH29" i="17" s="1"/>
  <c r="EI4" i="17"/>
  <c r="EI29" i="17" s="1"/>
  <c r="EJ4" i="17"/>
  <c r="EK4" i="17"/>
  <c r="EL4" i="17"/>
  <c r="EM4" i="17"/>
  <c r="EN4" i="17"/>
  <c r="EO4" i="17"/>
  <c r="EP4" i="17"/>
  <c r="D5" i="17"/>
  <c r="E5" i="17"/>
  <c r="F5" i="17"/>
  <c r="G5" i="17"/>
  <c r="H5" i="17"/>
  <c r="H30" i="17" s="1"/>
  <c r="I5" i="17"/>
  <c r="I30" i="17" s="1"/>
  <c r="J5" i="17"/>
  <c r="K5" i="17"/>
  <c r="K30" i="17" s="1"/>
  <c r="L5" i="17"/>
  <c r="L30" i="17" s="1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A30" i="17" s="1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O30" i="17" s="1"/>
  <c r="AP5" i="17"/>
  <c r="AQ5" i="17"/>
  <c r="AR5" i="17"/>
  <c r="AR30" i="17" s="1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O30" i="17" s="1"/>
  <c r="BP5" i="17"/>
  <c r="BP30" i="17" s="1"/>
  <c r="BQ5" i="17"/>
  <c r="BR5" i="17"/>
  <c r="BS5" i="17"/>
  <c r="BT5" i="17"/>
  <c r="BU5" i="17"/>
  <c r="BV5" i="17"/>
  <c r="BW5" i="17"/>
  <c r="BX5" i="17"/>
  <c r="BY5" i="17"/>
  <c r="BZ5" i="17"/>
  <c r="CA5" i="17"/>
  <c r="CB5" i="17"/>
  <c r="CB30" i="17" s="1"/>
  <c r="CC5" i="17"/>
  <c r="CD5" i="17"/>
  <c r="CE5" i="17"/>
  <c r="CE30" i="17" s="1"/>
  <c r="CF5" i="17"/>
  <c r="CG5" i="17"/>
  <c r="CH5" i="17"/>
  <c r="CI5" i="17"/>
  <c r="CJ5" i="17"/>
  <c r="CK5" i="17"/>
  <c r="CL5" i="17"/>
  <c r="CM5" i="17"/>
  <c r="CM30" i="17" s="1"/>
  <c r="CN5" i="17"/>
  <c r="CO5" i="17"/>
  <c r="CP5" i="17"/>
  <c r="CQ5" i="17"/>
  <c r="CR5" i="17"/>
  <c r="CS5" i="17"/>
  <c r="CS30" i="17" s="1"/>
  <c r="CT5" i="17"/>
  <c r="CU5" i="17"/>
  <c r="CU30" i="17" s="1"/>
  <c r="CV5" i="17"/>
  <c r="CW5" i="17"/>
  <c r="CX5" i="17"/>
  <c r="CY5" i="17"/>
  <c r="CZ5" i="17"/>
  <c r="DA5" i="17"/>
  <c r="DB5" i="17"/>
  <c r="DC5" i="17"/>
  <c r="DC30" i="17" s="1"/>
  <c r="DD5" i="17"/>
  <c r="DE5" i="17"/>
  <c r="DF5" i="17"/>
  <c r="DG5" i="17"/>
  <c r="DH5" i="17"/>
  <c r="DI5" i="17"/>
  <c r="DI30" i="17" s="1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B30" i="17" s="1"/>
  <c r="EC5" i="17"/>
  <c r="ED5" i="17"/>
  <c r="EE5" i="17"/>
  <c r="EF5" i="17"/>
  <c r="EG5" i="17"/>
  <c r="EG30" i="17" s="1"/>
  <c r="EH5" i="17"/>
  <c r="EI5" i="17"/>
  <c r="EJ5" i="17"/>
  <c r="EJ30" i="17" s="1"/>
  <c r="EK5" i="17"/>
  <c r="EL5" i="17"/>
  <c r="EM5" i="17"/>
  <c r="EN5" i="17"/>
  <c r="EO5" i="17"/>
  <c r="EO30" i="17" s="1"/>
  <c r="EP5" i="17"/>
  <c r="D11" i="17"/>
  <c r="E11" i="17"/>
  <c r="F11" i="17"/>
  <c r="G11" i="17"/>
  <c r="H11" i="17"/>
  <c r="I11" i="17"/>
  <c r="J11" i="17"/>
  <c r="K11" i="17"/>
  <c r="L11" i="17"/>
  <c r="M11" i="17"/>
  <c r="M24" i="17" s="1"/>
  <c r="N11" i="17"/>
  <c r="O11" i="17"/>
  <c r="P11" i="17"/>
  <c r="Q11" i="17"/>
  <c r="R11" i="17"/>
  <c r="S11" i="17"/>
  <c r="T11" i="17"/>
  <c r="U11" i="17"/>
  <c r="V11" i="17"/>
  <c r="W11" i="17"/>
  <c r="X11" i="17"/>
  <c r="Y11" i="17"/>
  <c r="Y36" i="17" s="1"/>
  <c r="Z11" i="17"/>
  <c r="AA11" i="17"/>
  <c r="AB11" i="17"/>
  <c r="AB36" i="17" s="1"/>
  <c r="AC11" i="17"/>
  <c r="AC24" i="17" s="1"/>
  <c r="AD11" i="17"/>
  <c r="AE11" i="17"/>
  <c r="AF11" i="17"/>
  <c r="AG11" i="17"/>
  <c r="AH11" i="17"/>
  <c r="AI11" i="17"/>
  <c r="AJ11" i="17"/>
  <c r="AK11" i="17"/>
  <c r="AK36" i="17" s="1"/>
  <c r="AL11" i="17"/>
  <c r="AM11" i="17"/>
  <c r="AN11" i="17"/>
  <c r="AO11" i="17"/>
  <c r="AP11" i="17"/>
  <c r="AP36" i="17" s="1"/>
  <c r="AQ11" i="17"/>
  <c r="AR11" i="17"/>
  <c r="AS11" i="17"/>
  <c r="AT11" i="17"/>
  <c r="AU11" i="17"/>
  <c r="AV11" i="17"/>
  <c r="AW11" i="17"/>
  <c r="AX11" i="17"/>
  <c r="AY11" i="17"/>
  <c r="AZ11" i="17"/>
  <c r="AZ36" i="17" s="1"/>
  <c r="BA11" i="17"/>
  <c r="BB11" i="17"/>
  <c r="BC11" i="17"/>
  <c r="BD11" i="17"/>
  <c r="BE11" i="17"/>
  <c r="BE36" i="17" s="1"/>
  <c r="BF11" i="17"/>
  <c r="BG11" i="17"/>
  <c r="BH11" i="17"/>
  <c r="BH36" i="17" s="1"/>
  <c r="BI11" i="17"/>
  <c r="BI36" i="17" s="1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N36" i="17" s="1"/>
  <c r="CO11" i="17"/>
  <c r="CO36" i="17" s="1"/>
  <c r="CP11" i="17"/>
  <c r="CQ11" i="17"/>
  <c r="CR11" i="17"/>
  <c r="CS11" i="17"/>
  <c r="CT11" i="17"/>
  <c r="CU11" i="17"/>
  <c r="CV11" i="17"/>
  <c r="CW11" i="17"/>
  <c r="CW36" i="17" s="1"/>
  <c r="CX11" i="17"/>
  <c r="CY11" i="17"/>
  <c r="CZ11" i="17"/>
  <c r="DA11" i="17"/>
  <c r="DB11" i="17"/>
  <c r="DC11" i="17"/>
  <c r="DD11" i="17"/>
  <c r="DD36" i="17" s="1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42" i="17" s="1"/>
  <c r="F17" i="17"/>
  <c r="G17" i="17"/>
  <c r="G31" i="18" s="1"/>
  <c r="H17" i="17"/>
  <c r="H31" i="18" s="1"/>
  <c r="I17" i="17"/>
  <c r="J17" i="17"/>
  <c r="J31" i="18" s="1"/>
  <c r="J32" i="18" s="1"/>
  <c r="K17" i="17"/>
  <c r="K31" i="18"/>
  <c r="L17" i="17"/>
  <c r="L31" i="18" s="1"/>
  <c r="M17" i="17"/>
  <c r="M31" i="18" s="1"/>
  <c r="N17" i="17"/>
  <c r="N31" i="18" s="1"/>
  <c r="O17" i="17"/>
  <c r="O31" i="18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/>
  <c r="V17" i="17"/>
  <c r="V31" i="18" s="1"/>
  <c r="W17" i="17"/>
  <c r="W31" i="18" s="1"/>
  <c r="X17" i="17"/>
  <c r="Y17" i="17"/>
  <c r="Y31" i="18" s="1"/>
  <c r="Z17" i="17"/>
  <c r="Z31" i="18" s="1"/>
  <c r="AA17" i="17"/>
  <c r="AA42" i="17" s="1"/>
  <c r="AA31" i="18"/>
  <c r="AA32" i="18" s="1"/>
  <c r="AB17" i="17"/>
  <c r="AB31" i="18" s="1"/>
  <c r="AC17" i="17"/>
  <c r="AC31" i="18" s="1"/>
  <c r="AC32" i="18" s="1"/>
  <c r="AD17" i="17"/>
  <c r="AD31" i="18" s="1"/>
  <c r="AD32" i="18" s="1"/>
  <c r="AE17" i="17"/>
  <c r="AE31" i="18"/>
  <c r="AF17" i="17"/>
  <c r="AF31" i="18" s="1"/>
  <c r="AG17" i="17"/>
  <c r="AG31" i="18" s="1"/>
  <c r="AH17" i="17"/>
  <c r="AH31" i="18" s="1"/>
  <c r="AI17" i="17"/>
  <c r="AI31" i="18" s="1"/>
  <c r="AI32" i="18" s="1"/>
  <c r="AJ17" i="17"/>
  <c r="AJ31" i="18" s="1"/>
  <c r="AK17" i="17"/>
  <c r="AK31" i="18"/>
  <c r="AK32" i="18" s="1"/>
  <c r="AL17" i="17"/>
  <c r="AL31" i="18" s="1"/>
  <c r="AM17" i="17"/>
  <c r="AN17" i="17"/>
  <c r="AO17" i="17"/>
  <c r="AP17" i="17"/>
  <c r="AP31" i="18" s="1"/>
  <c r="AP32" i="18" s="1"/>
  <c r="AQ17" i="17"/>
  <c r="AQ31" i="18"/>
  <c r="AR17" i="17"/>
  <c r="AS17" i="17"/>
  <c r="AS31" i="18" s="1"/>
  <c r="AT17" i="17"/>
  <c r="AT31" i="18" s="1"/>
  <c r="AU17" i="17"/>
  <c r="AU31" i="18" s="1"/>
  <c r="AV17" i="17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/>
  <c r="BD17" i="17"/>
  <c r="BE17" i="17"/>
  <c r="BE31" i="18" s="1"/>
  <c r="BF17" i="17"/>
  <c r="BF31" i="18" s="1"/>
  <c r="BG17" i="17"/>
  <c r="BG31" i="18" s="1"/>
  <c r="BG32" i="18" s="1"/>
  <c r="BH17" i="17"/>
  <c r="BH31" i="18" s="1"/>
  <c r="BI17" i="17"/>
  <c r="BI31" i="18"/>
  <c r="BI32" i="18" s="1"/>
  <c r="BJ17" i="17"/>
  <c r="BK17" i="17"/>
  <c r="BK31" i="18"/>
  <c r="BL17" i="17"/>
  <c r="BL31" i="18" s="1"/>
  <c r="BM17" i="17"/>
  <c r="BM31" i="18" s="1"/>
  <c r="BN17" i="17"/>
  <c r="BN31" i="18" s="1"/>
  <c r="BO17" i="17"/>
  <c r="BO31" i="18"/>
  <c r="BO32" i="18" s="1"/>
  <c r="BP17" i="17"/>
  <c r="BP31" i="18" s="1"/>
  <c r="BP32" i="18" s="1"/>
  <c r="BQ17" i="17"/>
  <c r="BQ31" i="18" s="1"/>
  <c r="BQ32" i="18" s="1"/>
  <c r="BR17" i="17"/>
  <c r="BR31" i="18" s="1"/>
  <c r="BS17" i="17"/>
  <c r="BS31" i="18" s="1"/>
  <c r="BS32" i="18" s="1"/>
  <c r="BT17" i="17"/>
  <c r="BT31" i="18" s="1"/>
  <c r="BU17" i="17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/>
  <c r="CH17" i="17"/>
  <c r="CH31" i="18" s="1"/>
  <c r="CI17" i="17"/>
  <c r="CI31" i="18"/>
  <c r="CJ17" i="17"/>
  <c r="CJ31" i="18" s="1"/>
  <c r="CK17" i="17"/>
  <c r="CK31" i="18" s="1"/>
  <c r="CL17" i="17"/>
  <c r="CL31" i="18" s="1"/>
  <c r="CM17" i="17"/>
  <c r="CM31" i="18"/>
  <c r="CM32" i="18" s="1"/>
  <c r="CN17" i="17"/>
  <c r="CO17" i="17"/>
  <c r="CO31" i="18"/>
  <c r="CO32" i="18" s="1"/>
  <c r="CP17" i="17"/>
  <c r="CP31" i="18" s="1"/>
  <c r="CQ17" i="17"/>
  <c r="CQ31" i="18"/>
  <c r="CR17" i="17"/>
  <c r="CR31" i="18" s="1"/>
  <c r="CS17" i="17"/>
  <c r="CS31" i="18" s="1"/>
  <c r="CT17" i="17"/>
  <c r="CT31" i="18" s="1"/>
  <c r="CU17" i="17"/>
  <c r="CU31" i="18"/>
  <c r="CU32" i="18" s="1"/>
  <c r="CV17" i="17"/>
  <c r="CV31" i="18" s="1"/>
  <c r="CW17" i="17"/>
  <c r="CW31" i="18" s="1"/>
  <c r="CW32" i="18" s="1"/>
  <c r="CX17" i="17"/>
  <c r="CX31" i="18" s="1"/>
  <c r="CY17" i="17"/>
  <c r="CY31" i="18"/>
  <c r="CY32" i="18" s="1"/>
  <c r="CZ17" i="17"/>
  <c r="DA17" i="17"/>
  <c r="DA31" i="18" s="1"/>
  <c r="DA32" i="18" s="1"/>
  <c r="DB17" i="17"/>
  <c r="DC17" i="17"/>
  <c r="DC31" i="18" s="1"/>
  <c r="DD17" i="17"/>
  <c r="DD31" i="18" s="1"/>
  <c r="DE17" i="17"/>
  <c r="DE31" i="18"/>
  <c r="DF17" i="17"/>
  <c r="DF31" i="18" s="1"/>
  <c r="DG17" i="17"/>
  <c r="DG31" i="18"/>
  <c r="DH17" i="17"/>
  <c r="DI17" i="17"/>
  <c r="DI31" i="18" s="1"/>
  <c r="DJ17" i="17"/>
  <c r="DJ31" i="18" s="1"/>
  <c r="DK17" i="17"/>
  <c r="DK31" i="18"/>
  <c r="DL17" i="17"/>
  <c r="DL31" i="18" s="1"/>
  <c r="DM17" i="17"/>
  <c r="DM31" i="18"/>
  <c r="DN17" i="17"/>
  <c r="DN31" i="18" s="1"/>
  <c r="DO17" i="17"/>
  <c r="DO31" i="18"/>
  <c r="DP17" i="17"/>
  <c r="DP31" i="18" s="1"/>
  <c r="DQ17" i="17"/>
  <c r="DQ31" i="18" s="1"/>
  <c r="DR17" i="17"/>
  <c r="DR31" i="18" s="1"/>
  <c r="DS17" i="17"/>
  <c r="DS31" i="18"/>
  <c r="DT17" i="17"/>
  <c r="DU17" i="17"/>
  <c r="DU31" i="18" s="1"/>
  <c r="DU32" i="18" s="1"/>
  <c r="DV17" i="17"/>
  <c r="DV31" i="18" s="1"/>
  <c r="DV32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A32" i="18" s="1"/>
  <c r="EB17" i="17"/>
  <c r="EB31" i="18" s="1"/>
  <c r="EC17" i="17"/>
  <c r="ED17" i="17"/>
  <c r="ED31" i="18" s="1"/>
  <c r="EE17" i="17"/>
  <c r="EE31" i="18"/>
  <c r="EE32" i="18" s="1"/>
  <c r="EF17" i="17"/>
  <c r="EG17" i="17"/>
  <c r="EG31" i="18" s="1"/>
  <c r="EG32" i="18" s="1"/>
  <c r="EH17" i="17"/>
  <c r="EH31" i="18" s="1"/>
  <c r="EH32" i="18" s="1"/>
  <c r="EI17" i="17"/>
  <c r="EI31" i="18"/>
  <c r="EJ17" i="17"/>
  <c r="EJ31" i="18" s="1"/>
  <c r="EK17" i="17"/>
  <c r="EK31" i="18"/>
  <c r="EL17" i="17"/>
  <c r="EL31" i="18" s="1"/>
  <c r="EM17" i="17"/>
  <c r="EM31" i="18" s="1"/>
  <c r="EN17" i="17"/>
  <c r="EN31" i="18" s="1"/>
  <c r="EO17" i="17"/>
  <c r="EO31" i="18" s="1"/>
  <c r="EP17" i="17"/>
  <c r="EP31" i="18" s="1"/>
  <c r="C11" i="17"/>
  <c r="C5" i="17"/>
  <c r="C4" i="17"/>
  <c r="C29" i="17" s="1"/>
  <c r="D4" i="20"/>
  <c r="E4" i="20"/>
  <c r="F4" i="20"/>
  <c r="G4" i="20"/>
  <c r="H4" i="20"/>
  <c r="I4" i="20"/>
  <c r="I30" i="20" s="1"/>
  <c r="J4" i="20"/>
  <c r="J30" i="20" s="1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B30" i="20" s="1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O30" i="20" s="1"/>
  <c r="AP4" i="20"/>
  <c r="AP30" i="20" s="1"/>
  <c r="AQ4" i="20"/>
  <c r="AR4" i="20"/>
  <c r="AS4" i="20"/>
  <c r="AT4" i="20"/>
  <c r="AU4" i="20"/>
  <c r="AV4" i="20"/>
  <c r="AW4" i="20"/>
  <c r="AX4" i="20"/>
  <c r="AX30" i="20" s="1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U30" i="20" s="1"/>
  <c r="BV4" i="20"/>
  <c r="BV30" i="20" s="1"/>
  <c r="BW4" i="20"/>
  <c r="BX4" i="20"/>
  <c r="BY4" i="20"/>
  <c r="BZ4" i="20"/>
  <c r="CA4" i="20"/>
  <c r="CB4" i="20"/>
  <c r="CC4" i="20"/>
  <c r="CC30" i="20" s="1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E30" i="20" s="1"/>
  <c r="DF4" i="20"/>
  <c r="DG4" i="20"/>
  <c r="DH4" i="20"/>
  <c r="DI4" i="20"/>
  <c r="DJ4" i="20"/>
  <c r="DK4" i="20"/>
  <c r="DL4" i="20"/>
  <c r="DM4" i="20"/>
  <c r="DM30" i="20" s="1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B30" i="20" s="1"/>
  <c r="EC4" i="20"/>
  <c r="ED4" i="20"/>
  <c r="EE4" i="20"/>
  <c r="EF4" i="20"/>
  <c r="EG4" i="20"/>
  <c r="EG30" i="20" s="1"/>
  <c r="EH4" i="20"/>
  <c r="EH30" i="20" s="1"/>
  <c r="EI4" i="20"/>
  <c r="EJ4" i="20"/>
  <c r="EJ30" i="20" s="1"/>
  <c r="EK4" i="20"/>
  <c r="EL4" i="20"/>
  <c r="EM4" i="20"/>
  <c r="EN4" i="20"/>
  <c r="EO4" i="20"/>
  <c r="EO30" i="20" s="1"/>
  <c r="EP4" i="20"/>
  <c r="D5" i="20"/>
  <c r="E5" i="20"/>
  <c r="F5" i="20"/>
  <c r="G5" i="20"/>
  <c r="H5" i="20"/>
  <c r="I5" i="20"/>
  <c r="J5" i="20"/>
  <c r="J31" i="20" s="1"/>
  <c r="K5" i="20"/>
  <c r="L5" i="20"/>
  <c r="M5" i="20"/>
  <c r="N5" i="20"/>
  <c r="O5" i="20"/>
  <c r="P5" i="20"/>
  <c r="Q5" i="20"/>
  <c r="R5" i="20"/>
  <c r="S5" i="20"/>
  <c r="S31" i="20" s="1"/>
  <c r="T5" i="20"/>
  <c r="U5" i="20"/>
  <c r="V5" i="20"/>
  <c r="V31" i="20" s="1"/>
  <c r="W5" i="20"/>
  <c r="X5" i="20"/>
  <c r="Y5" i="20"/>
  <c r="Z5" i="20"/>
  <c r="AA5" i="20"/>
  <c r="AA31" i="20" s="1"/>
  <c r="AB5" i="20"/>
  <c r="AC5" i="20"/>
  <c r="AC31" i="20" s="1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Q31" i="20" s="1"/>
  <c r="AR5" i="20"/>
  <c r="AS5" i="20"/>
  <c r="AT5" i="20"/>
  <c r="AT31" i="20" s="1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N31" i="20" s="1"/>
  <c r="BO5" i="20"/>
  <c r="BP5" i="20"/>
  <c r="BQ5" i="20"/>
  <c r="BR5" i="20"/>
  <c r="BR31" i="20" s="1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E31" i="20" s="1"/>
  <c r="CF5" i="20"/>
  <c r="CG5" i="20"/>
  <c r="CG31" i="20" s="1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U31" i="20" s="1"/>
  <c r="CV5" i="20"/>
  <c r="CW5" i="20"/>
  <c r="CW31" i="20" s="1"/>
  <c r="CX5" i="20"/>
  <c r="CY5" i="20"/>
  <c r="CZ5" i="20"/>
  <c r="DA5" i="20"/>
  <c r="DB5" i="20"/>
  <c r="DC5" i="20"/>
  <c r="DC31" i="20" s="1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A31" i="20" s="1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F33" i="20" s="1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W33" i="20" s="1"/>
  <c r="X7" i="20"/>
  <c r="Y7" i="20"/>
  <c r="Z7" i="20"/>
  <c r="AA7" i="20"/>
  <c r="AA33" i="20" s="1"/>
  <c r="AB7" i="20"/>
  <c r="AB33" i="20" s="1"/>
  <c r="AC7" i="20"/>
  <c r="AD7" i="20"/>
  <c r="AD33" i="20" s="1"/>
  <c r="AE7" i="20"/>
  <c r="AF7" i="20"/>
  <c r="AF33" i="20" s="1"/>
  <c r="AG7" i="20"/>
  <c r="AH7" i="20"/>
  <c r="AI7" i="20"/>
  <c r="AI33" i="20" s="1"/>
  <c r="AJ7" i="20"/>
  <c r="AJ33" i="20" s="1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C33" i="20" s="1"/>
  <c r="BD7" i="20"/>
  <c r="BE7" i="20"/>
  <c r="BF7" i="20"/>
  <c r="BG7" i="20"/>
  <c r="BG33" i="20" s="1"/>
  <c r="BH7" i="20"/>
  <c r="BH33" i="20" s="1"/>
  <c r="BI7" i="20"/>
  <c r="BJ7" i="20"/>
  <c r="BJ33" i="20" s="1"/>
  <c r="BK7" i="20"/>
  <c r="BK33" i="20" s="1"/>
  <c r="BL7" i="20"/>
  <c r="BL33" i="20" s="1"/>
  <c r="BM7" i="20"/>
  <c r="BN7" i="20"/>
  <c r="BO7" i="20"/>
  <c r="BP7" i="20"/>
  <c r="BP33" i="20" s="1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F33" i="20" s="1"/>
  <c r="CG7" i="20"/>
  <c r="CH7" i="20"/>
  <c r="CI7" i="20"/>
  <c r="CJ7" i="20"/>
  <c r="CJ33" i="20" s="1"/>
  <c r="CK7" i="20"/>
  <c r="CL7" i="20"/>
  <c r="CM7" i="20"/>
  <c r="CM33" i="20" s="1"/>
  <c r="CN7" i="20"/>
  <c r="CO7" i="20"/>
  <c r="CP7" i="20"/>
  <c r="CQ7" i="20"/>
  <c r="CQ33" i="20" s="1"/>
  <c r="CR7" i="20"/>
  <c r="CR33" i="20" s="1"/>
  <c r="CS7" i="20"/>
  <c r="CS33" i="20" s="1"/>
  <c r="CT7" i="20"/>
  <c r="CU7" i="20"/>
  <c r="CU33" i="20" s="1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P33" i="20" s="1"/>
  <c r="DQ7" i="20"/>
  <c r="DR7" i="20"/>
  <c r="DS7" i="20"/>
  <c r="DS33" i="20" s="1"/>
  <c r="DT7" i="20"/>
  <c r="DT33" i="20" s="1"/>
  <c r="DU7" i="20"/>
  <c r="DV7" i="20"/>
  <c r="DW7" i="20"/>
  <c r="DW33" i="20" s="1"/>
  <c r="DX7" i="20"/>
  <c r="DY7" i="20"/>
  <c r="DZ7" i="20"/>
  <c r="EA7" i="20"/>
  <c r="EA33" i="20" s="1"/>
  <c r="EB7" i="20"/>
  <c r="EC7" i="20"/>
  <c r="ED7" i="20"/>
  <c r="EE7" i="20"/>
  <c r="EF7" i="20"/>
  <c r="EG7" i="20"/>
  <c r="EH7" i="20"/>
  <c r="EI7" i="20"/>
  <c r="EJ7" i="20"/>
  <c r="EJ33" i="20" s="1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E36" i="20" s="1"/>
  <c r="F10" i="20"/>
  <c r="F36" i="20" s="1"/>
  <c r="G10" i="20"/>
  <c r="H10" i="20"/>
  <c r="H36" i="20" s="1"/>
  <c r="I10" i="20"/>
  <c r="I36" i="20" s="1"/>
  <c r="J10" i="20"/>
  <c r="J36" i="20" s="1"/>
  <c r="K10" i="20"/>
  <c r="K36" i="20" s="1"/>
  <c r="L10" i="20"/>
  <c r="M10" i="20"/>
  <c r="N10" i="20"/>
  <c r="N36" i="20" s="1"/>
  <c r="O10" i="20"/>
  <c r="P10" i="20"/>
  <c r="Q10" i="20"/>
  <c r="R10" i="20"/>
  <c r="R36" i="20" s="1"/>
  <c r="S10" i="20"/>
  <c r="S36" i="20" s="1"/>
  <c r="T10" i="20"/>
  <c r="U10" i="20"/>
  <c r="U36" i="20" s="1"/>
  <c r="V10" i="20"/>
  <c r="V36" i="20" s="1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O36" i="20" s="1"/>
  <c r="AP10" i="20"/>
  <c r="AP36" i="20" s="1"/>
  <c r="AQ10" i="20"/>
  <c r="AQ36" i="20" s="1"/>
  <c r="AR10" i="20"/>
  <c r="AS10" i="20"/>
  <c r="AT10" i="20"/>
  <c r="AT36" i="20" s="1"/>
  <c r="AU10" i="20"/>
  <c r="AV10" i="20"/>
  <c r="AW10" i="20"/>
  <c r="AW36" i="20" s="1"/>
  <c r="AX10" i="20"/>
  <c r="AY10" i="20"/>
  <c r="AY36" i="20" s="1"/>
  <c r="AZ10" i="20"/>
  <c r="BA10" i="20"/>
  <c r="BB10" i="20"/>
  <c r="BB36" i="20" s="1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T36" i="20" s="1"/>
  <c r="BU10" i="20"/>
  <c r="BU36" i="20" s="1"/>
  <c r="BV10" i="20"/>
  <c r="BV36" i="20" s="1"/>
  <c r="BW10" i="20"/>
  <c r="BX10" i="20"/>
  <c r="BY10" i="20"/>
  <c r="BZ10" i="20"/>
  <c r="BZ36" i="20" s="1"/>
  <c r="CA10" i="20"/>
  <c r="CB10" i="20"/>
  <c r="CB36" i="20" s="1"/>
  <c r="CC10" i="20"/>
  <c r="CC36" i="20" s="1"/>
  <c r="CD10" i="20"/>
  <c r="CE10" i="20"/>
  <c r="CE36" i="20" s="1"/>
  <c r="CF10" i="20"/>
  <c r="CG10" i="20"/>
  <c r="CH10" i="20"/>
  <c r="CH36" i="20" s="1"/>
  <c r="CI10" i="20"/>
  <c r="CJ10" i="20"/>
  <c r="CK10" i="20"/>
  <c r="CL10" i="20"/>
  <c r="CM10" i="20"/>
  <c r="CN10" i="20"/>
  <c r="CO10" i="20"/>
  <c r="CP10" i="20"/>
  <c r="CP36" i="20" s="1"/>
  <c r="CQ10" i="20"/>
  <c r="CR10" i="20"/>
  <c r="CS10" i="20"/>
  <c r="CT10" i="20"/>
  <c r="CU10" i="20"/>
  <c r="CV10" i="20"/>
  <c r="CW10" i="20"/>
  <c r="CX10" i="20"/>
  <c r="CY10" i="20"/>
  <c r="CZ10" i="20"/>
  <c r="CZ36" i="20" s="1"/>
  <c r="DA10" i="20"/>
  <c r="DA36" i="20" s="1"/>
  <c r="DB10" i="20"/>
  <c r="DC10" i="20"/>
  <c r="DD10" i="20"/>
  <c r="DE10" i="20"/>
  <c r="DF10" i="20"/>
  <c r="DF36" i="20" s="1"/>
  <c r="DG10" i="20"/>
  <c r="DH10" i="20"/>
  <c r="DI10" i="20"/>
  <c r="DI36" i="20" s="1"/>
  <c r="DJ10" i="20"/>
  <c r="DK10" i="20"/>
  <c r="DL10" i="20"/>
  <c r="DM10" i="20"/>
  <c r="DN10" i="20"/>
  <c r="DN36" i="20" s="1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G37" i="20" s="1"/>
  <c r="H11" i="20"/>
  <c r="I11" i="20"/>
  <c r="I37" i="20" s="1"/>
  <c r="J11" i="20"/>
  <c r="J37" i="20" s="1"/>
  <c r="K11" i="20"/>
  <c r="L11" i="20"/>
  <c r="M11" i="20"/>
  <c r="N11" i="20"/>
  <c r="O11" i="20"/>
  <c r="P11" i="20"/>
  <c r="Q11" i="20"/>
  <c r="Q37" i="20" s="1"/>
  <c r="R11" i="20"/>
  <c r="R37" i="20" s="1"/>
  <c r="S11" i="20"/>
  <c r="T11" i="20"/>
  <c r="U11" i="20"/>
  <c r="V11" i="20"/>
  <c r="W11" i="20"/>
  <c r="W37" i="20" s="1"/>
  <c r="X11" i="20"/>
  <c r="Y11" i="20"/>
  <c r="Z11" i="20"/>
  <c r="Z37" i="20" s="1"/>
  <c r="AA11" i="20"/>
  <c r="AB11" i="20"/>
  <c r="AC11" i="20"/>
  <c r="AD11" i="20"/>
  <c r="AD37" i="20" s="1"/>
  <c r="AE11" i="20"/>
  <c r="AE37" i="20" s="1"/>
  <c r="AF11" i="20"/>
  <c r="AG11" i="20"/>
  <c r="AH11" i="20"/>
  <c r="AI11" i="20"/>
  <c r="AJ11" i="20"/>
  <c r="AK11" i="20"/>
  <c r="AL11" i="20"/>
  <c r="AM11" i="20"/>
  <c r="AM37" i="20" s="1"/>
  <c r="AN11" i="20"/>
  <c r="AO11" i="20"/>
  <c r="AP11" i="20"/>
  <c r="AP37" i="20" s="1"/>
  <c r="AQ11" i="20"/>
  <c r="AR11" i="20"/>
  <c r="AS11" i="20"/>
  <c r="AT11" i="20"/>
  <c r="AU11" i="20"/>
  <c r="AU37" i="20" s="1"/>
  <c r="AV11" i="20"/>
  <c r="AW11" i="20"/>
  <c r="AX11" i="20"/>
  <c r="AX37" i="20" s="1"/>
  <c r="AY11" i="20"/>
  <c r="AZ11" i="20"/>
  <c r="BA11" i="20"/>
  <c r="BB11" i="20"/>
  <c r="BC11" i="20"/>
  <c r="BC37" i="20" s="1"/>
  <c r="BD11" i="20"/>
  <c r="BE11" i="20"/>
  <c r="BE37" i="20" s="1"/>
  <c r="BF11" i="20"/>
  <c r="BG11" i="20"/>
  <c r="BH11" i="20"/>
  <c r="BI11" i="20"/>
  <c r="BJ11" i="20"/>
  <c r="BJ37" i="20" s="1"/>
  <c r="BK11" i="20"/>
  <c r="BL11" i="20"/>
  <c r="BM11" i="20"/>
  <c r="BM37" i="20" s="1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P38" i="20" s="1"/>
  <c r="Q12" i="20"/>
  <c r="R12" i="20"/>
  <c r="S12" i="20"/>
  <c r="T12" i="20"/>
  <c r="U12" i="20"/>
  <c r="V12" i="20"/>
  <c r="W12" i="20"/>
  <c r="X12" i="20"/>
  <c r="X38" i="20" s="1"/>
  <c r="Y12" i="20"/>
  <c r="Z12" i="20"/>
  <c r="AA12" i="20"/>
  <c r="AA38" i="20" s="1"/>
  <c r="AB12" i="20"/>
  <c r="AC12" i="20"/>
  <c r="AD12" i="20"/>
  <c r="AE12" i="20"/>
  <c r="AF12" i="20"/>
  <c r="AG12" i="20"/>
  <c r="AH12" i="20"/>
  <c r="AH38" i="20" s="1"/>
  <c r="AI12" i="20"/>
  <c r="AI38" i="20" s="1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U38" i="20" s="1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G38" i="20" s="1"/>
  <c r="BH12" i="20"/>
  <c r="BI12" i="20"/>
  <c r="BJ12" i="20"/>
  <c r="BK12" i="20"/>
  <c r="BL12" i="20"/>
  <c r="BL38" i="20" s="1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I38" i="20" s="1"/>
  <c r="CJ12" i="20"/>
  <c r="CJ38" i="20" s="1"/>
  <c r="CK12" i="20"/>
  <c r="CL12" i="20"/>
  <c r="CM12" i="20"/>
  <c r="CN12" i="20"/>
  <c r="CO12" i="20"/>
  <c r="CP12" i="20"/>
  <c r="CQ12" i="20"/>
  <c r="CR12" i="20"/>
  <c r="CS12" i="20"/>
  <c r="CT12" i="20"/>
  <c r="CU12" i="20"/>
  <c r="CU38" i="20" s="1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P38" i="20" s="1"/>
  <c r="DQ12" i="20"/>
  <c r="DR12" i="20"/>
  <c r="DS12" i="20"/>
  <c r="DS38" i="20" s="1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L39" i="20" s="1"/>
  <c r="M13" i="20"/>
  <c r="N13" i="20"/>
  <c r="O13" i="20"/>
  <c r="P13" i="20"/>
  <c r="Q13" i="20"/>
  <c r="Q39" i="20" s="1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R39" i="20" s="1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D41" i="20" s="1"/>
  <c r="E15" i="20"/>
  <c r="E41" i="20" s="1"/>
  <c r="F15" i="20"/>
  <c r="F41" i="20" s="1"/>
  <c r="G15" i="20"/>
  <c r="G41" i="20" s="1"/>
  <c r="H15" i="20"/>
  <c r="I15" i="20"/>
  <c r="J15" i="20"/>
  <c r="K15" i="20"/>
  <c r="L15" i="20"/>
  <c r="M15" i="20"/>
  <c r="M41" i="20" s="1"/>
  <c r="N15" i="20"/>
  <c r="N41" i="20" s="1"/>
  <c r="O15" i="20"/>
  <c r="P15" i="20"/>
  <c r="Q15" i="20"/>
  <c r="R15" i="20"/>
  <c r="S15" i="20"/>
  <c r="T15" i="20"/>
  <c r="U15" i="20"/>
  <c r="U41" i="20" s="1"/>
  <c r="V15" i="20"/>
  <c r="V41" i="20" s="1"/>
  <c r="W15" i="20"/>
  <c r="W41" i="20" s="1"/>
  <c r="X15" i="20"/>
  <c r="Y15" i="20"/>
  <c r="Z15" i="20"/>
  <c r="Z41" i="20" s="1"/>
  <c r="AA15" i="20"/>
  <c r="AB15" i="20"/>
  <c r="AC15" i="20"/>
  <c r="AC41" i="20" s="1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S41" i="20" s="1"/>
  <c r="AT15" i="20"/>
  <c r="AT41" i="20" s="1"/>
  <c r="AU15" i="20"/>
  <c r="AU41" i="20" s="1"/>
  <c r="AV15" i="20"/>
  <c r="AW15" i="20"/>
  <c r="AX15" i="20"/>
  <c r="AX41" i="20" s="1"/>
  <c r="AY15" i="20"/>
  <c r="AZ15" i="20"/>
  <c r="BA15" i="20"/>
  <c r="BB15" i="20"/>
  <c r="BB41" i="20" s="1"/>
  <c r="BC15" i="20"/>
  <c r="BC41" i="20" s="1"/>
  <c r="BD15" i="20"/>
  <c r="BE15" i="20"/>
  <c r="BF15" i="20"/>
  <c r="BF41" i="20" s="1"/>
  <c r="BG15" i="20"/>
  <c r="BH15" i="20"/>
  <c r="BI15" i="20"/>
  <c r="BI41" i="20" s="1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Y41" i="20" s="1"/>
  <c r="BZ15" i="20"/>
  <c r="CA15" i="20"/>
  <c r="CB15" i="20"/>
  <c r="CC15" i="20"/>
  <c r="CD15" i="20"/>
  <c r="CE15" i="20"/>
  <c r="CF15" i="20"/>
  <c r="CG15" i="20"/>
  <c r="CG41" i="20" s="1"/>
  <c r="CH15" i="20"/>
  <c r="CH41" i="20" s="1"/>
  <c r="CI15" i="20"/>
  <c r="CI41" i="20" s="1"/>
  <c r="CJ15" i="20"/>
  <c r="CK15" i="20"/>
  <c r="CK41" i="20" s="1"/>
  <c r="CL15" i="20"/>
  <c r="CL41" i="20" s="1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E41" i="20" s="1"/>
  <c r="DF15" i="20"/>
  <c r="DF41" i="20" s="1"/>
  <c r="DG15" i="20"/>
  <c r="DH15" i="20"/>
  <c r="DI15" i="20"/>
  <c r="DJ15" i="20"/>
  <c r="DK15" i="20"/>
  <c r="DL15" i="20"/>
  <c r="DL41" i="20" s="1"/>
  <c r="DM15" i="20"/>
  <c r="DM41" i="20" s="1"/>
  <c r="DN15" i="20"/>
  <c r="DO15" i="20"/>
  <c r="DO41" i="20" s="1"/>
  <c r="DP15" i="20"/>
  <c r="DQ15" i="20"/>
  <c r="DQ41" i="20" s="1"/>
  <c r="DR15" i="20"/>
  <c r="DR41" i="20" s="1"/>
  <c r="DS15" i="20"/>
  <c r="DT15" i="20"/>
  <c r="DU15" i="20"/>
  <c r="DV15" i="20"/>
  <c r="DW15" i="20"/>
  <c r="DX15" i="20"/>
  <c r="DY15" i="20"/>
  <c r="DY41" i="20" s="1"/>
  <c r="DZ15" i="20"/>
  <c r="EA15" i="20"/>
  <c r="EB15" i="20"/>
  <c r="EC15" i="20"/>
  <c r="ED15" i="20"/>
  <c r="EE15" i="20"/>
  <c r="EF15" i="20"/>
  <c r="EG15" i="20"/>
  <c r="EH15" i="20"/>
  <c r="EH41" i="20" s="1"/>
  <c r="EI15" i="20"/>
  <c r="EJ15" i="20"/>
  <c r="EK15" i="20"/>
  <c r="EK41" i="20" s="1"/>
  <c r="EL15" i="20"/>
  <c r="EL41" i="20" s="1"/>
  <c r="EM15" i="20"/>
  <c r="EN15" i="20"/>
  <c r="EO15" i="20"/>
  <c r="EP15" i="20"/>
  <c r="D16" i="20"/>
  <c r="E16" i="20"/>
  <c r="F16" i="20"/>
  <c r="G16" i="20"/>
  <c r="G42" i="20" s="1"/>
  <c r="H16" i="20"/>
  <c r="H42" i="20" s="1"/>
  <c r="I16" i="20"/>
  <c r="J16" i="20"/>
  <c r="J42" i="20" s="1"/>
  <c r="K16" i="20"/>
  <c r="K42" i="20" s="1"/>
  <c r="L16" i="20"/>
  <c r="M16" i="20"/>
  <c r="N16" i="20"/>
  <c r="O16" i="20"/>
  <c r="P16" i="20"/>
  <c r="Q16" i="20"/>
  <c r="R16" i="20"/>
  <c r="S16" i="20"/>
  <c r="T16" i="20"/>
  <c r="U16" i="20"/>
  <c r="V16" i="20"/>
  <c r="W16" i="20"/>
  <c r="W42" i="20" s="1"/>
  <c r="X16" i="20"/>
  <c r="Y16" i="20"/>
  <c r="Z16" i="20"/>
  <c r="AA16" i="20"/>
  <c r="AB16" i="20"/>
  <c r="AC16" i="20"/>
  <c r="AD16" i="20"/>
  <c r="AD42" i="20" s="1"/>
  <c r="AE16" i="20"/>
  <c r="AF16" i="20"/>
  <c r="AG16" i="20"/>
  <c r="AH16" i="20"/>
  <c r="AI16" i="20"/>
  <c r="AI42" i="20" s="1"/>
  <c r="AJ16" i="20"/>
  <c r="AK16" i="20"/>
  <c r="AL16" i="20"/>
  <c r="AL42" i="20" s="1"/>
  <c r="AM16" i="20"/>
  <c r="AM42" i="20" s="1"/>
  <c r="AN16" i="20"/>
  <c r="AN42" i="20" s="1"/>
  <c r="AO16" i="20"/>
  <c r="AO42" i="20" s="1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G42" i="20" s="1"/>
  <c r="BH16" i="20"/>
  <c r="BI16" i="20"/>
  <c r="BI42" i="20" s="1"/>
  <c r="BJ16" i="20"/>
  <c r="BJ42" i="20" s="1"/>
  <c r="BK16" i="20"/>
  <c r="BL16" i="20"/>
  <c r="BM16" i="20"/>
  <c r="BN16" i="20"/>
  <c r="BO16" i="20"/>
  <c r="BO42" i="20" s="1"/>
  <c r="BP16" i="20"/>
  <c r="BQ16" i="20"/>
  <c r="BQ42" i="20" s="1"/>
  <c r="BR16" i="20"/>
  <c r="BR42" i="20" s="1"/>
  <c r="BS16" i="20"/>
  <c r="BS42" i="20" s="1"/>
  <c r="BT16" i="20"/>
  <c r="BT42" i="20" s="1"/>
  <c r="BU16" i="20"/>
  <c r="BU42" i="20" s="1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M42" i="20" s="1"/>
  <c r="CN16" i="20"/>
  <c r="CO16" i="20"/>
  <c r="CO42" i="20" s="1"/>
  <c r="CP16" i="20"/>
  <c r="CP42" i="20" s="1"/>
  <c r="CQ16" i="20"/>
  <c r="CR16" i="20"/>
  <c r="CS16" i="20"/>
  <c r="CT16" i="20"/>
  <c r="CU16" i="20"/>
  <c r="CU42" i="20" s="1"/>
  <c r="CV16" i="20"/>
  <c r="CW16" i="20"/>
  <c r="CX16" i="20"/>
  <c r="CX42" i="20" s="1"/>
  <c r="CY16" i="20"/>
  <c r="CY42" i="20" s="1"/>
  <c r="CZ16" i="20"/>
  <c r="CZ42" i="20" s="1"/>
  <c r="DA16" i="20"/>
  <c r="DB16" i="20"/>
  <c r="DC16" i="20"/>
  <c r="DC42" i="20" s="1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U42" i="20" s="1"/>
  <c r="DV16" i="20"/>
  <c r="DV42" i="20" s="1"/>
  <c r="DW16" i="20"/>
  <c r="DX16" i="20"/>
  <c r="DY16" i="20"/>
  <c r="DZ16" i="20"/>
  <c r="EA16" i="20"/>
  <c r="EB16" i="20"/>
  <c r="EC16" i="20"/>
  <c r="ED16" i="20"/>
  <c r="ED42" i="20" s="1"/>
  <c r="EE16" i="20"/>
  <c r="EE42" i="20" s="1"/>
  <c r="EF16" i="20"/>
  <c r="EF42" i="20" s="1"/>
  <c r="EG16" i="20"/>
  <c r="EG42" i="20" s="1"/>
  <c r="EH16" i="20"/>
  <c r="EH42" i="20" s="1"/>
  <c r="EI16" i="20"/>
  <c r="EJ16" i="20"/>
  <c r="EK16" i="20"/>
  <c r="EL16" i="20"/>
  <c r="EM16" i="20"/>
  <c r="EN16" i="20"/>
  <c r="EO16" i="20"/>
  <c r="EP16" i="20"/>
  <c r="D18" i="20"/>
  <c r="D44" i="20" s="1"/>
  <c r="E18" i="20"/>
  <c r="F18" i="20"/>
  <c r="F44" i="20" s="1"/>
  <c r="G18" i="20"/>
  <c r="G44" i="20" s="1"/>
  <c r="H18" i="20"/>
  <c r="H44" i="20" s="1"/>
  <c r="I18" i="20"/>
  <c r="I44" i="20" s="1"/>
  <c r="J18" i="20"/>
  <c r="J44" i="20" s="1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X44" i="20" s="1"/>
  <c r="Y18" i="20"/>
  <c r="Z18" i="20"/>
  <c r="AA18" i="20"/>
  <c r="AA44" i="20" s="1"/>
  <c r="AB18" i="20"/>
  <c r="AC18" i="20"/>
  <c r="AD18" i="20"/>
  <c r="AD44" i="20" s="1"/>
  <c r="AE18" i="20"/>
  <c r="AF18" i="20"/>
  <c r="AG18" i="20"/>
  <c r="AH18" i="20"/>
  <c r="AI18" i="20"/>
  <c r="AJ18" i="20"/>
  <c r="AK18" i="20"/>
  <c r="AL18" i="20"/>
  <c r="AL44" i="20" s="1"/>
  <c r="AM18" i="20"/>
  <c r="AM44" i="20" s="1"/>
  <c r="AN18" i="20"/>
  <c r="AN44" i="20" s="1"/>
  <c r="AO18" i="20"/>
  <c r="AO44" i="20" s="1"/>
  <c r="AP18" i="20"/>
  <c r="AQ18" i="20"/>
  <c r="AR18" i="20"/>
  <c r="AR44" i="20" s="1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H44" i="20" s="1"/>
  <c r="BI18" i="20"/>
  <c r="BJ18" i="20"/>
  <c r="BJ44" i="20" s="1"/>
  <c r="BK18" i="20"/>
  <c r="BL18" i="20"/>
  <c r="BM18" i="20"/>
  <c r="BM44" i="20" s="1"/>
  <c r="BN18" i="20"/>
  <c r="BO18" i="20"/>
  <c r="BO44" i="20" s="1"/>
  <c r="BP18" i="20"/>
  <c r="BQ18" i="20"/>
  <c r="BR18" i="20"/>
  <c r="BS18" i="20"/>
  <c r="BS44" i="20" s="1"/>
  <c r="BT18" i="20"/>
  <c r="BT44" i="20" s="1"/>
  <c r="BU18" i="20"/>
  <c r="BU44" i="20" s="1"/>
  <c r="BV18" i="20"/>
  <c r="BV44" i="20" s="1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N44" i="20" s="1"/>
  <c r="CO18" i="20"/>
  <c r="CP18" i="20"/>
  <c r="CQ18" i="20"/>
  <c r="CR18" i="20"/>
  <c r="CR44" i="20" s="1"/>
  <c r="CS18" i="20"/>
  <c r="CT18" i="20"/>
  <c r="CU18" i="20"/>
  <c r="CV18" i="20"/>
  <c r="CV44" i="20" s="1"/>
  <c r="CW18" i="20"/>
  <c r="CX18" i="20"/>
  <c r="CY18" i="20"/>
  <c r="CY44" i="20" s="1"/>
  <c r="CZ18" i="20"/>
  <c r="CZ44" i="20" s="1"/>
  <c r="DA18" i="20"/>
  <c r="DA44" i="20" s="1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T44" i="20" s="1"/>
  <c r="DU18" i="20"/>
  <c r="DV18" i="20"/>
  <c r="DW18" i="20"/>
  <c r="DX18" i="20"/>
  <c r="DX44" i="20" s="1"/>
  <c r="DY18" i="20"/>
  <c r="DZ18" i="20"/>
  <c r="DZ44" i="20" s="1"/>
  <c r="EA18" i="20"/>
  <c r="EB18" i="20"/>
  <c r="EB44" i="20" s="1"/>
  <c r="EC18" i="20"/>
  <c r="ED18" i="20"/>
  <c r="EE18" i="20"/>
  <c r="EE44" i="20" s="1"/>
  <c r="EF18" i="20"/>
  <c r="EF44" i="20" s="1"/>
  <c r="EG18" i="20"/>
  <c r="EG44" i="20" s="1"/>
  <c r="EH18" i="20"/>
  <c r="EH44" i="20" s="1"/>
  <c r="EI18" i="20"/>
  <c r="EJ18" i="20"/>
  <c r="EK18" i="20"/>
  <c r="EL18" i="20"/>
  <c r="EM18" i="20"/>
  <c r="EN18" i="20"/>
  <c r="EO18" i="20"/>
  <c r="EP18" i="20"/>
  <c r="D21" i="20"/>
  <c r="D47" i="20" s="1"/>
  <c r="E21" i="20"/>
  <c r="F21" i="20"/>
  <c r="G21" i="20"/>
  <c r="H21" i="20"/>
  <c r="I21" i="20"/>
  <c r="J21" i="20"/>
  <c r="K21" i="20"/>
  <c r="K47" i="20" s="1"/>
  <c r="L21" i="20"/>
  <c r="L47" i="20" s="1"/>
  <c r="M21" i="20"/>
  <c r="N21" i="20"/>
  <c r="O21" i="20"/>
  <c r="P21" i="20"/>
  <c r="Q21" i="20"/>
  <c r="R21" i="20"/>
  <c r="S21" i="20"/>
  <c r="T21" i="20"/>
  <c r="T47" i="20" s="1"/>
  <c r="U21" i="20"/>
  <c r="U47" i="20" s="1"/>
  <c r="V21" i="20"/>
  <c r="W21" i="20"/>
  <c r="X21" i="20"/>
  <c r="X47" i="20" s="1"/>
  <c r="Y21" i="20"/>
  <c r="Y47" i="20" s="1"/>
  <c r="Z21" i="20"/>
  <c r="Z47" i="20" s="1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S47" i="20" s="1"/>
  <c r="AT21" i="20"/>
  <c r="AU21" i="20"/>
  <c r="AV21" i="20"/>
  <c r="AV47" i="20" s="1"/>
  <c r="AW21" i="20"/>
  <c r="AX21" i="20"/>
  <c r="AY21" i="20"/>
  <c r="AZ21" i="20"/>
  <c r="BA21" i="20"/>
  <c r="BA47" i="20" s="1"/>
  <c r="BB21" i="20"/>
  <c r="BC21" i="20"/>
  <c r="BD21" i="20"/>
  <c r="BD47" i="20" s="1"/>
  <c r="BE21" i="20"/>
  <c r="BE47" i="20" s="1"/>
  <c r="BF21" i="20"/>
  <c r="BF47" i="20" s="1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F47" i="20" s="1"/>
  <c r="CG21" i="20"/>
  <c r="CH21" i="20"/>
  <c r="CI21" i="20"/>
  <c r="CJ21" i="20"/>
  <c r="CJ47" i="20" s="1"/>
  <c r="CK21" i="20"/>
  <c r="CK47" i="20" s="1"/>
  <c r="CL21" i="20"/>
  <c r="CL47" i="20" s="1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K47" i="20" s="1"/>
  <c r="DL21" i="20"/>
  <c r="DM21" i="20"/>
  <c r="DM47" i="20" s="1"/>
  <c r="DN21" i="20"/>
  <c r="DO21" i="20"/>
  <c r="DO47" i="20" s="1"/>
  <c r="DP21" i="20"/>
  <c r="DP47" i="20" s="1"/>
  <c r="DQ21" i="20"/>
  <c r="DQ47" i="20" s="1"/>
  <c r="DR21" i="20"/>
  <c r="DR47" i="20" s="1"/>
  <c r="DS21" i="20"/>
  <c r="DS47" i="20" s="1"/>
  <c r="DT21" i="20"/>
  <c r="DU21" i="20"/>
  <c r="DU47" i="20" s="1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J47" i="20" s="1"/>
  <c r="EK21" i="20"/>
  <c r="EK47" i="20" s="1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D49" i="20" s="1"/>
  <c r="E23" i="20"/>
  <c r="F23" i="20"/>
  <c r="F49" i="20" s="1"/>
  <c r="G23" i="20"/>
  <c r="H23" i="20"/>
  <c r="I23" i="20"/>
  <c r="J23" i="20"/>
  <c r="K23" i="20"/>
  <c r="L23" i="20"/>
  <c r="L49" i="20" s="1"/>
  <c r="M23" i="20"/>
  <c r="N23" i="20"/>
  <c r="N49" i="20" s="1"/>
  <c r="O23" i="20"/>
  <c r="P23" i="20"/>
  <c r="Q23" i="20"/>
  <c r="R23" i="20"/>
  <c r="S23" i="20"/>
  <c r="S49" i="20" s="1"/>
  <c r="T23" i="20"/>
  <c r="U23" i="20"/>
  <c r="V23" i="20"/>
  <c r="V49" i="20" s="1"/>
  <c r="W23" i="20"/>
  <c r="W49" i="20" s="1"/>
  <c r="X23" i="20"/>
  <c r="Y23" i="20"/>
  <c r="Y49" i="20" s="1"/>
  <c r="Z23" i="20"/>
  <c r="Z49" i="20" s="1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Q49" i="20" s="1"/>
  <c r="AR23" i="20"/>
  <c r="AR49" i="20" s="1"/>
  <c r="AS23" i="20"/>
  <c r="AT23" i="20"/>
  <c r="AT49" i="20" s="1"/>
  <c r="AU23" i="20"/>
  <c r="AV23" i="20"/>
  <c r="AW23" i="20"/>
  <c r="AX23" i="20"/>
  <c r="AY23" i="20"/>
  <c r="AY49" i="20" s="1"/>
  <c r="AZ23" i="20"/>
  <c r="AZ49" i="20" s="1"/>
  <c r="BA23" i="20"/>
  <c r="BB23" i="20"/>
  <c r="BC23" i="20"/>
  <c r="BC49" i="20" s="1"/>
  <c r="BD23" i="20"/>
  <c r="BE23" i="20"/>
  <c r="BE49" i="20" s="1"/>
  <c r="BF23" i="20"/>
  <c r="BF49" i="20" s="1"/>
  <c r="BG23" i="20"/>
  <c r="BH23" i="20"/>
  <c r="BI23" i="20"/>
  <c r="BJ23" i="20"/>
  <c r="BK23" i="20"/>
  <c r="BL23" i="20"/>
  <c r="BM23" i="20"/>
  <c r="BN23" i="20"/>
  <c r="BN49" i="20" s="1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BZ49" i="20" s="1"/>
  <c r="CA23" i="20"/>
  <c r="CA49" i="20" s="1"/>
  <c r="CB23" i="20"/>
  <c r="CC23" i="20"/>
  <c r="CD23" i="20"/>
  <c r="CE23" i="20"/>
  <c r="CF23" i="20"/>
  <c r="CG23" i="20"/>
  <c r="CH23" i="20"/>
  <c r="CI23" i="20"/>
  <c r="CI49" i="20" s="1"/>
  <c r="CJ23" i="20"/>
  <c r="CK23" i="20"/>
  <c r="CL23" i="20"/>
  <c r="CL49" i="20" s="1"/>
  <c r="CM23" i="20"/>
  <c r="CN23" i="20"/>
  <c r="CN49" i="20" s="1"/>
  <c r="CO23" i="20"/>
  <c r="CP23" i="20"/>
  <c r="CP49" i="20" s="1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C49" i="20" s="1"/>
  <c r="DD23" i="20"/>
  <c r="DD49" i="20" s="1"/>
  <c r="DE23" i="20"/>
  <c r="DF23" i="20"/>
  <c r="DF49" i="20" s="1"/>
  <c r="DG23" i="20"/>
  <c r="DH23" i="20"/>
  <c r="DI23" i="20"/>
  <c r="DJ23" i="20"/>
  <c r="DK23" i="20"/>
  <c r="DK49" i="20" s="1"/>
  <c r="DL23" i="20"/>
  <c r="DL49" i="20" s="1"/>
  <c r="DM23" i="20"/>
  <c r="DN23" i="20"/>
  <c r="DN49" i="20" s="1"/>
  <c r="DO23" i="20"/>
  <c r="DO49" i="20" s="1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I49" i="20" s="1"/>
  <c r="EJ23" i="20"/>
  <c r="EJ49" i="20" s="1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M50" i="20" s="1"/>
  <c r="AN24" i="20"/>
  <c r="AN50" i="20" s="1"/>
  <c r="AO24" i="20"/>
  <c r="AP24" i="20"/>
  <c r="AP50" i="20" s="1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G50" i="20" s="1"/>
  <c r="BH24" i="20"/>
  <c r="BH50" i="20" s="1"/>
  <c r="BI24" i="20"/>
  <c r="BI50" i="20" s="1"/>
  <c r="BJ24" i="20"/>
  <c r="BK24" i="20"/>
  <c r="BL24" i="20"/>
  <c r="BM24" i="20"/>
  <c r="BN24" i="20"/>
  <c r="BO24" i="20"/>
  <c r="BO50" i="20" s="1"/>
  <c r="BP24" i="20"/>
  <c r="BP50" i="20" s="1"/>
  <c r="BQ24" i="20"/>
  <c r="BQ50" i="20" s="1"/>
  <c r="BR24" i="20"/>
  <c r="BR50" i="20" s="1"/>
  <c r="BS24" i="20"/>
  <c r="BS50" i="20" s="1"/>
  <c r="BT24" i="20"/>
  <c r="BT50" i="20" s="1"/>
  <c r="BU24" i="20"/>
  <c r="BV24" i="20"/>
  <c r="BW24" i="20"/>
  <c r="BX24" i="20"/>
  <c r="BY24" i="20"/>
  <c r="BZ24" i="20"/>
  <c r="CA24" i="20"/>
  <c r="CB24" i="20"/>
  <c r="CC24" i="20"/>
  <c r="CD24" i="20"/>
  <c r="CE24" i="20"/>
  <c r="CE50" i="20" s="1"/>
  <c r="CF24" i="20"/>
  <c r="CG24" i="20"/>
  <c r="CH24" i="20"/>
  <c r="CI24" i="20"/>
  <c r="CJ24" i="20"/>
  <c r="CK24" i="20"/>
  <c r="CL24" i="20"/>
  <c r="CM24" i="20"/>
  <c r="CM50" i="20" s="1"/>
  <c r="CN24" i="20"/>
  <c r="CO24" i="20"/>
  <c r="CO50" i="20" s="1"/>
  <c r="CP24" i="20"/>
  <c r="CQ24" i="20"/>
  <c r="CR24" i="20"/>
  <c r="CS24" i="20"/>
  <c r="CT24" i="20"/>
  <c r="CU24" i="20"/>
  <c r="CU50" i="20" s="1"/>
  <c r="CV24" i="20"/>
  <c r="CV50" i="20" s="1"/>
  <c r="CW24" i="20"/>
  <c r="CX24" i="20"/>
  <c r="CY24" i="20"/>
  <c r="CY50" i="20" s="1"/>
  <c r="CZ24" i="20"/>
  <c r="DA24" i="20"/>
  <c r="DB24" i="20"/>
  <c r="DC24" i="20"/>
  <c r="DC50" i="20" s="1"/>
  <c r="DD24" i="20"/>
  <c r="DD50" i="20" s="1"/>
  <c r="DE24" i="20"/>
  <c r="DF24" i="20"/>
  <c r="DG24" i="20"/>
  <c r="DH24" i="20"/>
  <c r="DI24" i="20"/>
  <c r="DJ24" i="20"/>
  <c r="DK24" i="20"/>
  <c r="DL24" i="20"/>
  <c r="DM24" i="20"/>
  <c r="DN24" i="20"/>
  <c r="DO24" i="20"/>
  <c r="DO50" i="20" s="1"/>
  <c r="DP24" i="20"/>
  <c r="DQ24" i="20"/>
  <c r="DR24" i="20"/>
  <c r="DS24" i="20"/>
  <c r="DS50" i="20" s="1"/>
  <c r="DT24" i="20"/>
  <c r="DT50" i="20" s="1"/>
  <c r="DU24" i="20"/>
  <c r="DU50" i="20" s="1"/>
  <c r="DV24" i="20"/>
  <c r="DV50" i="20" s="1"/>
  <c r="DW24" i="20"/>
  <c r="DX24" i="20"/>
  <c r="DY24" i="20"/>
  <c r="DZ24" i="20"/>
  <c r="EA24" i="20"/>
  <c r="EA50" i="20" s="1"/>
  <c r="EB24" i="20"/>
  <c r="EB50" i="20" s="1"/>
  <c r="EC24" i="20"/>
  <c r="ED24" i="20"/>
  <c r="EE24" i="20"/>
  <c r="EE50" i="20" s="1"/>
  <c r="EF24" i="20"/>
  <c r="EG24" i="20"/>
  <c r="EH24" i="20"/>
  <c r="EI24" i="20"/>
  <c r="EJ24" i="20"/>
  <c r="EJ50" i="20" s="1"/>
  <c r="EK24" i="20"/>
  <c r="EL24" i="20"/>
  <c r="EM24" i="20"/>
  <c r="EM50" i="20" s="1"/>
  <c r="EN24" i="20"/>
  <c r="EO24" i="20"/>
  <c r="EP24" i="20"/>
  <c r="C24" i="20"/>
  <c r="C23" i="20"/>
  <c r="C49" i="20" s="1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CY44" i="23" s="1"/>
  <c r="D4" i="23"/>
  <c r="D30" i="23" s="1"/>
  <c r="E4" i="23"/>
  <c r="F4" i="23"/>
  <c r="G4" i="23"/>
  <c r="H4" i="23"/>
  <c r="H30" i="23" s="1"/>
  <c r="I4" i="23"/>
  <c r="J4" i="23"/>
  <c r="K4" i="23"/>
  <c r="K30" i="23" s="1"/>
  <c r="L4" i="23"/>
  <c r="M4" i="23"/>
  <c r="N4" i="23"/>
  <c r="O4" i="23"/>
  <c r="P4" i="23"/>
  <c r="Q4" i="23"/>
  <c r="Q30" i="23" s="1"/>
  <c r="R4" i="23"/>
  <c r="S4" i="23"/>
  <c r="T4" i="23"/>
  <c r="U4" i="23"/>
  <c r="V4" i="23"/>
  <c r="W4" i="23"/>
  <c r="X4" i="23"/>
  <c r="Y4" i="23"/>
  <c r="Z4" i="23"/>
  <c r="AA4" i="23"/>
  <c r="AA30" i="23" s="1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O30" i="23" s="1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G30" i="23" s="1"/>
  <c r="BH4" i="23"/>
  <c r="BI4" i="23"/>
  <c r="BJ4" i="23"/>
  <c r="BK4" i="23"/>
  <c r="BL4" i="23"/>
  <c r="BM4" i="23"/>
  <c r="BN4" i="23"/>
  <c r="BO4" i="23"/>
  <c r="BO30" i="23" s="1"/>
  <c r="BP4" i="23"/>
  <c r="BP25" i="23" s="1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C30" i="23" s="1"/>
  <c r="CD4" i="23"/>
  <c r="CE4" i="23"/>
  <c r="CF4" i="23"/>
  <c r="CG4" i="23"/>
  <c r="CH4" i="23"/>
  <c r="CI4" i="23"/>
  <c r="CJ4" i="23"/>
  <c r="CK4" i="23"/>
  <c r="CL4" i="23"/>
  <c r="CM4" i="23"/>
  <c r="CM30" i="23" s="1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C30" i="23" s="1"/>
  <c r="DD4" i="23"/>
  <c r="DE4" i="23"/>
  <c r="DF4" i="23"/>
  <c r="DG4" i="23"/>
  <c r="DH4" i="23"/>
  <c r="DI4" i="23"/>
  <c r="DI30" i="23" s="1"/>
  <c r="DJ4" i="23"/>
  <c r="DK4" i="23"/>
  <c r="DL4" i="23"/>
  <c r="DM4" i="23"/>
  <c r="DN4" i="23"/>
  <c r="DO4" i="23"/>
  <c r="DP4" i="23"/>
  <c r="DQ4" i="23"/>
  <c r="DR4" i="23"/>
  <c r="DS4" i="23"/>
  <c r="DS30" i="23" s="1"/>
  <c r="DT4" i="23"/>
  <c r="DU4" i="23"/>
  <c r="DV4" i="23"/>
  <c r="DW4" i="23"/>
  <c r="DX4" i="23"/>
  <c r="DY4" i="23"/>
  <c r="DZ4" i="23"/>
  <c r="EA4" i="23"/>
  <c r="EA30" i="23" s="1"/>
  <c r="EB4" i="23"/>
  <c r="EB30" i="23" s="1"/>
  <c r="EC4" i="23"/>
  <c r="ED4" i="23"/>
  <c r="EE4" i="23"/>
  <c r="EF4" i="23"/>
  <c r="EG4" i="23"/>
  <c r="EG30" i="23" s="1"/>
  <c r="EH4" i="23"/>
  <c r="EI4" i="23"/>
  <c r="EJ4" i="23"/>
  <c r="EK4" i="23"/>
  <c r="EL4" i="23"/>
  <c r="EM4" i="23"/>
  <c r="EN4" i="23"/>
  <c r="EN30" i="23" s="1"/>
  <c r="EO4" i="23"/>
  <c r="EO30" i="23" s="1"/>
  <c r="EP4" i="23"/>
  <c r="D5" i="23"/>
  <c r="E5" i="23"/>
  <c r="F5" i="23"/>
  <c r="G5" i="23"/>
  <c r="H5" i="23"/>
  <c r="I5" i="23"/>
  <c r="I31" i="23" s="1"/>
  <c r="J5" i="23"/>
  <c r="J31" i="23" s="1"/>
  <c r="K5" i="23"/>
  <c r="L5" i="23"/>
  <c r="L31" i="23" s="1"/>
  <c r="M5" i="23"/>
  <c r="N5" i="23"/>
  <c r="O5" i="23"/>
  <c r="P5" i="23"/>
  <c r="Q5" i="23"/>
  <c r="R5" i="23"/>
  <c r="S5" i="23"/>
  <c r="T5" i="23"/>
  <c r="T31" i="23" s="1"/>
  <c r="U5" i="23"/>
  <c r="U31" i="23" s="1"/>
  <c r="V5" i="23"/>
  <c r="V31" i="23" s="1"/>
  <c r="W5" i="23"/>
  <c r="X5" i="23"/>
  <c r="Y5" i="23"/>
  <c r="Y31" i="23" s="1"/>
  <c r="Z5" i="23"/>
  <c r="AA5" i="23"/>
  <c r="AB5" i="23"/>
  <c r="AC5" i="23"/>
  <c r="AC31" i="23" s="1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S31" i="23" s="1"/>
  <c r="AT5" i="23"/>
  <c r="AT31" i="23" s="1"/>
  <c r="AU5" i="23"/>
  <c r="AV5" i="23"/>
  <c r="AW5" i="23"/>
  <c r="AX5" i="23"/>
  <c r="AX31" i="23" s="1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N31" i="23" s="1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C31" i="23" s="1"/>
  <c r="CD5" i="23"/>
  <c r="CD31" i="23" s="1"/>
  <c r="CE5" i="23"/>
  <c r="CF5" i="23"/>
  <c r="CG5" i="23"/>
  <c r="CG31" i="23" s="1"/>
  <c r="CH5" i="23"/>
  <c r="CI5" i="23"/>
  <c r="CJ5" i="23"/>
  <c r="CK5" i="23"/>
  <c r="CL5" i="23"/>
  <c r="CM5" i="23"/>
  <c r="CN5" i="23"/>
  <c r="CO5" i="23"/>
  <c r="CO31" i="23" s="1"/>
  <c r="CP5" i="23"/>
  <c r="CQ5" i="23"/>
  <c r="CR5" i="23"/>
  <c r="CS5" i="23"/>
  <c r="CT5" i="23"/>
  <c r="CT31" i="23" s="1"/>
  <c r="CU5" i="23"/>
  <c r="CV5" i="23"/>
  <c r="CW5" i="23"/>
  <c r="CW31" i="23" s="1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J31" i="23" s="1"/>
  <c r="DK5" i="23"/>
  <c r="DL5" i="23"/>
  <c r="DM5" i="23"/>
  <c r="DN5" i="23"/>
  <c r="DO5" i="23"/>
  <c r="DP5" i="23"/>
  <c r="DQ5" i="23"/>
  <c r="DR5" i="23"/>
  <c r="DR31" i="23" s="1"/>
  <c r="DS5" i="23"/>
  <c r="DT5" i="23"/>
  <c r="DU5" i="23"/>
  <c r="DV5" i="23"/>
  <c r="DW5" i="23"/>
  <c r="DX5" i="23"/>
  <c r="DY5" i="23"/>
  <c r="DZ5" i="23"/>
  <c r="EA5" i="23"/>
  <c r="EB5" i="23"/>
  <c r="EC5" i="23"/>
  <c r="EC31" i="23" s="1"/>
  <c r="ED5" i="23"/>
  <c r="EE5" i="23"/>
  <c r="EF5" i="23"/>
  <c r="EG5" i="23"/>
  <c r="EH5" i="23"/>
  <c r="EH31" i="23" s="1"/>
  <c r="EI5" i="23"/>
  <c r="EJ5" i="23"/>
  <c r="EK5" i="23"/>
  <c r="EL5" i="23"/>
  <c r="EM5" i="23"/>
  <c r="EN5" i="23"/>
  <c r="EO5" i="23"/>
  <c r="EP5" i="23"/>
  <c r="D7" i="23"/>
  <c r="E7" i="23"/>
  <c r="F7" i="23"/>
  <c r="F33" i="23" s="1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W33" i="23" s="1"/>
  <c r="X7" i="23"/>
  <c r="Y7" i="23"/>
  <c r="Z7" i="23"/>
  <c r="AA7" i="23"/>
  <c r="AA33" i="23" s="1"/>
  <c r="AB7" i="23"/>
  <c r="AC7" i="23"/>
  <c r="AC33" i="23" s="1"/>
  <c r="AD7" i="23"/>
  <c r="AD33" i="23" s="1"/>
  <c r="AE7" i="23"/>
  <c r="AE33" i="23" s="1"/>
  <c r="AF7" i="23"/>
  <c r="AF33" i="23" s="1"/>
  <c r="AG7" i="23"/>
  <c r="AH7" i="23"/>
  <c r="AI7" i="23"/>
  <c r="AI33" i="23" s="1"/>
  <c r="AJ7" i="23"/>
  <c r="AK7" i="23"/>
  <c r="AK33" i="23" s="1"/>
  <c r="AL7" i="23"/>
  <c r="AL33" i="23" s="1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Y33" i="23" s="1"/>
  <c r="AZ7" i="23"/>
  <c r="BA7" i="23"/>
  <c r="BB7" i="23"/>
  <c r="BB33" i="23" s="1"/>
  <c r="BC7" i="23"/>
  <c r="BC33" i="23" s="1"/>
  <c r="BD7" i="23"/>
  <c r="BD33" i="23" s="1"/>
  <c r="BE7" i="23"/>
  <c r="BF7" i="23"/>
  <c r="BG7" i="23"/>
  <c r="BH7" i="23"/>
  <c r="BI7" i="23"/>
  <c r="BJ7" i="23"/>
  <c r="BJ33" i="23" s="1"/>
  <c r="BK7" i="23"/>
  <c r="BK33" i="23" s="1"/>
  <c r="BL7" i="23"/>
  <c r="BL33" i="23" s="1"/>
  <c r="BM7" i="23"/>
  <c r="BN7" i="23"/>
  <c r="BO7" i="23"/>
  <c r="BO33" i="23" s="1"/>
  <c r="BP7" i="23"/>
  <c r="BQ7" i="23"/>
  <c r="BR7" i="23"/>
  <c r="BR33" i="23" s="1"/>
  <c r="BS7" i="23"/>
  <c r="BT7" i="23"/>
  <c r="BU7" i="23"/>
  <c r="BV7" i="23"/>
  <c r="BW7" i="23"/>
  <c r="BX7" i="23"/>
  <c r="BY7" i="23"/>
  <c r="BZ7" i="23"/>
  <c r="BZ33" i="23" s="1"/>
  <c r="CA7" i="23"/>
  <c r="CB7" i="23"/>
  <c r="CC7" i="23"/>
  <c r="CD7" i="23"/>
  <c r="CE7" i="23"/>
  <c r="CE33" i="23" s="1"/>
  <c r="CF7" i="23"/>
  <c r="CG7" i="23"/>
  <c r="CH7" i="23"/>
  <c r="CI7" i="23"/>
  <c r="CJ7" i="23"/>
  <c r="CJ33" i="23" s="1"/>
  <c r="CK7" i="23"/>
  <c r="CL7" i="23"/>
  <c r="CM7" i="23"/>
  <c r="CM33" i="23" s="1"/>
  <c r="CN7" i="23"/>
  <c r="CO7" i="23"/>
  <c r="CO33" i="23" s="1"/>
  <c r="CP7" i="23"/>
  <c r="CP33" i="23" s="1"/>
  <c r="CQ7" i="23"/>
  <c r="CQ33" i="23" s="1"/>
  <c r="CR7" i="23"/>
  <c r="CR33" i="23" s="1"/>
  <c r="CS7" i="23"/>
  <c r="CT7" i="23"/>
  <c r="CU7" i="23"/>
  <c r="CU33" i="23" s="1"/>
  <c r="CV7" i="23"/>
  <c r="CW7" i="23"/>
  <c r="CX7" i="23"/>
  <c r="CX33" i="23" s="1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P33" i="23" s="1"/>
  <c r="DQ7" i="23"/>
  <c r="DR7" i="23"/>
  <c r="DS7" i="23"/>
  <c r="DS33" i="23" s="1"/>
  <c r="DT7" i="23"/>
  <c r="DU7" i="23"/>
  <c r="DV7" i="23"/>
  <c r="DW7" i="23"/>
  <c r="DW33" i="23" s="1"/>
  <c r="DX7" i="23"/>
  <c r="DY7" i="23"/>
  <c r="DZ7" i="23"/>
  <c r="EA7" i="23"/>
  <c r="EA33" i="23" s="1"/>
  <c r="EB7" i="23"/>
  <c r="EC7" i="23"/>
  <c r="EC33" i="23" s="1"/>
  <c r="ED7" i="23"/>
  <c r="ED33" i="23" s="1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W25" i="23" s="1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M25" i="23" s="1"/>
  <c r="EN8" i="23"/>
  <c r="EO8" i="23"/>
  <c r="EP8" i="23"/>
  <c r="D10" i="23"/>
  <c r="D36" i="23" s="1"/>
  <c r="E10" i="23"/>
  <c r="F10" i="23"/>
  <c r="G10" i="23"/>
  <c r="G36" i="23" s="1"/>
  <c r="H10" i="23"/>
  <c r="H36" i="23" s="1"/>
  <c r="I10" i="23"/>
  <c r="J10" i="23"/>
  <c r="J36" i="23" s="1"/>
  <c r="K10" i="23"/>
  <c r="L10" i="23"/>
  <c r="L36" i="23" s="1"/>
  <c r="M10" i="23"/>
  <c r="M36" i="23" s="1"/>
  <c r="N10" i="23"/>
  <c r="O10" i="23"/>
  <c r="P10" i="23"/>
  <c r="P36" i="23" s="1"/>
  <c r="Q10" i="23"/>
  <c r="Q36" i="23" s="1"/>
  <c r="R10" i="23"/>
  <c r="R36" i="23" s="1"/>
  <c r="S10" i="23"/>
  <c r="T10" i="23"/>
  <c r="T36" i="23" s="1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J36" i="23" s="1"/>
  <c r="AK10" i="23"/>
  <c r="AL10" i="23"/>
  <c r="AM10" i="23"/>
  <c r="AM36" i="23" s="1"/>
  <c r="AN10" i="23"/>
  <c r="AN36" i="23" s="1"/>
  <c r="AO10" i="23"/>
  <c r="AO36" i="23" s="1"/>
  <c r="AP10" i="23"/>
  <c r="AP36" i="23" s="1"/>
  <c r="AQ10" i="23"/>
  <c r="AR10" i="23"/>
  <c r="AR36" i="23" s="1"/>
  <c r="AS10" i="23"/>
  <c r="AT10" i="23"/>
  <c r="AU10" i="23"/>
  <c r="AV10" i="23"/>
  <c r="AW10" i="23"/>
  <c r="AW36" i="23" s="1"/>
  <c r="AX10" i="23"/>
  <c r="AX36" i="23" s="1"/>
  <c r="AY10" i="23"/>
  <c r="AZ10" i="23"/>
  <c r="AZ36" i="23" s="1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S36" i="23" s="1"/>
  <c r="BT10" i="23"/>
  <c r="BT36" i="23" s="1"/>
  <c r="BU10" i="23"/>
  <c r="BU36" i="23" s="1"/>
  <c r="BV10" i="23"/>
  <c r="BV36" i="23" s="1"/>
  <c r="BW10" i="23"/>
  <c r="BX10" i="23"/>
  <c r="BY10" i="23"/>
  <c r="BY36" i="23" s="1"/>
  <c r="BZ10" i="23"/>
  <c r="CA10" i="23"/>
  <c r="CB10" i="23"/>
  <c r="CB36" i="23" s="1"/>
  <c r="CC10" i="23"/>
  <c r="CC36" i="23" s="1"/>
  <c r="CD10" i="23"/>
  <c r="CE10" i="23"/>
  <c r="CF10" i="23"/>
  <c r="CF36" i="23" s="1"/>
  <c r="CG10" i="23"/>
  <c r="CH10" i="23"/>
  <c r="CI10" i="23"/>
  <c r="CJ10" i="23"/>
  <c r="CK10" i="23"/>
  <c r="CL10" i="23"/>
  <c r="CM10" i="23"/>
  <c r="CN10" i="23"/>
  <c r="CN36" i="23" s="1"/>
  <c r="CO10" i="23"/>
  <c r="CP10" i="23"/>
  <c r="CQ10" i="23"/>
  <c r="CR10" i="23"/>
  <c r="CS10" i="23"/>
  <c r="CT10" i="23"/>
  <c r="CU10" i="23"/>
  <c r="CV10" i="23"/>
  <c r="CW10" i="23"/>
  <c r="CX10" i="23"/>
  <c r="CY10" i="23"/>
  <c r="CY36" i="23" s="1"/>
  <c r="CZ10" i="23"/>
  <c r="CZ36" i="23" s="1"/>
  <c r="DA10" i="23"/>
  <c r="DA36" i="23" s="1"/>
  <c r="DB10" i="23"/>
  <c r="DB36" i="23" s="1"/>
  <c r="DC10" i="23"/>
  <c r="DD10" i="23"/>
  <c r="DD36" i="23" s="1"/>
  <c r="DE10" i="23"/>
  <c r="DE36" i="23" s="1"/>
  <c r="DF10" i="23"/>
  <c r="DG10" i="23"/>
  <c r="DG36" i="23" s="1"/>
  <c r="DH10" i="23"/>
  <c r="DH36" i="23" s="1"/>
  <c r="DI10" i="23"/>
  <c r="DI36" i="23" s="1"/>
  <c r="DJ10" i="23"/>
  <c r="DJ36" i="23" s="1"/>
  <c r="DK10" i="23"/>
  <c r="DL10" i="23"/>
  <c r="DL36" i="23" s="1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Q37" i="23" s="1"/>
  <c r="R11" i="23"/>
  <c r="R37" i="23" s="1"/>
  <c r="S11" i="23"/>
  <c r="T11" i="23"/>
  <c r="U11" i="23"/>
  <c r="V11" i="23"/>
  <c r="W11" i="23"/>
  <c r="X11" i="23"/>
  <c r="X37" i="23" s="1"/>
  <c r="Y11" i="23"/>
  <c r="Z11" i="23"/>
  <c r="AA11" i="23"/>
  <c r="AB11" i="23"/>
  <c r="AC11" i="23"/>
  <c r="AD11" i="23"/>
  <c r="AD37" i="23" s="1"/>
  <c r="AE11" i="23"/>
  <c r="AF11" i="23"/>
  <c r="AF37" i="23" s="1"/>
  <c r="AG11" i="23"/>
  <c r="AG37" i="23" s="1"/>
  <c r="AH11" i="23"/>
  <c r="AH37" i="23" s="1"/>
  <c r="AI11" i="23"/>
  <c r="AJ11" i="23"/>
  <c r="AK11" i="23"/>
  <c r="AL11" i="23"/>
  <c r="AL37" i="23" s="1"/>
  <c r="AM11" i="23"/>
  <c r="AN11" i="23"/>
  <c r="AO11" i="23"/>
  <c r="AP11" i="23"/>
  <c r="AP37" i="23" s="1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D37" i="23" s="1"/>
  <c r="BE11" i="23"/>
  <c r="BE37" i="23" s="1"/>
  <c r="BF11" i="23"/>
  <c r="BG11" i="23"/>
  <c r="BH11" i="23"/>
  <c r="BI11" i="23"/>
  <c r="BJ11" i="23"/>
  <c r="BJ37" i="23" s="1"/>
  <c r="BK11" i="23"/>
  <c r="BL11" i="23"/>
  <c r="BL37" i="23" s="1"/>
  <c r="BM11" i="23"/>
  <c r="BM37" i="23" s="1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H38" i="23" s="1"/>
  <c r="AI12" i="23"/>
  <c r="AI38" i="23" s="1"/>
  <c r="AJ12" i="23"/>
  <c r="AK12" i="23"/>
  <c r="AL12" i="23"/>
  <c r="AM12" i="23"/>
  <c r="AN12" i="23"/>
  <c r="AO12" i="23"/>
  <c r="AP12" i="23"/>
  <c r="AP38" i="23" s="1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G38" i="23" s="1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I38" i="23" s="1"/>
  <c r="CJ12" i="23"/>
  <c r="CK12" i="23"/>
  <c r="CK38" i="23" s="1"/>
  <c r="CL12" i="23"/>
  <c r="CL38" i="23" s="1"/>
  <c r="CM12" i="23"/>
  <c r="CN12" i="23"/>
  <c r="CO12" i="23"/>
  <c r="CP12" i="23"/>
  <c r="CQ12" i="23"/>
  <c r="CR12" i="23"/>
  <c r="CS12" i="23"/>
  <c r="CT12" i="23"/>
  <c r="CU12" i="23"/>
  <c r="CU38" i="23" s="1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O38" i="23" s="1"/>
  <c r="DP12" i="23"/>
  <c r="DQ12" i="23"/>
  <c r="DR12" i="23"/>
  <c r="DS12" i="23"/>
  <c r="DS38" i="23" s="1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O38" i="23" s="1"/>
  <c r="EP12" i="23"/>
  <c r="D13" i="23"/>
  <c r="E13" i="23"/>
  <c r="F13" i="23"/>
  <c r="G13" i="23"/>
  <c r="H13" i="23"/>
  <c r="H39" i="23" s="1"/>
  <c r="I13" i="23"/>
  <c r="J13" i="23"/>
  <c r="K13" i="23"/>
  <c r="K39" i="23" s="1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D41" i="23" s="1"/>
  <c r="E15" i="23"/>
  <c r="E41" i="23" s="1"/>
  <c r="F15" i="23"/>
  <c r="F41" i="23" s="1"/>
  <c r="G15" i="23"/>
  <c r="H15" i="23"/>
  <c r="I15" i="23"/>
  <c r="J15" i="23"/>
  <c r="K15" i="23"/>
  <c r="K41" i="23" s="1"/>
  <c r="L15" i="23"/>
  <c r="L41" i="23" s="1"/>
  <c r="M15" i="23"/>
  <c r="M41" i="23" s="1"/>
  <c r="N15" i="23"/>
  <c r="N41" i="23" s="1"/>
  <c r="O15" i="23"/>
  <c r="P15" i="23"/>
  <c r="Q15" i="23"/>
  <c r="R15" i="23"/>
  <c r="S15" i="23"/>
  <c r="T15" i="23"/>
  <c r="T41" i="23" s="1"/>
  <c r="U15" i="23"/>
  <c r="U41" i="23" s="1"/>
  <c r="V15" i="23"/>
  <c r="V41" i="23" s="1"/>
  <c r="W15" i="23"/>
  <c r="X15" i="23"/>
  <c r="X41" i="23" s="1"/>
  <c r="Y15" i="23"/>
  <c r="Y41" i="23" s="1"/>
  <c r="Z15" i="23"/>
  <c r="AA15" i="23"/>
  <c r="AB15" i="23"/>
  <c r="AB41" i="23" s="1"/>
  <c r="AC15" i="23"/>
  <c r="AC41" i="23" s="1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R41" i="23" s="1"/>
  <c r="AS15" i="23"/>
  <c r="AT15" i="23"/>
  <c r="AT41" i="23" s="1"/>
  <c r="AU15" i="23"/>
  <c r="AV15" i="23"/>
  <c r="AW15" i="23"/>
  <c r="AX15" i="23"/>
  <c r="AY15" i="23"/>
  <c r="AY41" i="23" s="1"/>
  <c r="AZ15" i="23"/>
  <c r="BA15" i="23"/>
  <c r="BA41" i="23" s="1"/>
  <c r="BB15" i="23"/>
  <c r="BB41" i="23" s="1"/>
  <c r="BC15" i="23"/>
  <c r="BD15" i="23"/>
  <c r="BD41" i="23" s="1"/>
  <c r="BE15" i="23"/>
  <c r="BE41" i="23" s="1"/>
  <c r="BF15" i="23"/>
  <c r="BG15" i="23"/>
  <c r="BG41" i="23" s="1"/>
  <c r="BH15" i="23"/>
  <c r="BH41" i="23" s="1"/>
  <c r="BI15" i="23"/>
  <c r="BI41" i="23" s="1"/>
  <c r="BJ15" i="23"/>
  <c r="BJ41" i="23" s="1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W41" i="23" s="1"/>
  <c r="BX15" i="23"/>
  <c r="BX41" i="23" s="1"/>
  <c r="BY15" i="23"/>
  <c r="BY41" i="23" s="1"/>
  <c r="BZ15" i="23"/>
  <c r="CA15" i="23"/>
  <c r="CB15" i="23"/>
  <c r="CC15" i="23"/>
  <c r="CD15" i="23"/>
  <c r="CE15" i="23"/>
  <c r="CF15" i="23"/>
  <c r="CF41" i="23" s="1"/>
  <c r="CG15" i="23"/>
  <c r="CG41" i="23" s="1"/>
  <c r="CH15" i="23"/>
  <c r="CH41" i="23" s="1"/>
  <c r="CI15" i="23"/>
  <c r="CJ15" i="23"/>
  <c r="CJ41" i="23" s="1"/>
  <c r="CK15" i="23"/>
  <c r="CK41" i="23" s="1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C41" i="23" s="1"/>
  <c r="DD15" i="23"/>
  <c r="DD41" i="23" s="1"/>
  <c r="DE15" i="23"/>
  <c r="DE41" i="23" s="1"/>
  <c r="DF15" i="23"/>
  <c r="DF41" i="23" s="1"/>
  <c r="DG15" i="23"/>
  <c r="DH15" i="23"/>
  <c r="DI15" i="23"/>
  <c r="DJ15" i="23"/>
  <c r="DK15" i="23"/>
  <c r="DK41" i="23" s="1"/>
  <c r="DL15" i="23"/>
  <c r="DL41" i="23" s="1"/>
  <c r="DM15" i="23"/>
  <c r="DM41" i="23" s="1"/>
  <c r="DN15" i="23"/>
  <c r="DO15" i="23"/>
  <c r="DP15" i="23"/>
  <c r="DP41" i="23" s="1"/>
  <c r="DQ15" i="23"/>
  <c r="DQ41" i="23" s="1"/>
  <c r="DR15" i="23"/>
  <c r="DS15" i="23"/>
  <c r="DS41" i="23" s="1"/>
  <c r="DT15" i="23"/>
  <c r="DU15" i="23"/>
  <c r="DV15" i="23"/>
  <c r="DW15" i="23"/>
  <c r="DX15" i="23"/>
  <c r="DY15" i="23"/>
  <c r="DY41" i="23" s="1"/>
  <c r="DZ15" i="23"/>
  <c r="EA15" i="23"/>
  <c r="EA41" i="23" s="1"/>
  <c r="EB15" i="23"/>
  <c r="EC15" i="23"/>
  <c r="ED15" i="23"/>
  <c r="EE15" i="23"/>
  <c r="EF15" i="23"/>
  <c r="EF41" i="23" s="1"/>
  <c r="EG15" i="23"/>
  <c r="EH15" i="23"/>
  <c r="EI15" i="23"/>
  <c r="EJ15" i="23"/>
  <c r="EJ41" i="23" s="1"/>
  <c r="EK15" i="23"/>
  <c r="EK41" i="23" s="1"/>
  <c r="EL15" i="23"/>
  <c r="EL41" i="23" s="1"/>
  <c r="EM15" i="23"/>
  <c r="EN15" i="23"/>
  <c r="EO15" i="23"/>
  <c r="EP15" i="23"/>
  <c r="D16" i="23"/>
  <c r="E16" i="23"/>
  <c r="F16" i="23"/>
  <c r="G16" i="23"/>
  <c r="G42" i="23" s="1"/>
  <c r="H16" i="23"/>
  <c r="I16" i="23"/>
  <c r="I42" i="23" s="1"/>
  <c r="J16" i="23"/>
  <c r="J42" i="23" s="1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W42" i="23" s="1"/>
  <c r="X16" i="23"/>
  <c r="Y16" i="23"/>
  <c r="Z16" i="23"/>
  <c r="AA16" i="23"/>
  <c r="AB16" i="23"/>
  <c r="AC16" i="23"/>
  <c r="AC42" i="23" s="1"/>
  <c r="AD16" i="23"/>
  <c r="AD42" i="23" s="1"/>
  <c r="AE16" i="23"/>
  <c r="AF16" i="23"/>
  <c r="AG16" i="23"/>
  <c r="AH16" i="23"/>
  <c r="AI16" i="23"/>
  <c r="AJ16" i="23"/>
  <c r="AK16" i="23"/>
  <c r="AL16" i="23"/>
  <c r="AL42" i="23" s="1"/>
  <c r="AM16" i="23"/>
  <c r="AM42" i="23" s="1"/>
  <c r="AN16" i="23"/>
  <c r="AO16" i="23"/>
  <c r="AO42" i="23" s="1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I42" i="23" s="1"/>
  <c r="BJ16" i="23"/>
  <c r="BJ42" i="23" s="1"/>
  <c r="BK16" i="23"/>
  <c r="BL16" i="23"/>
  <c r="BM16" i="23"/>
  <c r="BN16" i="23"/>
  <c r="BO16" i="23"/>
  <c r="BP16" i="23"/>
  <c r="BP42" i="23" s="1"/>
  <c r="BQ16" i="23"/>
  <c r="BQ42" i="23" s="1"/>
  <c r="BR16" i="23"/>
  <c r="BR42" i="23" s="1"/>
  <c r="BS16" i="23"/>
  <c r="BS42" i="23" s="1"/>
  <c r="BT16" i="23"/>
  <c r="BU16" i="23"/>
  <c r="BU42" i="23" s="1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O42" i="23" s="1"/>
  <c r="CP16" i="23"/>
  <c r="CP42" i="23" s="1"/>
  <c r="CQ16" i="23"/>
  <c r="CR16" i="23"/>
  <c r="CS16" i="23"/>
  <c r="CT16" i="23"/>
  <c r="CU16" i="23"/>
  <c r="CV16" i="23"/>
  <c r="CV42" i="23" s="1"/>
  <c r="CW16" i="23"/>
  <c r="CW42" i="23" s="1"/>
  <c r="CX16" i="23"/>
  <c r="CX42" i="23" s="1"/>
  <c r="CY16" i="23"/>
  <c r="CY42" i="23" s="1"/>
  <c r="CZ16" i="23"/>
  <c r="DA16" i="23"/>
  <c r="DA42" i="23" s="1"/>
  <c r="DB16" i="23"/>
  <c r="DB42" i="23" s="1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T42" i="23" s="1"/>
  <c r="DU16" i="23"/>
  <c r="DU42" i="23" s="1"/>
  <c r="DV16" i="23"/>
  <c r="DV42" i="23" s="1"/>
  <c r="DW16" i="23"/>
  <c r="DX16" i="23"/>
  <c r="DY16" i="23"/>
  <c r="DZ16" i="23"/>
  <c r="EA16" i="23"/>
  <c r="EB16" i="23"/>
  <c r="EC16" i="23"/>
  <c r="EC42" i="23" s="1"/>
  <c r="ED16" i="23"/>
  <c r="ED42" i="23" s="1"/>
  <c r="EE16" i="23"/>
  <c r="EE42" i="23" s="1"/>
  <c r="EF16" i="23"/>
  <c r="EG16" i="23"/>
  <c r="EG42" i="23" s="1"/>
  <c r="EH16" i="23"/>
  <c r="EH42" i="23" s="1"/>
  <c r="EI16" i="23"/>
  <c r="EJ16" i="23"/>
  <c r="EK16" i="23"/>
  <c r="EL16" i="23"/>
  <c r="EM16" i="23"/>
  <c r="EN16" i="23"/>
  <c r="EO16" i="23"/>
  <c r="EP16" i="23"/>
  <c r="D18" i="23"/>
  <c r="E18" i="23"/>
  <c r="E44" i="23" s="1"/>
  <c r="F18" i="23"/>
  <c r="F44" i="23" s="1"/>
  <c r="G18" i="23"/>
  <c r="G44" i="23" s="1"/>
  <c r="H18" i="23"/>
  <c r="H44" i="23" s="1"/>
  <c r="I18" i="23"/>
  <c r="J18" i="23"/>
  <c r="J44" i="23" s="1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D44" i="23" s="1"/>
  <c r="AE18" i="23"/>
  <c r="AF18" i="23"/>
  <c r="AG18" i="23"/>
  <c r="AH18" i="23"/>
  <c r="AI18" i="23"/>
  <c r="AI44" i="23" s="1"/>
  <c r="AJ18" i="23"/>
  <c r="AK18" i="23"/>
  <c r="AK44" i="23" s="1"/>
  <c r="AL18" i="23"/>
  <c r="AL44" i="23" s="1"/>
  <c r="AM18" i="23"/>
  <c r="AM44" i="23" s="1"/>
  <c r="AN18" i="23"/>
  <c r="AN44" i="23" s="1"/>
  <c r="AO18" i="23"/>
  <c r="AP18" i="23"/>
  <c r="AP44" i="23" s="1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D44" i="23" s="1"/>
  <c r="BE18" i="23"/>
  <c r="BF18" i="23"/>
  <c r="BF44" i="23" s="1"/>
  <c r="BG18" i="23"/>
  <c r="BG44" i="23" s="1"/>
  <c r="BH18" i="23"/>
  <c r="BI18" i="23"/>
  <c r="BI44" i="23" s="1"/>
  <c r="BJ18" i="23"/>
  <c r="BK18" i="23"/>
  <c r="BL18" i="23"/>
  <c r="BM18" i="23"/>
  <c r="BN18" i="23"/>
  <c r="BO18" i="23"/>
  <c r="BO44" i="23" s="1"/>
  <c r="BP18" i="23"/>
  <c r="BQ18" i="23"/>
  <c r="BR18" i="23"/>
  <c r="BS18" i="23"/>
  <c r="BS44" i="23" s="1"/>
  <c r="BT18" i="23"/>
  <c r="BT44" i="23" s="1"/>
  <c r="BU18" i="23"/>
  <c r="BV18" i="23"/>
  <c r="BV44" i="23" s="1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O44" i="23" s="1"/>
  <c r="CP18" i="23"/>
  <c r="CP44" i="23" s="1"/>
  <c r="CQ18" i="23"/>
  <c r="CR18" i="23"/>
  <c r="CR44" i="23" s="1"/>
  <c r="CS18" i="23"/>
  <c r="CT18" i="23"/>
  <c r="CU18" i="23"/>
  <c r="CU44" i="23" s="1"/>
  <c r="CV18" i="23"/>
  <c r="CW18" i="23"/>
  <c r="CX18" i="23"/>
  <c r="CX44" i="23" s="1"/>
  <c r="CZ18" i="23"/>
  <c r="CZ44" i="23" s="1"/>
  <c r="DA18" i="23"/>
  <c r="DA44" i="23" s="1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S44" i="23" s="1"/>
  <c r="DT18" i="23"/>
  <c r="DT44" i="23" s="1"/>
  <c r="DU18" i="23"/>
  <c r="DV18" i="23"/>
  <c r="DW18" i="23"/>
  <c r="DX18" i="23"/>
  <c r="DY18" i="23"/>
  <c r="DZ18" i="23"/>
  <c r="EA18" i="23"/>
  <c r="EA44" i="23" s="1"/>
  <c r="EB18" i="23"/>
  <c r="EC18" i="23"/>
  <c r="ED18" i="23"/>
  <c r="EE18" i="23"/>
  <c r="EE44" i="23" s="1"/>
  <c r="EF18" i="23"/>
  <c r="EF44" i="23" s="1"/>
  <c r="EG18" i="23"/>
  <c r="EG44" i="23" s="1"/>
  <c r="EH18" i="23"/>
  <c r="EI18" i="23"/>
  <c r="EJ18" i="23"/>
  <c r="EJ44" i="23" s="1"/>
  <c r="EK18" i="23"/>
  <c r="EL18" i="23"/>
  <c r="EM18" i="23"/>
  <c r="EN18" i="23"/>
  <c r="EO18" i="23"/>
  <c r="EP18" i="23"/>
  <c r="D21" i="23"/>
  <c r="D47" i="23" s="1"/>
  <c r="E21" i="23"/>
  <c r="F21" i="23"/>
  <c r="G21" i="23"/>
  <c r="H21" i="23"/>
  <c r="I21" i="23"/>
  <c r="J21" i="23"/>
  <c r="K21" i="23"/>
  <c r="L21" i="23"/>
  <c r="L47" i="23" s="1"/>
  <c r="M21" i="23"/>
  <c r="M47" i="23" s="1"/>
  <c r="N21" i="23"/>
  <c r="O21" i="23"/>
  <c r="P21" i="23"/>
  <c r="Q21" i="23"/>
  <c r="R21" i="23"/>
  <c r="S21" i="23"/>
  <c r="T21" i="23"/>
  <c r="T47" i="23" s="1"/>
  <c r="U21" i="23"/>
  <c r="U47" i="23" s="1"/>
  <c r="V21" i="23"/>
  <c r="W21" i="23"/>
  <c r="X21" i="23"/>
  <c r="X47" i="23" s="1"/>
  <c r="Y21" i="23"/>
  <c r="Y47" i="23" s="1"/>
  <c r="Z21" i="23"/>
  <c r="AA21" i="23"/>
  <c r="AB21" i="23"/>
  <c r="AB47" i="23" s="1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S47" i="23" s="1"/>
  <c r="AT21" i="23"/>
  <c r="AU21" i="23"/>
  <c r="AV21" i="23"/>
  <c r="AV47" i="23" s="1"/>
  <c r="AW21" i="23"/>
  <c r="AX21" i="23"/>
  <c r="AY21" i="23"/>
  <c r="AZ21" i="23"/>
  <c r="BA21" i="23"/>
  <c r="BB21" i="23"/>
  <c r="BC21" i="23"/>
  <c r="BD21" i="23"/>
  <c r="BD47" i="23" s="1"/>
  <c r="BE21" i="23"/>
  <c r="BF21" i="23"/>
  <c r="BF47" i="23" s="1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X47" i="23" s="1"/>
  <c r="BY21" i="23"/>
  <c r="BZ21" i="23"/>
  <c r="CA21" i="23"/>
  <c r="CB21" i="23"/>
  <c r="CC21" i="23"/>
  <c r="CD21" i="23"/>
  <c r="CE21" i="23"/>
  <c r="CF21" i="23"/>
  <c r="CG21" i="23"/>
  <c r="CH21" i="23"/>
  <c r="CI21" i="23"/>
  <c r="CI47" i="23" s="1"/>
  <c r="CJ21" i="23"/>
  <c r="CJ47" i="23" s="1"/>
  <c r="CK21" i="23"/>
  <c r="CK47" i="23" s="1"/>
  <c r="CL21" i="23"/>
  <c r="CL47" i="23" s="1"/>
  <c r="CM21" i="23"/>
  <c r="CN21" i="23"/>
  <c r="CN47" i="23" s="1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D47" i="23" s="1"/>
  <c r="DE21" i="23"/>
  <c r="DF21" i="23"/>
  <c r="DG21" i="23"/>
  <c r="DH21" i="23"/>
  <c r="DI21" i="23"/>
  <c r="DJ21" i="23"/>
  <c r="DK21" i="23"/>
  <c r="DL21" i="23"/>
  <c r="DM21" i="23"/>
  <c r="DM47" i="23" s="1"/>
  <c r="DN21" i="23"/>
  <c r="DO21" i="23"/>
  <c r="DP21" i="23"/>
  <c r="DP47" i="23" s="1"/>
  <c r="DQ21" i="23"/>
  <c r="DQ47" i="23" s="1"/>
  <c r="DR21" i="23"/>
  <c r="DR47" i="23" s="1"/>
  <c r="DS21" i="23"/>
  <c r="DT21" i="23"/>
  <c r="DU21" i="23"/>
  <c r="DU47" i="23" s="1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J47" i="23" s="1"/>
  <c r="EK21" i="23"/>
  <c r="EK47" i="23" s="1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D49" i="23" s="1"/>
  <c r="E23" i="23"/>
  <c r="F23" i="23"/>
  <c r="G23" i="23"/>
  <c r="H23" i="23"/>
  <c r="I23" i="23"/>
  <c r="J23" i="23"/>
  <c r="K23" i="23"/>
  <c r="K49" i="23" s="1"/>
  <c r="L23" i="23"/>
  <c r="L49" i="23" s="1"/>
  <c r="M23" i="23"/>
  <c r="N23" i="23"/>
  <c r="N49" i="23" s="1"/>
  <c r="O23" i="23"/>
  <c r="P23" i="23"/>
  <c r="Q23" i="23"/>
  <c r="R23" i="23"/>
  <c r="S23" i="23"/>
  <c r="S49" i="23" s="1"/>
  <c r="T23" i="23"/>
  <c r="U23" i="23"/>
  <c r="V23" i="23"/>
  <c r="V49" i="23" s="1"/>
  <c r="W23" i="23"/>
  <c r="W49" i="23" s="1"/>
  <c r="X23" i="23"/>
  <c r="Y23" i="23"/>
  <c r="Z23" i="23"/>
  <c r="Z49" i="23" s="1"/>
  <c r="AA23" i="23"/>
  <c r="AA49" i="23" s="1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Q49" i="23" s="1"/>
  <c r="AR23" i="23"/>
  <c r="AR49" i="23" s="1"/>
  <c r="AS23" i="23"/>
  <c r="AT23" i="23"/>
  <c r="AT49" i="23" s="1"/>
  <c r="AU23" i="23"/>
  <c r="AV23" i="23"/>
  <c r="AW23" i="23"/>
  <c r="AX23" i="23"/>
  <c r="AY23" i="23"/>
  <c r="AY49" i="23" s="1"/>
  <c r="AZ23" i="23"/>
  <c r="AZ49" i="23" s="1"/>
  <c r="BA23" i="23"/>
  <c r="BB23" i="23"/>
  <c r="BB49" i="23" s="1"/>
  <c r="BC23" i="23"/>
  <c r="BC49" i="23" s="1"/>
  <c r="BD23" i="23"/>
  <c r="BE23" i="23"/>
  <c r="BF23" i="23"/>
  <c r="BF49" i="23" s="1"/>
  <c r="BG23" i="23"/>
  <c r="BH23" i="23"/>
  <c r="BI23" i="23"/>
  <c r="BJ23" i="23"/>
  <c r="BK23" i="23"/>
  <c r="BL23" i="23"/>
  <c r="BM23" i="23"/>
  <c r="BN23" i="23"/>
  <c r="BN49" i="23" s="1"/>
  <c r="BO23" i="23"/>
  <c r="BP23" i="23"/>
  <c r="BQ23" i="23"/>
  <c r="BR23" i="23"/>
  <c r="BS23" i="23"/>
  <c r="BT23" i="23"/>
  <c r="BU23" i="23"/>
  <c r="BV23" i="23"/>
  <c r="BW23" i="23"/>
  <c r="BX23" i="23"/>
  <c r="BX49" i="23" s="1"/>
  <c r="BY23" i="23"/>
  <c r="BZ23" i="23"/>
  <c r="BZ49" i="23" s="1"/>
  <c r="CA23" i="23"/>
  <c r="CA49" i="23" s="1"/>
  <c r="CB23" i="23"/>
  <c r="CC23" i="23"/>
  <c r="CD23" i="23"/>
  <c r="CE23" i="23"/>
  <c r="CE49" i="23" s="1"/>
  <c r="CF23" i="23"/>
  <c r="CG23" i="23"/>
  <c r="CH23" i="23"/>
  <c r="CH49" i="23" s="1"/>
  <c r="CI23" i="23"/>
  <c r="CI49" i="23" s="1"/>
  <c r="CJ23" i="23"/>
  <c r="CK23" i="23"/>
  <c r="CK49" i="23" s="1"/>
  <c r="CL23" i="23"/>
  <c r="CL49" i="23" s="1"/>
  <c r="CM23" i="23"/>
  <c r="CN23" i="23"/>
  <c r="CN49" i="23" s="1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C49" i="23" s="1"/>
  <c r="DD23" i="23"/>
  <c r="DD49" i="23" s="1"/>
  <c r="DE23" i="23"/>
  <c r="DF23" i="23"/>
  <c r="DG23" i="23"/>
  <c r="DH23" i="23"/>
  <c r="DI23" i="23"/>
  <c r="DJ23" i="23"/>
  <c r="DK23" i="23"/>
  <c r="DL23" i="23"/>
  <c r="DL49" i="23" s="1"/>
  <c r="DM23" i="23"/>
  <c r="DN23" i="23"/>
  <c r="DN49" i="23" s="1"/>
  <c r="DO23" i="23"/>
  <c r="DO49" i="23" s="1"/>
  <c r="DP23" i="23"/>
  <c r="DQ23" i="23"/>
  <c r="DR23" i="23"/>
  <c r="DR49" i="23" s="1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I49" i="23" s="1"/>
  <c r="EJ23" i="23"/>
  <c r="EJ49" i="23" s="1"/>
  <c r="EK23" i="23"/>
  <c r="EL23" i="23"/>
  <c r="EL49" i="23" s="1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M50" i="23" s="1"/>
  <c r="AN24" i="23"/>
  <c r="AN50" i="23" s="1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H50" i="23" s="1"/>
  <c r="BI24" i="23"/>
  <c r="BI50" i="23" s="1"/>
  <c r="BJ24" i="23"/>
  <c r="BK24" i="23"/>
  <c r="BL24" i="23"/>
  <c r="BM24" i="23"/>
  <c r="BN24" i="23"/>
  <c r="BO24" i="23"/>
  <c r="BO50" i="23" s="1"/>
  <c r="BP24" i="23"/>
  <c r="BP50" i="23" s="1"/>
  <c r="BQ24" i="23"/>
  <c r="BQ50" i="23" s="1"/>
  <c r="BR24" i="23"/>
  <c r="BS24" i="23"/>
  <c r="BS50" i="23" s="1"/>
  <c r="BT24" i="23"/>
  <c r="BT50" i="23" s="1"/>
  <c r="BU24" i="23"/>
  <c r="BV24" i="23"/>
  <c r="BV50" i="23" s="1"/>
  <c r="BW24" i="23"/>
  <c r="BX24" i="23"/>
  <c r="BY24" i="23"/>
  <c r="BZ24" i="23"/>
  <c r="CA24" i="23"/>
  <c r="CB24" i="23"/>
  <c r="CC24" i="23"/>
  <c r="CD24" i="23"/>
  <c r="CE24" i="23"/>
  <c r="CE50" i="23" s="1"/>
  <c r="CF24" i="23"/>
  <c r="CG24" i="23"/>
  <c r="CH24" i="23"/>
  <c r="CI24" i="23"/>
  <c r="CJ24" i="23"/>
  <c r="CK24" i="23"/>
  <c r="CL24" i="23"/>
  <c r="CM24" i="23"/>
  <c r="CM50" i="23" s="1"/>
  <c r="CN24" i="23"/>
  <c r="CN50" i="23" s="1"/>
  <c r="CO24" i="23"/>
  <c r="CO50" i="23" s="1"/>
  <c r="CP24" i="23"/>
  <c r="CQ24" i="23"/>
  <c r="CR24" i="23"/>
  <c r="CS24" i="23"/>
  <c r="CT24" i="23"/>
  <c r="CU24" i="23"/>
  <c r="CU50" i="23" s="1"/>
  <c r="CV24" i="23"/>
  <c r="CV50" i="23" s="1"/>
  <c r="CW24" i="23"/>
  <c r="CX24" i="23"/>
  <c r="CY24" i="23"/>
  <c r="CY50" i="23" s="1"/>
  <c r="CZ24" i="23"/>
  <c r="CZ50" i="23" s="1"/>
  <c r="DA24" i="23"/>
  <c r="DB24" i="23"/>
  <c r="DB50" i="23" s="1"/>
  <c r="DC24" i="23"/>
  <c r="DC50" i="23" s="1"/>
  <c r="DD24" i="23"/>
  <c r="DD50" i="23" s="1"/>
  <c r="DE24" i="23"/>
  <c r="DE50" i="23" s="1"/>
  <c r="DF24" i="23"/>
  <c r="DG24" i="23"/>
  <c r="DH24" i="23"/>
  <c r="DI24" i="23"/>
  <c r="DJ24" i="23"/>
  <c r="DK24" i="23"/>
  <c r="DL24" i="23"/>
  <c r="DM24" i="23"/>
  <c r="DN24" i="23"/>
  <c r="DO24" i="23"/>
  <c r="DP24" i="23"/>
  <c r="DP50" i="23" s="1"/>
  <c r="DQ24" i="23"/>
  <c r="DR24" i="23"/>
  <c r="DS24" i="23"/>
  <c r="DS50" i="23" s="1"/>
  <c r="DT24" i="23"/>
  <c r="DT50" i="23" s="1"/>
  <c r="DU24" i="23"/>
  <c r="DU50" i="23" s="1"/>
  <c r="DV24" i="23"/>
  <c r="DW24" i="23"/>
  <c r="DX24" i="23"/>
  <c r="DY24" i="23"/>
  <c r="DZ24" i="23"/>
  <c r="EA24" i="23"/>
  <c r="EA50" i="23" s="1"/>
  <c r="EB24" i="23"/>
  <c r="EB50" i="23" s="1"/>
  <c r="EC24" i="23"/>
  <c r="EC50" i="23" s="1"/>
  <c r="ED24" i="23"/>
  <c r="EE24" i="23"/>
  <c r="EF24" i="23"/>
  <c r="EG24" i="23"/>
  <c r="EH24" i="23"/>
  <c r="EH50" i="23" s="1"/>
  <c r="EI24" i="23"/>
  <c r="EJ24" i="23"/>
  <c r="EJ50" i="23" s="1"/>
  <c r="EK24" i="23"/>
  <c r="EL24" i="23"/>
  <c r="EM24" i="23"/>
  <c r="EN24" i="23"/>
  <c r="EO24" i="23"/>
  <c r="EP24" i="23"/>
  <c r="EP50" i="23" s="1"/>
  <c r="C24" i="23"/>
  <c r="C23" i="23"/>
  <c r="C49" i="23" s="1"/>
  <c r="C22" i="23"/>
  <c r="C21" i="23"/>
  <c r="C18" i="23"/>
  <c r="C44" i="23" s="1"/>
  <c r="C16" i="23"/>
  <c r="C15" i="23"/>
  <c r="C13" i="23"/>
  <c r="C12" i="23"/>
  <c r="C11" i="23"/>
  <c r="C10" i="23"/>
  <c r="C36" i="23" s="1"/>
  <c r="C8" i="23"/>
  <c r="C7" i="23"/>
  <c r="C33" i="23" s="1"/>
  <c r="C5" i="23"/>
  <c r="C25" i="23" s="1"/>
  <c r="C4" i="23"/>
  <c r="AD24" i="17"/>
  <c r="ED24" i="17"/>
  <c r="CF24" i="17"/>
  <c r="EB25" i="23"/>
  <c r="C5" i="10"/>
  <c r="D5" i="10"/>
  <c r="E5" i="10"/>
  <c r="E30" i="10" s="1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E94" i="43" s="1"/>
  <c r="AC5" i="10"/>
  <c r="AC30" i="10" s="1"/>
  <c r="AD5" i="10"/>
  <c r="AE5" i="10"/>
  <c r="AF5" i="10"/>
  <c r="AG5" i="10"/>
  <c r="AH5" i="10"/>
  <c r="AI5" i="10"/>
  <c r="AJ5" i="10"/>
  <c r="AK5" i="10"/>
  <c r="AL5" i="10"/>
  <c r="F89" i="24"/>
  <c r="F110" i="24" s="1"/>
  <c r="C11" i="10"/>
  <c r="D11" i="10"/>
  <c r="E11" i="10"/>
  <c r="F11" i="10"/>
  <c r="F36" i="10" s="1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X36" i="10" s="1"/>
  <c r="Y11" i="10"/>
  <c r="Z11" i="10"/>
  <c r="AA11" i="10"/>
  <c r="AB11" i="10"/>
  <c r="E91" i="24" s="1"/>
  <c r="E111" i="24" s="1"/>
  <c r="AC11" i="10"/>
  <c r="AD11" i="10"/>
  <c r="AE11" i="10"/>
  <c r="AF11" i="10"/>
  <c r="AG11" i="10"/>
  <c r="AH11" i="10"/>
  <c r="AI11" i="10"/>
  <c r="AJ11" i="10"/>
  <c r="AK11" i="10"/>
  <c r="AL11" i="10"/>
  <c r="F91" i="24" s="1"/>
  <c r="F111" i="24" s="1"/>
  <c r="C94" i="24"/>
  <c r="F94" i="24"/>
  <c r="E43" i="10"/>
  <c r="F43" i="10"/>
  <c r="G43" i="10"/>
  <c r="H43" i="10"/>
  <c r="I43" i="10"/>
  <c r="J43" i="10"/>
  <c r="K43" i="10"/>
  <c r="M43" i="10"/>
  <c r="N43" i="10"/>
  <c r="O43" i="10"/>
  <c r="P43" i="10"/>
  <c r="Q43" i="10"/>
  <c r="R43" i="10"/>
  <c r="S43" i="10"/>
  <c r="U43" i="10"/>
  <c r="V43" i="10"/>
  <c r="W43" i="10"/>
  <c r="X43" i="10"/>
  <c r="Y43" i="10"/>
  <c r="Z43" i="10"/>
  <c r="AB43" i="10"/>
  <c r="AC43" i="10"/>
  <c r="AD43" i="10"/>
  <c r="AE43" i="10"/>
  <c r="AF43" i="10"/>
  <c r="AG43" i="10"/>
  <c r="AH43" i="10"/>
  <c r="AJ43" i="10"/>
  <c r="AK43" i="10"/>
  <c r="AL43" i="10"/>
  <c r="F103" i="24"/>
  <c r="F117" i="24"/>
  <c r="E102" i="24"/>
  <c r="E116" i="24"/>
  <c r="D112" i="43"/>
  <c r="D130" i="43"/>
  <c r="F101" i="24"/>
  <c r="F111" i="43"/>
  <c r="E101" i="24"/>
  <c r="E111" i="43"/>
  <c r="D101" i="24"/>
  <c r="D111" i="43"/>
  <c r="F100" i="24"/>
  <c r="F115" i="24" s="1"/>
  <c r="F110" i="43"/>
  <c r="F129" i="43" s="1"/>
  <c r="D95" i="24"/>
  <c r="D105" i="43"/>
  <c r="E92" i="24"/>
  <c r="E112" i="24" s="1"/>
  <c r="D91" i="24"/>
  <c r="D111" i="24"/>
  <c r="D101" i="43"/>
  <c r="D125" i="43" s="1"/>
  <c r="F90" i="24"/>
  <c r="F87" i="24"/>
  <c r="E87" i="24"/>
  <c r="D87" i="24"/>
  <c r="F86" i="24"/>
  <c r="F109" i="24" s="1"/>
  <c r="F96" i="43"/>
  <c r="F123" i="43" s="1"/>
  <c r="E86" i="24"/>
  <c r="E96" i="43"/>
  <c r="E123" i="43"/>
  <c r="D86" i="24"/>
  <c r="D109" i="24" s="1"/>
  <c r="D84" i="24"/>
  <c r="D94" i="43"/>
  <c r="D83" i="24"/>
  <c r="D93" i="43"/>
  <c r="D122" i="43" s="1"/>
  <c r="C103" i="24"/>
  <c r="C117" i="24" s="1"/>
  <c r="C113" i="43"/>
  <c r="C131" i="43" s="1"/>
  <c r="C101" i="24"/>
  <c r="C115" i="24" s="1"/>
  <c r="C100" i="24"/>
  <c r="C110" i="43"/>
  <c r="C97" i="24"/>
  <c r="C107" i="43"/>
  <c r="C105" i="43"/>
  <c r="C127" i="43" s="1"/>
  <c r="C91" i="24"/>
  <c r="C111" i="24"/>
  <c r="C101" i="43"/>
  <c r="C125" i="43" s="1"/>
  <c r="C90" i="24"/>
  <c r="C100" i="43"/>
  <c r="C87" i="24"/>
  <c r="C96" i="43"/>
  <c r="C123" i="43"/>
  <c r="C84" i="24"/>
  <c r="C94" i="43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/>
  <c r="EL3" i="23"/>
  <c r="EL29" i="23" s="1"/>
  <c r="EK3" i="23"/>
  <c r="EK29" i="23" s="1"/>
  <c r="EJ3" i="23"/>
  <c r="EJ29" i="23" s="1"/>
  <c r="EI3" i="23"/>
  <c r="EI29" i="23" s="1"/>
  <c r="EH3" i="23"/>
  <c r="EH29" i="23"/>
  <c r="EG3" i="23"/>
  <c r="EG29" i="23" s="1"/>
  <c r="EF3" i="23"/>
  <c r="EF29" i="23" s="1"/>
  <c r="EE3" i="23"/>
  <c r="EE29" i="23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/>
  <c r="DN3" i="23"/>
  <c r="DN29" i="23" s="1"/>
  <c r="DM3" i="23"/>
  <c r="DM29" i="23" s="1"/>
  <c r="DL3" i="23"/>
  <c r="DL29" i="23" s="1"/>
  <c r="DK3" i="23"/>
  <c r="DK29" i="23"/>
  <c r="DJ3" i="23"/>
  <c r="DJ29" i="23" s="1"/>
  <c r="DI3" i="23"/>
  <c r="DI29" i="23" s="1"/>
  <c r="DH3" i="23"/>
  <c r="DH29" i="23" s="1"/>
  <c r="DG3" i="23"/>
  <c r="DG29" i="23" s="1"/>
  <c r="DF3" i="23"/>
  <c r="DF29" i="23"/>
  <c r="DE3" i="23"/>
  <c r="DE29" i="23" s="1"/>
  <c r="DD3" i="23"/>
  <c r="DD29" i="23" s="1"/>
  <c r="DC3" i="23"/>
  <c r="DC29" i="23"/>
  <c r="DB3" i="23"/>
  <c r="DB29" i="23" s="1"/>
  <c r="DA3" i="23"/>
  <c r="DA29" i="23" s="1"/>
  <c r="CZ3" i="23"/>
  <c r="CZ29" i="23" s="1"/>
  <c r="CY3" i="23"/>
  <c r="CY29" i="23" s="1"/>
  <c r="CX3" i="23"/>
  <c r="CX29" i="23"/>
  <c r="CW3" i="23"/>
  <c r="CW29" i="23" s="1"/>
  <c r="CV3" i="23"/>
  <c r="CV29" i="23" s="1"/>
  <c r="CU3" i="23"/>
  <c r="CU29" i="23"/>
  <c r="CT3" i="23"/>
  <c r="CT29" i="23" s="1"/>
  <c r="CS3" i="23"/>
  <c r="CS29" i="23" s="1"/>
  <c r="CR3" i="23"/>
  <c r="CR29" i="23" s="1"/>
  <c r="CQ3" i="23"/>
  <c r="CQ29" i="23" s="1"/>
  <c r="CP3" i="23"/>
  <c r="CP29" i="23"/>
  <c r="CO3" i="23"/>
  <c r="CO29" i="23" s="1"/>
  <c r="CN3" i="23"/>
  <c r="CN29" i="23" s="1"/>
  <c r="CM3" i="23"/>
  <c r="CM29" i="23"/>
  <c r="CL3" i="23"/>
  <c r="CL29" i="23" s="1"/>
  <c r="CK3" i="23"/>
  <c r="CK29" i="23" s="1"/>
  <c r="CJ3" i="23"/>
  <c r="CJ29" i="23" s="1"/>
  <c r="CI3" i="23"/>
  <c r="CI29" i="23"/>
  <c r="CH3" i="23"/>
  <c r="CH29" i="23"/>
  <c r="CG3" i="23"/>
  <c r="CG29" i="23" s="1"/>
  <c r="CF3" i="23"/>
  <c r="CF29" i="23" s="1"/>
  <c r="CE3" i="23"/>
  <c r="CE29" i="23"/>
  <c r="CD3" i="23"/>
  <c r="CD29" i="23" s="1"/>
  <c r="CC3" i="23"/>
  <c r="CC29" i="23" s="1"/>
  <c r="CB3" i="23"/>
  <c r="CB29" i="23" s="1"/>
  <c r="CA3" i="23"/>
  <c r="CA29" i="23"/>
  <c r="BZ3" i="23"/>
  <c r="BZ29" i="23" s="1"/>
  <c r="BY3" i="23"/>
  <c r="BY29" i="23" s="1"/>
  <c r="BX3" i="23"/>
  <c r="BX29" i="23" s="1"/>
  <c r="BW3" i="23"/>
  <c r="BW29" i="23" s="1"/>
  <c r="BV3" i="23"/>
  <c r="BV29" i="23"/>
  <c r="BU3" i="23"/>
  <c r="BU29" i="23" s="1"/>
  <c r="BT3" i="23"/>
  <c r="BT29" i="23" s="1"/>
  <c r="BS3" i="23"/>
  <c r="BS29" i="23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/>
  <c r="BJ3" i="23"/>
  <c r="BJ29" i="23" s="1"/>
  <c r="BI3" i="23"/>
  <c r="BI29" i="23" s="1"/>
  <c r="BH3" i="23"/>
  <c r="BH29" i="23" s="1"/>
  <c r="BG3" i="23"/>
  <c r="BG29" i="23"/>
  <c r="BF3" i="23"/>
  <c r="BF29" i="23"/>
  <c r="BE3" i="23"/>
  <c r="BE29" i="23" s="1"/>
  <c r="BD3" i="23"/>
  <c r="BD29" i="23" s="1"/>
  <c r="BC3" i="23"/>
  <c r="BC29" i="23"/>
  <c r="BB3" i="23"/>
  <c r="BB29" i="23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/>
  <c r="AS3" i="23"/>
  <c r="AS29" i="23" s="1"/>
  <c r="AR3" i="23"/>
  <c r="AR29" i="23" s="1"/>
  <c r="AQ3" i="23"/>
  <c r="AQ29" i="23"/>
  <c r="AP3" i="23"/>
  <c r="AP29" i="23" s="1"/>
  <c r="AO3" i="23"/>
  <c r="AO29" i="23" s="1"/>
  <c r="AN3" i="23"/>
  <c r="AN29" i="23" s="1"/>
  <c r="AM3" i="23"/>
  <c r="AM29" i="23" s="1"/>
  <c r="AL3" i="23"/>
  <c r="AL29" i="23"/>
  <c r="AK3" i="23"/>
  <c r="AK29" i="23" s="1"/>
  <c r="AJ3" i="23"/>
  <c r="AJ29" i="23" s="1"/>
  <c r="AI3" i="23"/>
  <c r="AI29" i="23"/>
  <c r="AH3" i="23"/>
  <c r="AH29" i="23" s="1"/>
  <c r="AG3" i="23"/>
  <c r="AG29" i="23" s="1"/>
  <c r="AF3" i="23"/>
  <c r="AF29" i="23" s="1"/>
  <c r="AE3" i="23"/>
  <c r="AE29" i="23"/>
  <c r="AD3" i="23"/>
  <c r="AD29" i="23"/>
  <c r="AC3" i="23"/>
  <c r="AC29" i="23" s="1"/>
  <c r="AB3" i="23"/>
  <c r="AB29" i="23" s="1"/>
  <c r="AA3" i="23"/>
  <c r="AA29" i="23"/>
  <c r="Z3" i="23"/>
  <c r="Z29" i="23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/>
  <c r="R3" i="23"/>
  <c r="R29" i="23" s="1"/>
  <c r="Q3" i="23"/>
  <c r="Q29" i="23" s="1"/>
  <c r="P3" i="23"/>
  <c r="P29" i="23" s="1"/>
  <c r="O3" i="23"/>
  <c r="O29" i="23"/>
  <c r="N3" i="23"/>
  <c r="N29" i="23" s="1"/>
  <c r="M3" i="23"/>
  <c r="M29" i="23" s="1"/>
  <c r="L3" i="23"/>
  <c r="L29" i="23" s="1"/>
  <c r="K3" i="23"/>
  <c r="K29" i="23" s="1"/>
  <c r="J3" i="23"/>
  <c r="J29" i="23"/>
  <c r="I3" i="23"/>
  <c r="I29" i="23" s="1"/>
  <c r="H3" i="23"/>
  <c r="H29" i="23" s="1"/>
  <c r="G3" i="23"/>
  <c r="G29" i="23"/>
  <c r="F3" i="23"/>
  <c r="F29" i="23" s="1"/>
  <c r="E3" i="23"/>
  <c r="E29" i="23" s="1"/>
  <c r="D3" i="23"/>
  <c r="D29" i="23" s="1"/>
  <c r="C3" i="23"/>
  <c r="C29" i="23" s="1"/>
  <c r="EP3" i="20"/>
  <c r="EP29" i="20" s="1"/>
  <c r="EO3" i="20"/>
  <c r="EO29" i="20" s="1"/>
  <c r="EN3" i="20"/>
  <c r="EN29" i="20"/>
  <c r="EM3" i="20"/>
  <c r="EM29" i="20" s="1"/>
  <c r="EL3" i="20"/>
  <c r="EL29" i="20" s="1"/>
  <c r="EK3" i="20"/>
  <c r="EK29" i="20"/>
  <c r="EJ3" i="20"/>
  <c r="EJ29" i="20" s="1"/>
  <c r="EI3" i="20"/>
  <c r="EI29" i="20" s="1"/>
  <c r="EH3" i="20"/>
  <c r="EH29" i="20" s="1"/>
  <c r="EG3" i="20"/>
  <c r="EG29" i="20" s="1"/>
  <c r="EF3" i="20"/>
  <c r="EF29" i="20"/>
  <c r="EE3" i="20"/>
  <c r="EE29" i="20" s="1"/>
  <c r="ED3" i="20"/>
  <c r="ED29" i="20" s="1"/>
  <c r="EC3" i="20"/>
  <c r="EC29" i="20"/>
  <c r="EB3" i="20"/>
  <c r="EB29" i="20"/>
  <c r="EA3" i="20"/>
  <c r="EA29" i="20" s="1"/>
  <c r="DZ3" i="20"/>
  <c r="DZ29" i="20" s="1"/>
  <c r="DY3" i="20"/>
  <c r="DY29" i="20"/>
  <c r="DX3" i="20"/>
  <c r="DX29" i="20" s="1"/>
  <c r="DW3" i="20"/>
  <c r="DW29" i="20" s="1"/>
  <c r="DV3" i="20"/>
  <c r="DV29" i="20" s="1"/>
  <c r="DU3" i="20"/>
  <c r="DU29" i="20" s="1"/>
  <c r="DT3" i="20"/>
  <c r="DT29" i="20"/>
  <c r="DS3" i="20"/>
  <c r="DS29" i="20" s="1"/>
  <c r="DR3" i="20"/>
  <c r="DQ3" i="20"/>
  <c r="DQ29" i="20" s="1"/>
  <c r="DP3" i="20"/>
  <c r="DP29" i="20" s="1"/>
  <c r="DO3" i="20"/>
  <c r="DO29" i="20" s="1"/>
  <c r="DN3" i="20"/>
  <c r="DN29" i="20"/>
  <c r="DM3" i="20"/>
  <c r="DM29" i="20" s="1"/>
  <c r="DL3" i="20"/>
  <c r="DL29" i="20" s="1"/>
  <c r="DK3" i="20"/>
  <c r="DK29" i="20"/>
  <c r="DJ3" i="20"/>
  <c r="DJ29" i="20" s="1"/>
  <c r="DI3" i="20"/>
  <c r="DI29" i="20" s="1"/>
  <c r="DH3" i="20"/>
  <c r="DH29" i="20" s="1"/>
  <c r="DG3" i="20"/>
  <c r="DG29" i="20" s="1"/>
  <c r="DF3" i="20"/>
  <c r="DF29" i="20"/>
  <c r="DE3" i="20"/>
  <c r="DE29" i="20" s="1"/>
  <c r="DD3" i="20"/>
  <c r="DD29" i="20" s="1"/>
  <c r="DC3" i="20"/>
  <c r="DC29" i="20"/>
  <c r="DB3" i="20"/>
  <c r="DB29" i="20" s="1"/>
  <c r="DA3" i="20"/>
  <c r="DA29" i="20" s="1"/>
  <c r="CZ3" i="20"/>
  <c r="CZ29" i="20" s="1"/>
  <c r="CY3" i="20"/>
  <c r="CY29" i="20" s="1"/>
  <c r="CX3" i="20"/>
  <c r="CX29" i="20"/>
  <c r="CW3" i="20"/>
  <c r="CW29" i="20" s="1"/>
  <c r="CV3" i="20"/>
  <c r="CV29" i="20" s="1"/>
  <c r="CU3" i="20"/>
  <c r="CU29" i="20"/>
  <c r="CT3" i="20"/>
  <c r="CT29" i="20" s="1"/>
  <c r="CS3" i="20"/>
  <c r="CR3" i="20"/>
  <c r="CR29" i="20"/>
  <c r="CQ3" i="20"/>
  <c r="CQ29" i="20" s="1"/>
  <c r="CP3" i="20"/>
  <c r="CP29" i="20" s="1"/>
  <c r="CO3" i="20"/>
  <c r="CO29" i="20" s="1"/>
  <c r="CN3" i="20"/>
  <c r="CN29" i="20" s="1"/>
  <c r="CM3" i="20"/>
  <c r="CM29" i="20"/>
  <c r="CL3" i="20"/>
  <c r="CL29" i="20" s="1"/>
  <c r="CK3" i="20"/>
  <c r="CK29" i="20" s="1"/>
  <c r="CJ3" i="20"/>
  <c r="CJ29" i="20"/>
  <c r="CI3" i="20"/>
  <c r="CI29" i="20" s="1"/>
  <c r="CH3" i="20"/>
  <c r="CH29" i="20" s="1"/>
  <c r="CG3" i="20"/>
  <c r="CG29" i="20" s="1"/>
  <c r="CF3" i="20"/>
  <c r="CF29" i="20" s="1"/>
  <c r="CE3" i="20"/>
  <c r="CE29" i="20"/>
  <c r="CD3" i="20"/>
  <c r="CD29" i="20" s="1"/>
  <c r="CC3" i="20"/>
  <c r="CC29" i="20" s="1"/>
  <c r="CB3" i="20"/>
  <c r="CB29" i="20"/>
  <c r="CA3" i="20"/>
  <c r="CA29" i="20" s="1"/>
  <c r="BZ3" i="20"/>
  <c r="BZ29" i="20" s="1"/>
  <c r="BY3" i="20"/>
  <c r="BY29" i="20" s="1"/>
  <c r="BX3" i="20"/>
  <c r="BX29" i="20" s="1"/>
  <c r="BW3" i="20"/>
  <c r="BW29" i="20"/>
  <c r="BV3" i="20"/>
  <c r="BV29" i="20" s="1"/>
  <c r="BU3" i="20"/>
  <c r="BU29" i="20" s="1"/>
  <c r="BT3" i="20"/>
  <c r="BT29" i="20"/>
  <c r="BS3" i="20"/>
  <c r="BS29" i="20" s="1"/>
  <c r="BR3" i="20"/>
  <c r="BR29" i="20" s="1"/>
  <c r="BQ3" i="20"/>
  <c r="BQ29" i="20" s="1"/>
  <c r="BP3" i="20"/>
  <c r="BP29" i="20" s="1"/>
  <c r="BO3" i="20"/>
  <c r="BO29" i="20"/>
  <c r="BN3" i="20"/>
  <c r="BN29" i="20" s="1"/>
  <c r="BM3" i="20"/>
  <c r="BM29" i="20" s="1"/>
  <c r="BL3" i="20"/>
  <c r="BL29" i="20"/>
  <c r="BK3" i="20"/>
  <c r="BK29" i="20" s="1"/>
  <c r="BJ3" i="20"/>
  <c r="BJ29" i="20" s="1"/>
  <c r="BI3" i="20"/>
  <c r="BI29" i="20" s="1"/>
  <c r="BH3" i="20"/>
  <c r="BH29" i="20" s="1"/>
  <c r="BG3" i="20"/>
  <c r="BG29" i="20"/>
  <c r="BF3" i="20"/>
  <c r="BF29" i="20" s="1"/>
  <c r="BE3" i="20"/>
  <c r="BE29" i="20" s="1"/>
  <c r="BD3" i="20"/>
  <c r="BD29" i="20"/>
  <c r="BC3" i="20"/>
  <c r="BC29" i="20" s="1"/>
  <c r="BB3" i="20"/>
  <c r="BB29" i="20" s="1"/>
  <c r="BA3" i="20"/>
  <c r="BA29" i="20" s="1"/>
  <c r="AZ3" i="20"/>
  <c r="AZ29" i="20" s="1"/>
  <c r="AY3" i="20"/>
  <c r="AY29" i="20"/>
  <c r="AX3" i="20"/>
  <c r="AX29" i="20" s="1"/>
  <c r="AW3" i="20"/>
  <c r="AW29" i="20" s="1"/>
  <c r="AV3" i="20"/>
  <c r="AV29" i="20"/>
  <c r="AU3" i="20"/>
  <c r="AU29" i="20" s="1"/>
  <c r="AT3" i="20"/>
  <c r="AT29" i="20" s="1"/>
  <c r="AS3" i="20"/>
  <c r="AS29" i="20" s="1"/>
  <c r="AR3" i="20"/>
  <c r="AR29" i="20" s="1"/>
  <c r="AQ3" i="20"/>
  <c r="AQ29" i="20"/>
  <c r="AP3" i="20"/>
  <c r="AP29" i="20" s="1"/>
  <c r="AO3" i="20"/>
  <c r="AO29" i="20" s="1"/>
  <c r="AN3" i="20"/>
  <c r="AN29" i="20"/>
  <c r="AM3" i="20"/>
  <c r="AM29" i="20" s="1"/>
  <c r="AL3" i="20"/>
  <c r="AL29" i="20" s="1"/>
  <c r="AK3" i="20"/>
  <c r="AK29" i="20" s="1"/>
  <c r="AJ3" i="20"/>
  <c r="AJ29" i="20" s="1"/>
  <c r="AI3" i="20"/>
  <c r="AI29" i="20"/>
  <c r="AH3" i="20"/>
  <c r="AH29" i="20" s="1"/>
  <c r="AG3" i="20"/>
  <c r="AG29" i="20" s="1"/>
  <c r="AF3" i="20"/>
  <c r="AF29" i="20"/>
  <c r="AE3" i="20"/>
  <c r="AE29" i="20" s="1"/>
  <c r="AD3" i="20"/>
  <c r="AD29" i="20" s="1"/>
  <c r="AC3" i="20"/>
  <c r="AC29" i="20" s="1"/>
  <c r="AB3" i="20"/>
  <c r="AB29" i="20" s="1"/>
  <c r="AA3" i="20"/>
  <c r="AA29" i="20"/>
  <c r="Z3" i="20"/>
  <c r="Z29" i="20" s="1"/>
  <c r="Y3" i="20"/>
  <c r="Y29" i="20" s="1"/>
  <c r="X3" i="20"/>
  <c r="X29" i="20"/>
  <c r="W3" i="20"/>
  <c r="W29" i="20" s="1"/>
  <c r="V3" i="20"/>
  <c r="V29" i="20" s="1"/>
  <c r="U3" i="20"/>
  <c r="U29" i="20" s="1"/>
  <c r="T3" i="20"/>
  <c r="T29" i="20" s="1"/>
  <c r="S3" i="20"/>
  <c r="S29" i="20"/>
  <c r="R3" i="20"/>
  <c r="R29" i="20" s="1"/>
  <c r="Q3" i="20"/>
  <c r="Q29" i="20" s="1"/>
  <c r="P3" i="20"/>
  <c r="P29" i="20"/>
  <c r="O3" i="20"/>
  <c r="O29" i="20" s="1"/>
  <c r="N3" i="20"/>
  <c r="N29" i="20" s="1"/>
  <c r="M3" i="20"/>
  <c r="M29" i="20" s="1"/>
  <c r="L3" i="20"/>
  <c r="L29" i="20" s="1"/>
  <c r="K3" i="20"/>
  <c r="K29" i="20"/>
  <c r="J3" i="20"/>
  <c r="J29" i="20" s="1"/>
  <c r="I3" i="20"/>
  <c r="I29" i="20" s="1"/>
  <c r="H3" i="20"/>
  <c r="H29" i="20"/>
  <c r="G3" i="20"/>
  <c r="G29" i="20" s="1"/>
  <c r="F3" i="20"/>
  <c r="F29" i="20" s="1"/>
  <c r="E3" i="20"/>
  <c r="E29" i="20" s="1"/>
  <c r="D3" i="20"/>
  <c r="D29" i="20" s="1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E109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/>
  <c r="BH3" i="17"/>
  <c r="BH28" i="17" s="1"/>
  <c r="BI3" i="17"/>
  <c r="BI28" i="17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/>
  <c r="CZ3" i="17"/>
  <c r="CZ28" i="17" s="1"/>
  <c r="DA3" i="17"/>
  <c r="DA28" i="17"/>
  <c r="DB3" i="17"/>
  <c r="DB28" i="17" s="1"/>
  <c r="DC3" i="17"/>
  <c r="DC28" i="17" s="1"/>
  <c r="DD3" i="17"/>
  <c r="DD28" i="17" s="1"/>
  <c r="DE3" i="17"/>
  <c r="DE28" i="17"/>
  <c r="DF3" i="17"/>
  <c r="DF28" i="17" s="1"/>
  <c r="DG3" i="17"/>
  <c r="DG28" i="17" s="1"/>
  <c r="DH3" i="17"/>
  <c r="DH28" i="17" s="1"/>
  <c r="DI3" i="17"/>
  <c r="DI28" i="17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/>
  <c r="DY3" i="17"/>
  <c r="DY28" i="17" s="1"/>
  <c r="DZ3" i="17"/>
  <c r="DZ28" i="17" s="1"/>
  <c r="EA3" i="17"/>
  <c r="EA28" i="17" s="1"/>
  <c r="EB3" i="17"/>
  <c r="EB28" i="17" s="1"/>
  <c r="EC3" i="17"/>
  <c r="EC28" i="17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/>
  <c r="EL3" i="17"/>
  <c r="EL28" i="17" s="1"/>
  <c r="EM3" i="17"/>
  <c r="EM28" i="17" s="1"/>
  <c r="EN3" i="17"/>
  <c r="EN28" i="17" s="1"/>
  <c r="EO3" i="17"/>
  <c r="EO28" i="17"/>
  <c r="EP3" i="17"/>
  <c r="EP28" i="17" s="1"/>
  <c r="F136" i="24"/>
  <c r="F153" i="24"/>
  <c r="E136" i="24"/>
  <c r="E153" i="24"/>
  <c r="D136" i="24"/>
  <c r="D153" i="24"/>
  <c r="C136" i="24"/>
  <c r="C153" i="24"/>
  <c r="AL34" i="15"/>
  <c r="AJ34" i="15"/>
  <c r="AH34" i="15"/>
  <c r="AG34" i="15"/>
  <c r="AF34" i="15"/>
  <c r="AD34" i="15"/>
  <c r="AB34" i="15"/>
  <c r="AA34" i="15"/>
  <c r="Z34" i="15"/>
  <c r="Y34" i="15"/>
  <c r="X34" i="15"/>
  <c r="V34" i="15"/>
  <c r="S34" i="15"/>
  <c r="R34" i="15"/>
  <c r="Q34" i="15"/>
  <c r="P34" i="15"/>
  <c r="N34" i="15"/>
  <c r="J34" i="15"/>
  <c r="I34" i="15"/>
  <c r="H34" i="15"/>
  <c r="F34" i="15"/>
  <c r="D34" i="15"/>
  <c r="C34" i="15"/>
  <c r="AL11" i="13"/>
  <c r="AK11" i="13"/>
  <c r="AJ11" i="13"/>
  <c r="AI11" i="13"/>
  <c r="AI36" i="13" s="1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C24" i="13" s="1"/>
  <c r="AL5" i="13"/>
  <c r="AK5" i="13"/>
  <c r="AJ5" i="13"/>
  <c r="AI5" i="13"/>
  <c r="AH5" i="13"/>
  <c r="AG5" i="13"/>
  <c r="AF5" i="13"/>
  <c r="AF30" i="13" s="1"/>
  <c r="AE5" i="13"/>
  <c r="AD5" i="13"/>
  <c r="AC5" i="13"/>
  <c r="AC30" i="13" s="1"/>
  <c r="AB5" i="13"/>
  <c r="AA5" i="13"/>
  <c r="Z5" i="13"/>
  <c r="Y5" i="13"/>
  <c r="X5" i="13"/>
  <c r="X30" i="13" s="1"/>
  <c r="W5" i="13"/>
  <c r="W30" i="13" s="1"/>
  <c r="V5" i="13"/>
  <c r="U5" i="13"/>
  <c r="T5" i="13"/>
  <c r="S5" i="13"/>
  <c r="R5" i="13"/>
  <c r="Q5" i="13"/>
  <c r="Q30" i="13" s="1"/>
  <c r="P5" i="13"/>
  <c r="O5" i="13"/>
  <c r="N5" i="13"/>
  <c r="M5" i="13"/>
  <c r="L5" i="13"/>
  <c r="K5" i="13"/>
  <c r="J5" i="13"/>
  <c r="I5" i="13"/>
  <c r="H5" i="13"/>
  <c r="H30" i="13" s="1"/>
  <c r="G5" i="13"/>
  <c r="G24" i="13" s="1"/>
  <c r="F5" i="13"/>
  <c r="E5" i="13"/>
  <c r="D5" i="13"/>
  <c r="C5" i="13"/>
  <c r="AL43" i="13"/>
  <c r="AH43" i="13"/>
  <c r="AG43" i="13"/>
  <c r="AF43" i="13"/>
  <c r="AE43" i="13"/>
  <c r="AD43" i="13"/>
  <c r="Z43" i="13"/>
  <c r="Y43" i="13"/>
  <c r="X43" i="13"/>
  <c r="W43" i="13"/>
  <c r="V43" i="13"/>
  <c r="R43" i="13"/>
  <c r="Q43" i="13"/>
  <c r="P43" i="13"/>
  <c r="N43" i="13"/>
  <c r="L43" i="13"/>
  <c r="K43" i="13"/>
  <c r="J43" i="13"/>
  <c r="I43" i="13"/>
  <c r="H43" i="13"/>
  <c r="F43" i="13"/>
  <c r="D43" i="13"/>
  <c r="C123" i="24"/>
  <c r="C128" i="24"/>
  <c r="C129" i="24"/>
  <c r="C141" i="43"/>
  <c r="C159" i="43" s="1"/>
  <c r="C133" i="24"/>
  <c r="C134" i="24"/>
  <c r="C139" i="24"/>
  <c r="C140" i="24"/>
  <c r="C141" i="24"/>
  <c r="C155" i="24"/>
  <c r="C146" i="43"/>
  <c r="C164" i="43"/>
  <c r="D128" i="24"/>
  <c r="E128" i="24"/>
  <c r="F128" i="24"/>
  <c r="D129" i="24"/>
  <c r="E129" i="24"/>
  <c r="F129" i="24"/>
  <c r="D131" i="24"/>
  <c r="D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E142" i="24"/>
  <c r="E156" i="24" s="1"/>
  <c r="E147" i="43"/>
  <c r="E165" i="43" s="1"/>
  <c r="E126" i="24"/>
  <c r="C126" i="24"/>
  <c r="F126" i="24"/>
  <c r="C125" i="24"/>
  <c r="C148" i="24" s="1"/>
  <c r="F125" i="24"/>
  <c r="F148" i="24" s="1"/>
  <c r="D126" i="24"/>
  <c r="J24" i="13"/>
  <c r="N24" i="13"/>
  <c r="F149" i="24"/>
  <c r="D154" i="24"/>
  <c r="F152" i="24"/>
  <c r="F154" i="24"/>
  <c r="D152" i="24"/>
  <c r="D149" i="24"/>
  <c r="E154" i="24"/>
  <c r="C154" i="24"/>
  <c r="E149" i="24"/>
  <c r="C152" i="24"/>
  <c r="C149" i="24"/>
  <c r="E152" i="24"/>
  <c r="F43" i="3"/>
  <c r="I43" i="3"/>
  <c r="J43" i="3"/>
  <c r="L43" i="3"/>
  <c r="Q43" i="3"/>
  <c r="R43" i="3"/>
  <c r="S43" i="3"/>
  <c r="V43" i="3"/>
  <c r="X43" i="3"/>
  <c r="Y43" i="3"/>
  <c r="Z43" i="3"/>
  <c r="AA43" i="3"/>
  <c r="AB43" i="3"/>
  <c r="AD43" i="3"/>
  <c r="AF43" i="3"/>
  <c r="AG43" i="3"/>
  <c r="AH43" i="3"/>
  <c r="AJ43" i="3"/>
  <c r="AL43" i="3"/>
  <c r="D48" i="10"/>
  <c r="E48" i="10"/>
  <c r="H48" i="10"/>
  <c r="I48" i="10"/>
  <c r="K48" i="10"/>
  <c r="M48" i="10"/>
  <c r="N48" i="10"/>
  <c r="P48" i="10"/>
  <c r="Q48" i="10"/>
  <c r="U48" i="10"/>
  <c r="W48" i="10"/>
  <c r="E25" i="43"/>
  <c r="E43" i="43"/>
  <c r="AC48" i="10"/>
  <c r="AE48" i="10"/>
  <c r="AK48" i="10"/>
  <c r="D46" i="10"/>
  <c r="E46" i="10"/>
  <c r="F46" i="10"/>
  <c r="G46" i="10"/>
  <c r="H46" i="10"/>
  <c r="I46" i="10"/>
  <c r="K46" i="10"/>
  <c r="L46" i="10"/>
  <c r="M46" i="10"/>
  <c r="O46" i="10"/>
  <c r="P46" i="10"/>
  <c r="Q46" i="10"/>
  <c r="S46" i="10"/>
  <c r="T46" i="10"/>
  <c r="U46" i="10"/>
  <c r="X46" i="10"/>
  <c r="Y46" i="10"/>
  <c r="AA46" i="10"/>
  <c r="E23" i="43"/>
  <c r="AC46" i="10"/>
  <c r="AF46" i="10"/>
  <c r="AG46" i="10"/>
  <c r="AI46" i="10"/>
  <c r="AJ46" i="10"/>
  <c r="AK46" i="10"/>
  <c r="E45" i="10"/>
  <c r="G45" i="10"/>
  <c r="H45" i="10"/>
  <c r="M45" i="10"/>
  <c r="O45" i="10"/>
  <c r="Q45" i="10"/>
  <c r="U45" i="10"/>
  <c r="W45" i="10"/>
  <c r="E22" i="43"/>
  <c r="AC45" i="10"/>
  <c r="AE45" i="10"/>
  <c r="AK45" i="10"/>
  <c r="C22" i="43"/>
  <c r="D40" i="10"/>
  <c r="I40" i="10"/>
  <c r="K40" i="10"/>
  <c r="M40" i="10"/>
  <c r="Q40" i="10"/>
  <c r="S40" i="10"/>
  <c r="T40" i="10"/>
  <c r="Y40" i="10"/>
  <c r="AA40" i="10"/>
  <c r="E17" i="43"/>
  <c r="AG40" i="10"/>
  <c r="AI40" i="10"/>
  <c r="AK40" i="10"/>
  <c r="C19" i="43"/>
  <c r="O42" i="10"/>
  <c r="Q42" i="10"/>
  <c r="AK42" i="10"/>
  <c r="U42" i="10"/>
  <c r="E42" i="10"/>
  <c r="E19" i="43"/>
  <c r="F42" i="10"/>
  <c r="AC42" i="10"/>
  <c r="M42" i="10"/>
  <c r="F25" i="43"/>
  <c r="F43" i="43" s="1"/>
  <c r="F169" i="24"/>
  <c r="C169" i="24"/>
  <c r="E169" i="24"/>
  <c r="D169" i="24"/>
  <c r="R42" i="10"/>
  <c r="D19" i="24"/>
  <c r="D36" i="24" s="1"/>
  <c r="F25" i="24"/>
  <c r="F39" i="24" s="1"/>
  <c r="AB46" i="10"/>
  <c r="E23" i="24"/>
  <c r="R46" i="10"/>
  <c r="D23" i="24"/>
  <c r="E17" i="24"/>
  <c r="E35" i="24" s="1"/>
  <c r="E25" i="24"/>
  <c r="E39" i="24" s="1"/>
  <c r="E19" i="24"/>
  <c r="C45" i="10"/>
  <c r="C22" i="24"/>
  <c r="F17" i="24"/>
  <c r="C42" i="10"/>
  <c r="C19" i="24"/>
  <c r="F23" i="24"/>
  <c r="AM15" i="3"/>
  <c r="AM17" i="3"/>
  <c r="AL45" i="10"/>
  <c r="AM20" i="3"/>
  <c r="AL48" i="10"/>
  <c r="AM23" i="3"/>
  <c r="C40" i="13"/>
  <c r="C31" i="15"/>
  <c r="AK40" i="13"/>
  <c r="AK31" i="15"/>
  <c r="AI31" i="15"/>
  <c r="AE40" i="13"/>
  <c r="AC40" i="13"/>
  <c r="AC31" i="15"/>
  <c r="AA31" i="15"/>
  <c r="U31" i="15"/>
  <c r="U40" i="13"/>
  <c r="S31" i="15"/>
  <c r="O40" i="13"/>
  <c r="O31" i="15"/>
  <c r="M40" i="13"/>
  <c r="M31" i="15"/>
  <c r="I31" i="15"/>
  <c r="I40" i="13"/>
  <c r="D32" i="18"/>
  <c r="C33" i="15"/>
  <c r="EB32" i="18"/>
  <c r="ED32" i="18"/>
  <c r="AI33" i="15"/>
  <c r="AI42" i="13"/>
  <c r="DS32" i="18"/>
  <c r="AG33" i="15"/>
  <c r="AG42" i="13"/>
  <c r="AC42" i="13"/>
  <c r="AC33" i="15"/>
  <c r="AJ31" i="15"/>
  <c r="AF31" i="15"/>
  <c r="AF40" i="13"/>
  <c r="AD31" i="15"/>
  <c r="AB31" i="15"/>
  <c r="X31" i="15"/>
  <c r="X40" i="13"/>
  <c r="V40" i="13"/>
  <c r="T31" i="15"/>
  <c r="R31" i="15"/>
  <c r="P31" i="15"/>
  <c r="P40" i="13"/>
  <c r="L31" i="15"/>
  <c r="H40" i="13"/>
  <c r="H31" i="15"/>
  <c r="F31" i="15"/>
  <c r="D31" i="15"/>
  <c r="AL33" i="15"/>
  <c r="AJ42" i="13"/>
  <c r="AJ33" i="15"/>
  <c r="AF33" i="15"/>
  <c r="AB33" i="15"/>
  <c r="AB42" i="13"/>
  <c r="X33" i="15"/>
  <c r="BT32" i="18"/>
  <c r="T33" i="15"/>
  <c r="T42" i="13"/>
  <c r="BM32" i="18"/>
  <c r="P33" i="15"/>
  <c r="L33" i="15"/>
  <c r="L42" i="13"/>
  <c r="Y32" i="18"/>
  <c r="H33" i="15"/>
  <c r="G32" i="18"/>
  <c r="H32" i="18"/>
  <c r="D33" i="15"/>
  <c r="D42" i="13"/>
  <c r="AL36" i="15"/>
  <c r="AJ45" i="13"/>
  <c r="AJ36" i="15"/>
  <c r="AF36" i="15"/>
  <c r="AD36" i="15"/>
  <c r="AB36" i="15"/>
  <c r="AB45" i="13"/>
  <c r="X36" i="15"/>
  <c r="V36" i="15"/>
  <c r="T45" i="13"/>
  <c r="T36" i="15"/>
  <c r="R36" i="15"/>
  <c r="P36" i="15"/>
  <c r="N36" i="15"/>
  <c r="L36" i="15"/>
  <c r="L45" i="13"/>
  <c r="H36" i="15"/>
  <c r="F36" i="15"/>
  <c r="D45" i="13"/>
  <c r="D36" i="15"/>
  <c r="AJ46" i="13"/>
  <c r="AJ37" i="15"/>
  <c r="AH37" i="15"/>
  <c r="AF46" i="13"/>
  <c r="AF37" i="15"/>
  <c r="AD46" i="13"/>
  <c r="AB46" i="13"/>
  <c r="AB37" i="15"/>
  <c r="Z37" i="15"/>
  <c r="X46" i="13"/>
  <c r="X37" i="15"/>
  <c r="V46" i="13"/>
  <c r="V37" i="15"/>
  <c r="T46" i="13"/>
  <c r="T37" i="15"/>
  <c r="R37" i="15"/>
  <c r="P46" i="13"/>
  <c r="P37" i="15"/>
  <c r="N46" i="13"/>
  <c r="N37" i="15"/>
  <c r="L46" i="13"/>
  <c r="L37" i="15"/>
  <c r="J37" i="15"/>
  <c r="H46" i="13"/>
  <c r="H37" i="15"/>
  <c r="F46" i="13"/>
  <c r="F37" i="15"/>
  <c r="D46" i="13"/>
  <c r="D37" i="15"/>
  <c r="AJ39" i="15"/>
  <c r="AF48" i="13"/>
  <c r="AB39" i="15"/>
  <c r="X48" i="13"/>
  <c r="T39" i="15"/>
  <c r="P48" i="13"/>
  <c r="L39" i="15"/>
  <c r="J39" i="15"/>
  <c r="H39" i="15"/>
  <c r="H48" i="13"/>
  <c r="F39" i="15"/>
  <c r="F48" i="13"/>
  <c r="D39" i="15"/>
  <c r="D48" i="13"/>
  <c r="AG40" i="13"/>
  <c r="AG31" i="15"/>
  <c r="Y31" i="15"/>
  <c r="Y40" i="13"/>
  <c r="Q31" i="15"/>
  <c r="Q40" i="13"/>
  <c r="K31" i="15"/>
  <c r="G31" i="15"/>
  <c r="E40" i="13"/>
  <c r="E31" i="15"/>
  <c r="EJ32" i="18"/>
  <c r="AK33" i="15"/>
  <c r="AK42" i="13"/>
  <c r="CX32" i="18"/>
  <c r="AA33" i="15"/>
  <c r="AA42" i="13"/>
  <c r="Y42" i="13"/>
  <c r="Y33" i="15"/>
  <c r="W33" i="15"/>
  <c r="U42" i="13"/>
  <c r="U33" i="15"/>
  <c r="S42" i="13"/>
  <c r="S33" i="15"/>
  <c r="BH32" i="18"/>
  <c r="Q42" i="13"/>
  <c r="Q33" i="15"/>
  <c r="O33" i="15"/>
  <c r="M33" i="15"/>
  <c r="M42" i="13"/>
  <c r="AL32" i="18"/>
  <c r="K33" i="15"/>
  <c r="K42" i="13"/>
  <c r="I42" i="13"/>
  <c r="I33" i="15"/>
  <c r="G33" i="15"/>
  <c r="E33" i="15"/>
  <c r="E42" i="13"/>
  <c r="C36" i="15"/>
  <c r="AK45" i="13"/>
  <c r="AK36" i="15"/>
  <c r="AI45" i="13"/>
  <c r="AG36" i="15"/>
  <c r="AG45" i="13"/>
  <c r="AE36" i="15"/>
  <c r="AC45" i="13"/>
  <c r="AC36" i="15"/>
  <c r="AA45" i="13"/>
  <c r="Y36" i="15"/>
  <c r="Y45" i="13"/>
  <c r="W36" i="15"/>
  <c r="U45" i="13"/>
  <c r="U36" i="15"/>
  <c r="S45" i="13"/>
  <c r="Q36" i="15"/>
  <c r="Q45" i="13"/>
  <c r="O36" i="15"/>
  <c r="O45" i="13"/>
  <c r="M45" i="13"/>
  <c r="M36" i="15"/>
  <c r="K45" i="13"/>
  <c r="I45" i="13"/>
  <c r="I36" i="15"/>
  <c r="G36" i="15"/>
  <c r="G45" i="13"/>
  <c r="E45" i="13"/>
  <c r="E36" i="15"/>
  <c r="C37" i="15"/>
  <c r="AK37" i="15"/>
  <c r="AK46" i="13"/>
  <c r="AI37" i="15"/>
  <c r="AI46" i="13"/>
  <c r="AG37" i="15"/>
  <c r="AG46" i="13"/>
  <c r="AE37" i="15"/>
  <c r="AC37" i="15"/>
  <c r="AC46" i="13"/>
  <c r="AA37" i="15"/>
  <c r="AA46" i="13"/>
  <c r="Y37" i="15"/>
  <c r="Y46" i="13"/>
  <c r="W37" i="15"/>
  <c r="U37" i="15"/>
  <c r="U46" i="13"/>
  <c r="S37" i="15"/>
  <c r="S46" i="13"/>
  <c r="Q37" i="15"/>
  <c r="Q46" i="13"/>
  <c r="O37" i="15"/>
  <c r="M37" i="15"/>
  <c r="M46" i="13"/>
  <c r="K37" i="15"/>
  <c r="K46" i="13"/>
  <c r="I37" i="15"/>
  <c r="I46" i="13"/>
  <c r="G37" i="15"/>
  <c r="E37" i="15"/>
  <c r="E46" i="13"/>
  <c r="C48" i="13"/>
  <c r="AK48" i="13"/>
  <c r="AG48" i="13"/>
  <c r="AC48" i="13"/>
  <c r="Y48" i="13"/>
  <c r="W48" i="13"/>
  <c r="W39" i="15"/>
  <c r="U48" i="13"/>
  <c r="Q48" i="13"/>
  <c r="M48" i="13"/>
  <c r="K39" i="15"/>
  <c r="K48" i="13"/>
  <c r="I39" i="15"/>
  <c r="I48" i="13"/>
  <c r="E39" i="15"/>
  <c r="E48" i="13"/>
  <c r="AE40" i="3"/>
  <c r="G40" i="3"/>
  <c r="O45" i="3"/>
  <c r="S42" i="3"/>
  <c r="AA42" i="3"/>
  <c r="AK40" i="3"/>
  <c r="AC40" i="3"/>
  <c r="U40" i="3"/>
  <c r="M40" i="3"/>
  <c r="E40" i="3"/>
  <c r="AG42" i="3"/>
  <c r="Y42" i="3"/>
  <c r="Q42" i="3"/>
  <c r="AE48" i="3"/>
  <c r="W48" i="3"/>
  <c r="O48" i="3"/>
  <c r="G48" i="3"/>
  <c r="Z42" i="3"/>
  <c r="R42" i="3"/>
  <c r="J42" i="3"/>
  <c r="AL45" i="3"/>
  <c r="K40" i="3"/>
  <c r="G42" i="3"/>
  <c r="AI45" i="3"/>
  <c r="AA45" i="3"/>
  <c r="S45" i="3"/>
  <c r="G46" i="3"/>
  <c r="N45" i="3"/>
  <c r="F45" i="3"/>
  <c r="AH46" i="3"/>
  <c r="Z46" i="3"/>
  <c r="N48" i="3"/>
  <c r="F48" i="3"/>
  <c r="AF40" i="3"/>
  <c r="X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H48" i="3"/>
  <c r="F42" i="3"/>
  <c r="AH45" i="3"/>
  <c r="Z45" i="3"/>
  <c r="R45" i="3"/>
  <c r="N46" i="3"/>
  <c r="F46" i="3"/>
  <c r="R48" i="3"/>
  <c r="J48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I48" i="3"/>
  <c r="D42" i="3"/>
  <c r="U45" i="3"/>
  <c r="M45" i="3"/>
  <c r="E45" i="3"/>
  <c r="AG46" i="3"/>
  <c r="Q46" i="3"/>
  <c r="I46" i="3"/>
  <c r="AK48" i="3"/>
  <c r="AC48" i="3"/>
  <c r="U48" i="3"/>
  <c r="M48" i="3"/>
  <c r="E48" i="3"/>
  <c r="AJ40" i="3"/>
  <c r="AB40" i="3"/>
  <c r="T40" i="3"/>
  <c r="L40" i="3"/>
  <c r="X42" i="3"/>
  <c r="P42" i="3"/>
  <c r="AJ45" i="3"/>
  <c r="AB45" i="3"/>
  <c r="D45" i="3"/>
  <c r="X46" i="3"/>
  <c r="H46" i="3"/>
  <c r="AJ48" i="3"/>
  <c r="AB48" i="3"/>
  <c r="T48" i="3"/>
  <c r="L48" i="3"/>
  <c r="CC45" i="23"/>
  <c r="CC45" i="20"/>
  <c r="BI45" i="20"/>
  <c r="BI43" i="17"/>
  <c r="BI45" i="23"/>
  <c r="CT45" i="23"/>
  <c r="CT43" i="17"/>
  <c r="CT45" i="20"/>
  <c r="DJ45" i="23"/>
  <c r="DJ43" i="17"/>
  <c r="DJ45" i="20"/>
  <c r="W45" i="23"/>
  <c r="W45" i="20"/>
  <c r="W43" i="17"/>
  <c r="DP45" i="20"/>
  <c r="DP45" i="23"/>
  <c r="DP43" i="17"/>
  <c r="BH43" i="17"/>
  <c r="BH45" i="23"/>
  <c r="BH45" i="20"/>
  <c r="DT43" i="17"/>
  <c r="DT45" i="23"/>
  <c r="DT45" i="20"/>
  <c r="DI45" i="20"/>
  <c r="DI43" i="17"/>
  <c r="DI45" i="23"/>
  <c r="X45" i="20"/>
  <c r="X45" i="23"/>
  <c r="X43" i="17"/>
  <c r="CB43" i="17"/>
  <c r="CB45" i="23"/>
  <c r="CB45" i="20"/>
  <c r="AC45" i="20"/>
  <c r="AC43" i="17"/>
  <c r="AC45" i="23"/>
  <c r="R45" i="23"/>
  <c r="EP45" i="23"/>
  <c r="EP43" i="17"/>
  <c r="EP45" i="20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0"/>
  <c r="C43" i="17"/>
  <c r="CI43" i="17"/>
  <c r="CI45" i="23"/>
  <c r="CI45" i="20"/>
  <c r="Q45" i="23"/>
  <c r="Q43" i="17"/>
  <c r="Q45" i="20"/>
  <c r="G45" i="20"/>
  <c r="AD43" i="17"/>
  <c r="AD45" i="23"/>
  <c r="AD45" i="20"/>
  <c r="CO45" i="20"/>
  <c r="CO43" i="17"/>
  <c r="CO45" i="23"/>
  <c r="DU45" i="20"/>
  <c r="DU43" i="17"/>
  <c r="DU45" i="23"/>
  <c r="AU45" i="23"/>
  <c r="CL45" i="23"/>
  <c r="CL45" i="20"/>
  <c r="CL43" i="17"/>
  <c r="O43" i="17"/>
  <c r="O45" i="23"/>
  <c r="O45" i="20"/>
  <c r="BG45" i="23"/>
  <c r="BG43" i="17"/>
  <c r="BG45" i="20"/>
  <c r="P45" i="20"/>
  <c r="P43" i="17"/>
  <c r="P45" i="23"/>
  <c r="I45" i="20"/>
  <c r="I45" i="23"/>
  <c r="I43" i="17"/>
  <c r="BC45" i="23"/>
  <c r="BC45" i="20"/>
  <c r="BC43" i="17"/>
  <c r="CP43" i="17"/>
  <c r="CP45" i="23"/>
  <c r="CP45" i="20"/>
  <c r="BM45" i="23"/>
  <c r="BM43" i="17"/>
  <c r="BM45" i="20"/>
  <c r="DR45" i="23"/>
  <c r="DR45" i="20"/>
  <c r="DR43" i="17"/>
  <c r="EN43" i="17"/>
  <c r="EN45" i="20"/>
  <c r="EN45" i="23"/>
  <c r="BF45" i="23"/>
  <c r="BF45" i="20"/>
  <c r="BF43" i="17"/>
  <c r="CN43" i="17"/>
  <c r="CN45" i="20"/>
  <c r="CN45" i="23"/>
  <c r="BL45" i="20"/>
  <c r="BL43" i="17"/>
  <c r="BL45" i="23"/>
  <c r="Z45" i="23"/>
  <c r="Z45" i="20"/>
  <c r="Z43" i="17"/>
  <c r="CJ45" i="20"/>
  <c r="CJ43" i="17"/>
  <c r="DS43" i="17"/>
  <c r="DS45" i="23"/>
  <c r="DS45" i="20"/>
  <c r="AX45" i="23"/>
  <c r="AX43" i="17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CD45" i="23"/>
  <c r="CD43" i="17"/>
  <c r="CD45" i="20"/>
  <c r="BE45" i="20"/>
  <c r="BE45" i="23"/>
  <c r="BE43" i="17"/>
  <c r="BJ43" i="17"/>
  <c r="BJ45" i="23"/>
  <c r="BJ45" i="20"/>
  <c r="CM45" i="23"/>
  <c r="CM45" i="20"/>
  <c r="CM43" i="17"/>
  <c r="DG43" i="17"/>
  <c r="DG45" i="23"/>
  <c r="DG45" i="20"/>
  <c r="Y45" i="23"/>
  <c r="Y45" i="20"/>
  <c r="Y43" i="17"/>
  <c r="M47" i="20"/>
  <c r="M45" i="17"/>
  <c r="S47" i="20"/>
  <c r="S47" i="23"/>
  <c r="AB47" i="20"/>
  <c r="AQ47" i="20"/>
  <c r="AQ47" i="23"/>
  <c r="BB47" i="23"/>
  <c r="BB47" i="20"/>
  <c r="BA47" i="23"/>
  <c r="BA45" i="17"/>
  <c r="BZ47" i="23"/>
  <c r="BZ47" i="20"/>
  <c r="BZ45" i="17"/>
  <c r="BY47" i="20"/>
  <c r="BY45" i="17"/>
  <c r="CF47" i="23"/>
  <c r="CE47" i="20"/>
  <c r="CE47" i="23"/>
  <c r="CE45" i="17"/>
  <c r="CN47" i="20"/>
  <c r="DD47" i="20"/>
  <c r="DN47" i="23"/>
  <c r="DN47" i="20"/>
  <c r="DM45" i="17"/>
  <c r="DU45" i="17"/>
  <c r="EK45" i="17"/>
  <c r="F47" i="23"/>
  <c r="F47" i="20"/>
  <c r="F45" i="17"/>
  <c r="E47" i="23"/>
  <c r="E47" i="20"/>
  <c r="E45" i="17"/>
  <c r="AD42" i="17"/>
  <c r="AC44" i="23"/>
  <c r="AC44" i="20"/>
  <c r="AC42" i="17"/>
  <c r="AJ42" i="17"/>
  <c r="AI44" i="20"/>
  <c r="AI42" i="17"/>
  <c r="BH44" i="23"/>
  <c r="BH42" i="17"/>
  <c r="BG44" i="20"/>
  <c r="BR42" i="17"/>
  <c r="BQ44" i="23"/>
  <c r="BQ44" i="20"/>
  <c r="CO44" i="20"/>
  <c r="CO42" i="17"/>
  <c r="CU44" i="20"/>
  <c r="CU42" i="17"/>
  <c r="K42" i="23"/>
  <c r="K40" i="17"/>
  <c r="BG42" i="23"/>
  <c r="BH40" i="17"/>
  <c r="CO40" i="17"/>
  <c r="DT42" i="20"/>
  <c r="DT40" i="17"/>
  <c r="Z47" i="23"/>
  <c r="AU47" i="20"/>
  <c r="BE47" i="23"/>
  <c r="J42" i="17"/>
  <c r="I44" i="23"/>
  <c r="Y44" i="23"/>
  <c r="Y42" i="17"/>
  <c r="AP44" i="20"/>
  <c r="AP42" i="17"/>
  <c r="AO44" i="23"/>
  <c r="BV42" i="17"/>
  <c r="BU44" i="23"/>
  <c r="DB44" i="23"/>
  <c r="DB44" i="20"/>
  <c r="EH44" i="23"/>
  <c r="EH42" i="17"/>
  <c r="EG42" i="17"/>
  <c r="I42" i="20"/>
  <c r="AP42" i="23"/>
  <c r="AP42" i="20"/>
  <c r="AP40" i="17"/>
  <c r="BV42" i="23"/>
  <c r="BV42" i="20"/>
  <c r="DA42" i="20"/>
  <c r="DB42" i="20"/>
  <c r="DB40" i="17"/>
  <c r="DQ42" i="23"/>
  <c r="DQ42" i="20"/>
  <c r="DS44" i="20"/>
  <c r="DS42" i="17"/>
  <c r="EC44" i="23"/>
  <c r="EC44" i="20"/>
  <c r="C44" i="20"/>
  <c r="C42" i="17"/>
  <c r="D44" i="23"/>
  <c r="D42" i="17"/>
  <c r="AA42" i="20"/>
  <c r="AA42" i="23"/>
  <c r="AB42" i="23"/>
  <c r="AB42" i="20"/>
  <c r="AB40" i="17"/>
  <c r="BO42" i="23"/>
  <c r="BP42" i="20"/>
  <c r="BP40" i="17"/>
  <c r="CU42" i="23"/>
  <c r="CV42" i="20"/>
  <c r="CV40" i="17"/>
  <c r="EA42" i="23"/>
  <c r="EA42" i="20"/>
  <c r="K47" i="23"/>
  <c r="K45" i="17"/>
  <c r="V47" i="23"/>
  <c r="V47" i="20"/>
  <c r="U45" i="17"/>
  <c r="AT47" i="23"/>
  <c r="AT47" i="20"/>
  <c r="AT45" i="17"/>
  <c r="AS45" i="17"/>
  <c r="AZ47" i="20"/>
  <c r="AY47" i="23"/>
  <c r="AY47" i="20"/>
  <c r="BX47" i="20"/>
  <c r="BW47" i="23"/>
  <c r="BW47" i="20"/>
  <c r="CH47" i="23"/>
  <c r="CH47" i="20"/>
  <c r="CG47" i="23"/>
  <c r="CG47" i="20"/>
  <c r="CG45" i="17"/>
  <c r="CO47" i="23"/>
  <c r="CO47" i="20"/>
  <c r="CO45" i="17"/>
  <c r="DF47" i="23"/>
  <c r="DF47" i="20"/>
  <c r="DE45" i="17"/>
  <c r="DL47" i="20"/>
  <c r="DK47" i="23"/>
  <c r="DT47" i="23"/>
  <c r="DT47" i="20"/>
  <c r="DS47" i="23"/>
  <c r="EI47" i="23"/>
  <c r="EI47" i="20"/>
  <c r="EI45" i="17"/>
  <c r="D45" i="17"/>
  <c r="AB44" i="23"/>
  <c r="AA44" i="23"/>
  <c r="AL42" i="17"/>
  <c r="AK44" i="20"/>
  <c r="AK42" i="17"/>
  <c r="BJ44" i="23"/>
  <c r="BI44" i="20"/>
  <c r="BI42" i="17"/>
  <c r="BP44" i="20"/>
  <c r="BP44" i="23"/>
  <c r="BP42" i="17"/>
  <c r="BO42" i="17"/>
  <c r="CN44" i="23"/>
  <c r="CM44" i="20"/>
  <c r="CM44" i="23"/>
  <c r="CM42" i="17"/>
  <c r="CX44" i="20"/>
  <c r="CX42" i="17"/>
  <c r="CW44" i="23"/>
  <c r="CW44" i="20"/>
  <c r="CW42" i="17"/>
  <c r="EJ42" i="17"/>
  <c r="AI42" i="23"/>
  <c r="AJ42" i="20"/>
  <c r="AJ40" i="17"/>
  <c r="BI40" i="17"/>
  <c r="CM42" i="23"/>
  <c r="CN42" i="20"/>
  <c r="CN42" i="23"/>
  <c r="CN40" i="17"/>
  <c r="DU40" i="17"/>
  <c r="X45" i="17"/>
  <c r="W47" i="23"/>
  <c r="W47" i="20"/>
  <c r="BC47" i="20"/>
  <c r="BC47" i="23"/>
  <c r="BC45" i="17"/>
  <c r="CJ45" i="17"/>
  <c r="CI47" i="20"/>
  <c r="DO47" i="23"/>
  <c r="H42" i="17"/>
  <c r="G42" i="17"/>
  <c r="BD44" i="20"/>
  <c r="BM44" i="23"/>
  <c r="BM42" i="17"/>
  <c r="BT42" i="17"/>
  <c r="CY42" i="17"/>
  <c r="DZ44" i="23"/>
  <c r="EE42" i="17"/>
  <c r="G40" i="17"/>
  <c r="H42" i="23"/>
  <c r="AM40" i="17"/>
  <c r="AN42" i="23"/>
  <c r="BT42" i="23"/>
  <c r="CZ42" i="23"/>
  <c r="EE40" i="17"/>
  <c r="EF42" i="23"/>
  <c r="DV44" i="23"/>
  <c r="DV44" i="20"/>
  <c r="DV42" i="17"/>
  <c r="DU44" i="23"/>
  <c r="DU44" i="20"/>
  <c r="DU42" i="17"/>
  <c r="EB44" i="23"/>
  <c r="EB42" i="17"/>
  <c r="EA44" i="20"/>
  <c r="EA42" i="17"/>
  <c r="E44" i="20"/>
  <c r="AD40" i="17"/>
  <c r="BQ40" i="17"/>
  <c r="BR40" i="17"/>
  <c r="CW42" i="20"/>
  <c r="DC42" i="23"/>
  <c r="EC42" i="20"/>
  <c r="EC40" i="17"/>
  <c r="F5" i="43"/>
  <c r="D5" i="3"/>
  <c r="E5" i="3"/>
  <c r="N5" i="18" s="1"/>
  <c r="F5" i="3"/>
  <c r="G5" i="3"/>
  <c r="G30" i="10" s="1"/>
  <c r="H5" i="3"/>
  <c r="I5" i="3"/>
  <c r="J5" i="3"/>
  <c r="K5" i="3"/>
  <c r="L5" i="3"/>
  <c r="M5" i="3"/>
  <c r="AS5" i="18" s="1"/>
  <c r="N5" i="3"/>
  <c r="O5" i="3"/>
  <c r="O30" i="10" s="1"/>
  <c r="P5" i="3"/>
  <c r="Q5" i="3"/>
  <c r="Q30" i="10" s="1"/>
  <c r="R5" i="3"/>
  <c r="R30" i="10" s="1"/>
  <c r="S5" i="3"/>
  <c r="S30" i="10" s="1"/>
  <c r="T5" i="3"/>
  <c r="U5" i="3"/>
  <c r="V5" i="3"/>
  <c r="W5" i="3"/>
  <c r="CH5" i="18" s="1"/>
  <c r="W30" i="10"/>
  <c r="X5" i="3"/>
  <c r="Y30" i="3" s="1"/>
  <c r="Y5" i="3"/>
  <c r="Z5" i="3"/>
  <c r="Z30" i="10" s="1"/>
  <c r="AA5" i="3"/>
  <c r="AA30" i="13" s="1"/>
  <c r="AB5" i="3"/>
  <c r="AC5" i="3"/>
  <c r="AD5" i="3"/>
  <c r="AD30" i="13" s="1"/>
  <c r="AE5" i="3"/>
  <c r="AF5" i="3"/>
  <c r="AG5" i="3"/>
  <c r="AG30" i="10"/>
  <c r="AH5" i="3"/>
  <c r="AI5" i="3"/>
  <c r="AI30" i="10"/>
  <c r="AJ5" i="3"/>
  <c r="AK5" i="3"/>
  <c r="AK30" i="3" s="1"/>
  <c r="AL5" i="3"/>
  <c r="F6" i="43" s="1"/>
  <c r="F34" i="43" s="1"/>
  <c r="D34" i="10"/>
  <c r="F34" i="10"/>
  <c r="I34" i="10"/>
  <c r="N34" i="10"/>
  <c r="O34" i="10"/>
  <c r="Q34" i="10"/>
  <c r="V34" i="10"/>
  <c r="W34" i="10"/>
  <c r="AD34" i="10"/>
  <c r="AG34" i="10"/>
  <c r="AI34" i="10"/>
  <c r="AJ34" i="10"/>
  <c r="AK34" i="10"/>
  <c r="D11" i="3"/>
  <c r="E11" i="3"/>
  <c r="F11" i="3"/>
  <c r="H11" i="3"/>
  <c r="W11" i="18" s="1"/>
  <c r="I11" i="3"/>
  <c r="AB11" i="18" s="1"/>
  <c r="J11" i="3"/>
  <c r="K11" i="3"/>
  <c r="L11" i="3"/>
  <c r="M11" i="3"/>
  <c r="AR11" i="18" s="1"/>
  <c r="N11" i="3"/>
  <c r="O11" i="3"/>
  <c r="P11" i="3"/>
  <c r="Q11" i="3"/>
  <c r="R11" i="3"/>
  <c r="R36" i="13" s="1"/>
  <c r="S11" i="3"/>
  <c r="T11" i="3"/>
  <c r="U11" i="3"/>
  <c r="V11" i="3"/>
  <c r="W11" i="3"/>
  <c r="X11" i="3"/>
  <c r="CL11" i="18" s="1"/>
  <c r="Y11" i="3"/>
  <c r="Y36" i="10" s="1"/>
  <c r="Z11" i="3"/>
  <c r="AA11" i="3"/>
  <c r="CW11" i="18" s="1"/>
  <c r="AB11" i="3"/>
  <c r="AC11" i="3"/>
  <c r="DD11" i="18" s="1"/>
  <c r="DD38" i="20" s="1"/>
  <c r="AD11" i="3"/>
  <c r="AE11" i="3"/>
  <c r="AF11" i="3"/>
  <c r="AG11" i="3"/>
  <c r="AH11" i="3"/>
  <c r="AI11" i="3"/>
  <c r="AJ11" i="3"/>
  <c r="AK11" i="3"/>
  <c r="AL11" i="3"/>
  <c r="D12" i="3"/>
  <c r="E12" i="3"/>
  <c r="L12" i="18" s="1"/>
  <c r="F12" i="3"/>
  <c r="G12" i="3"/>
  <c r="S12" i="18" s="1"/>
  <c r="S39" i="20" s="1"/>
  <c r="H12" i="3"/>
  <c r="I12" i="3"/>
  <c r="J12" i="3"/>
  <c r="AH12" i="18" s="1"/>
  <c r="AH39" i="23" s="1"/>
  <c r="K12" i="3"/>
  <c r="L12" i="3"/>
  <c r="M12" i="3"/>
  <c r="AT12" i="18" s="1"/>
  <c r="N12" i="3"/>
  <c r="AX12" i="18" s="1"/>
  <c r="O12" i="3"/>
  <c r="P12" i="3"/>
  <c r="Q12" i="3"/>
  <c r="R12" i="3"/>
  <c r="R37" i="10" s="1"/>
  <c r="S12" i="3"/>
  <c r="T12" i="3"/>
  <c r="U12" i="3"/>
  <c r="BW12" i="18" s="1"/>
  <c r="V12" i="3"/>
  <c r="W12" i="3"/>
  <c r="W37" i="10" s="1"/>
  <c r="X12" i="3"/>
  <c r="Y12" i="3"/>
  <c r="Z12" i="3"/>
  <c r="AA12" i="3"/>
  <c r="CW12" i="18" s="1"/>
  <c r="CW39" i="20" s="1"/>
  <c r="AB12" i="3"/>
  <c r="AC12" i="3"/>
  <c r="DE12" i="18" s="1"/>
  <c r="AD12" i="3"/>
  <c r="AE12" i="3"/>
  <c r="AF12" i="3"/>
  <c r="AG12" i="3"/>
  <c r="AH12" i="3"/>
  <c r="AI12" i="3"/>
  <c r="AJ12" i="3"/>
  <c r="AK12" i="3"/>
  <c r="AK37" i="10" s="1"/>
  <c r="AL12" i="3"/>
  <c r="EP12" i="18" s="1"/>
  <c r="EP39" i="20" s="1"/>
  <c r="E39" i="10"/>
  <c r="F39" i="10"/>
  <c r="G39" i="10"/>
  <c r="M39" i="10"/>
  <c r="O39" i="10"/>
  <c r="U39" i="10"/>
  <c r="V39" i="10"/>
  <c r="W39" i="10"/>
  <c r="AC39" i="10"/>
  <c r="AE39" i="10"/>
  <c r="AF39" i="10"/>
  <c r="AI39" i="10"/>
  <c r="AJ39" i="10"/>
  <c r="AK39" i="10"/>
  <c r="C12" i="3"/>
  <c r="C11" i="3"/>
  <c r="C5" i="3"/>
  <c r="C6" i="43" s="1"/>
  <c r="AR12" i="18"/>
  <c r="CI11" i="18"/>
  <c r="CJ11" i="18"/>
  <c r="CK11" i="18"/>
  <c r="AI35" i="10"/>
  <c r="EA10" i="18"/>
  <c r="EB10" i="18"/>
  <c r="EC10" i="18"/>
  <c r="ED10" i="18"/>
  <c r="K35" i="10"/>
  <c r="AI10" i="18"/>
  <c r="AI37" i="20" s="1"/>
  <c r="AJ10" i="18"/>
  <c r="AK10" i="18"/>
  <c r="AL10" i="18"/>
  <c r="EG12" i="18"/>
  <c r="AO12" i="18"/>
  <c r="AY11" i="18"/>
  <c r="AY36" i="17" s="1"/>
  <c r="AZ11" i="18"/>
  <c r="BA11" i="18"/>
  <c r="Z35" i="10"/>
  <c r="CQ10" i="18"/>
  <c r="CT10" i="18"/>
  <c r="CR10" i="18"/>
  <c r="CS10" i="18"/>
  <c r="BO12" i="18"/>
  <c r="BO37" i="17" s="1"/>
  <c r="P11" i="18"/>
  <c r="Y35" i="10"/>
  <c r="CM10" i="18"/>
  <c r="CN10" i="18"/>
  <c r="CO10" i="18"/>
  <c r="CP10" i="18"/>
  <c r="EI11" i="18"/>
  <c r="P35" i="10"/>
  <c r="BC10" i="18"/>
  <c r="BD10" i="18"/>
  <c r="BF10" i="18"/>
  <c r="BE10" i="18"/>
  <c r="DO12" i="18"/>
  <c r="DP12" i="18"/>
  <c r="DP37" i="17" s="1"/>
  <c r="CK12" i="18"/>
  <c r="CL12" i="18"/>
  <c r="CU11" i="18"/>
  <c r="AI11" i="18"/>
  <c r="AK11" i="18"/>
  <c r="F12" i="43"/>
  <c r="F36" i="43" s="1"/>
  <c r="EM10" i="18"/>
  <c r="EN10" i="18"/>
  <c r="EN37" i="23" s="1"/>
  <c r="EO10" i="18"/>
  <c r="EP10" i="18"/>
  <c r="EP37" i="23" s="1"/>
  <c r="AD35" i="10"/>
  <c r="DG10" i="18"/>
  <c r="DH10" i="18"/>
  <c r="DI10" i="18"/>
  <c r="DJ10" i="18"/>
  <c r="V35" i="10"/>
  <c r="CA10" i="18"/>
  <c r="CB10" i="18"/>
  <c r="CC10" i="18"/>
  <c r="CD10" i="18"/>
  <c r="AU10" i="18"/>
  <c r="AV10" i="18"/>
  <c r="AW10" i="18"/>
  <c r="AX10" i="18"/>
  <c r="F35" i="10"/>
  <c r="O10" i="18"/>
  <c r="P10" i="18"/>
  <c r="Q10" i="18"/>
  <c r="R10" i="18"/>
  <c r="EI12" i="18"/>
  <c r="EL12" i="18"/>
  <c r="EL37" i="17" s="1"/>
  <c r="EJ12" i="18"/>
  <c r="EK12" i="18"/>
  <c r="K12" i="18"/>
  <c r="M12" i="18"/>
  <c r="BC11" i="18"/>
  <c r="BD11" i="18"/>
  <c r="BE11" i="18"/>
  <c r="BE38" i="20" s="1"/>
  <c r="BF11" i="18"/>
  <c r="AA35" i="10"/>
  <c r="CU10" i="18"/>
  <c r="CV10" i="18"/>
  <c r="CW10" i="18"/>
  <c r="CX10" i="18"/>
  <c r="CX35" i="17" s="1"/>
  <c r="BS12" i="18"/>
  <c r="BS37" i="17" s="1"/>
  <c r="BT12" i="18"/>
  <c r="BT37" i="17" s="1"/>
  <c r="BV12" i="18"/>
  <c r="BV39" i="23" s="1"/>
  <c r="AH35" i="10"/>
  <c r="DW10" i="18"/>
  <c r="DZ10" i="18"/>
  <c r="DX10" i="18"/>
  <c r="DX37" i="23" s="1"/>
  <c r="DY10" i="18"/>
  <c r="AE10" i="18"/>
  <c r="AH10" i="18"/>
  <c r="AF10" i="18"/>
  <c r="AG10" i="18"/>
  <c r="EO11" i="18"/>
  <c r="EO36" i="17" s="1"/>
  <c r="AU11" i="18"/>
  <c r="AU36" i="17" s="1"/>
  <c r="AX11" i="18"/>
  <c r="AX38" i="20" s="1"/>
  <c r="I35" i="10"/>
  <c r="AA10" i="18"/>
  <c r="AB10" i="18"/>
  <c r="AC10" i="18"/>
  <c r="AD10" i="18"/>
  <c r="BK12" i="18"/>
  <c r="BK39" i="23" s="1"/>
  <c r="AF35" i="10"/>
  <c r="DO10" i="18"/>
  <c r="DP10" i="18"/>
  <c r="DQ10" i="18"/>
  <c r="DR10" i="18"/>
  <c r="W10" i="18"/>
  <c r="X10" i="18"/>
  <c r="Y10" i="18"/>
  <c r="Z10" i="18"/>
  <c r="BS11" i="18"/>
  <c r="DN12" i="18"/>
  <c r="DL12" i="18"/>
  <c r="DX11" i="18"/>
  <c r="DY11" i="18"/>
  <c r="BL11" i="18"/>
  <c r="BL38" i="23" s="1"/>
  <c r="AF11" i="18"/>
  <c r="AH11" i="18"/>
  <c r="DF12" i="18"/>
  <c r="DD12" i="18"/>
  <c r="BZ12" i="18"/>
  <c r="BY12" i="18"/>
  <c r="DO11" i="18"/>
  <c r="DQ11" i="18"/>
  <c r="DR11" i="18"/>
  <c r="DP11" i="18"/>
  <c r="X11" i="18"/>
  <c r="Y11" i="18"/>
  <c r="S35" i="10"/>
  <c r="BO10" i="18"/>
  <c r="BO35" i="17" s="1"/>
  <c r="BP10" i="18"/>
  <c r="BQ10" i="18"/>
  <c r="BR10" i="18"/>
  <c r="BR35" i="17" s="1"/>
  <c r="G12" i="18"/>
  <c r="G37" i="17" s="1"/>
  <c r="H12" i="18"/>
  <c r="G36" i="10"/>
  <c r="S11" i="18"/>
  <c r="V11" i="18"/>
  <c r="U11" i="18"/>
  <c r="T11" i="18"/>
  <c r="T36" i="17" s="1"/>
  <c r="D12" i="43"/>
  <c r="BK10" i="18"/>
  <c r="BN10" i="18"/>
  <c r="BM10" i="18"/>
  <c r="BL10" i="18"/>
  <c r="C5" i="43"/>
  <c r="C4" i="18"/>
  <c r="CX12" i="18"/>
  <c r="CX39" i="20" s="1"/>
  <c r="AG35" i="10"/>
  <c r="DS10" i="18"/>
  <c r="DT10" i="18"/>
  <c r="DU10" i="18"/>
  <c r="DV10" i="18"/>
  <c r="BG10" i="18"/>
  <c r="BH10" i="18"/>
  <c r="BI10" i="18"/>
  <c r="BJ10" i="18"/>
  <c r="X35" i="10"/>
  <c r="CI10" i="18"/>
  <c r="CI37" i="20" s="1"/>
  <c r="CJ10" i="18"/>
  <c r="CL10" i="18"/>
  <c r="CK10" i="18"/>
  <c r="AP11" i="18"/>
  <c r="EM12" i="18"/>
  <c r="EN12" i="18"/>
  <c r="EO12" i="18"/>
  <c r="DH12" i="18"/>
  <c r="DJ12" i="18"/>
  <c r="CA12" i="18"/>
  <c r="CB12" i="18"/>
  <c r="CC12" i="18"/>
  <c r="CD12" i="18"/>
  <c r="AU12" i="18"/>
  <c r="O12" i="18"/>
  <c r="P12" i="18"/>
  <c r="Q12" i="18"/>
  <c r="Q39" i="23" s="1"/>
  <c r="R12" i="18"/>
  <c r="AG36" i="10"/>
  <c r="DS11" i="18"/>
  <c r="DV11" i="18"/>
  <c r="CM11" i="18"/>
  <c r="CN11" i="18"/>
  <c r="CO11" i="18"/>
  <c r="CO38" i="23" s="1"/>
  <c r="CP11" i="18"/>
  <c r="CP38" i="20" s="1"/>
  <c r="BG11" i="18"/>
  <c r="BH11" i="18"/>
  <c r="BI11" i="18"/>
  <c r="AA11" i="18"/>
  <c r="AD11" i="18"/>
  <c r="AD38" i="20" s="1"/>
  <c r="AC11" i="18"/>
  <c r="AJ35" i="10"/>
  <c r="EE10" i="18"/>
  <c r="EG10" i="18"/>
  <c r="EH10" i="18"/>
  <c r="EF10" i="18"/>
  <c r="E12" i="43"/>
  <c r="E36" i="43" s="1"/>
  <c r="CY10" i="18"/>
  <c r="DA10" i="18"/>
  <c r="DA37" i="20" s="1"/>
  <c r="DB10" i="18"/>
  <c r="CZ10" i="18"/>
  <c r="T35" i="10"/>
  <c r="BS10" i="18"/>
  <c r="BU10" i="18"/>
  <c r="BV10" i="18"/>
  <c r="BV37" i="20" s="1"/>
  <c r="BT10" i="18"/>
  <c r="AM10" i="18"/>
  <c r="AO10" i="18"/>
  <c r="AP10" i="18"/>
  <c r="AN10" i="18"/>
  <c r="G10" i="18"/>
  <c r="I10" i="18"/>
  <c r="J10" i="18"/>
  <c r="H10" i="18"/>
  <c r="AI37" i="10"/>
  <c r="AJ34" i="17"/>
  <c r="EL34" i="17"/>
  <c r="EJ34" i="17"/>
  <c r="EK34" i="17"/>
  <c r="EI34" i="17"/>
  <c r="U37" i="10"/>
  <c r="L34" i="17"/>
  <c r="K34" i="17"/>
  <c r="S37" i="10"/>
  <c r="DE34" i="17"/>
  <c r="DD34" i="17"/>
  <c r="AR34" i="17"/>
  <c r="AJ37" i="10"/>
  <c r="EE34" i="17"/>
  <c r="EH34" i="17"/>
  <c r="EF34" i="17"/>
  <c r="H34" i="17"/>
  <c r="CN34" i="17"/>
  <c r="X37" i="10"/>
  <c r="D34" i="17"/>
  <c r="DL34" i="17"/>
  <c r="CF34" i="17"/>
  <c r="CH34" i="17"/>
  <c r="O37" i="10"/>
  <c r="AY34" i="17"/>
  <c r="AZ34" i="17"/>
  <c r="T34" i="17"/>
  <c r="Q37" i="10"/>
  <c r="F14" i="43"/>
  <c r="F38" i="43" s="1"/>
  <c r="EO34" i="17"/>
  <c r="EM34" i="17"/>
  <c r="EN34" i="17"/>
  <c r="EP34" i="17"/>
  <c r="AD37" i="10"/>
  <c r="DJ34" i="17"/>
  <c r="DG34" i="17"/>
  <c r="V37" i="10"/>
  <c r="AU34" i="17"/>
  <c r="E5" i="43"/>
  <c r="H47" i="10"/>
  <c r="Z47" i="10"/>
  <c r="G47" i="10"/>
  <c r="AK47" i="10"/>
  <c r="C24" i="43"/>
  <c r="C42" i="43"/>
  <c r="AG47" i="10"/>
  <c r="Y47" i="10"/>
  <c r="Q47" i="10"/>
  <c r="I47" i="10"/>
  <c r="F24" i="43"/>
  <c r="F42" i="43" s="1"/>
  <c r="AJ47" i="10"/>
  <c r="E24" i="43"/>
  <c r="E42" i="43" s="1"/>
  <c r="D47" i="10"/>
  <c r="AI47" i="10"/>
  <c r="AA47" i="10"/>
  <c r="S47" i="10"/>
  <c r="K47" i="10"/>
  <c r="C47" i="10"/>
  <c r="C24" i="24"/>
  <c r="C38" i="24" s="1"/>
  <c r="D24" i="24"/>
  <c r="D38" i="24"/>
  <c r="F12" i="24"/>
  <c r="D6" i="24"/>
  <c r="E16" i="24"/>
  <c r="F8" i="24"/>
  <c r="AB29" i="10"/>
  <c r="E5" i="24"/>
  <c r="C11" i="24"/>
  <c r="C8" i="24"/>
  <c r="D12" i="24"/>
  <c r="C9" i="24"/>
  <c r="E11" i="24"/>
  <c r="D8" i="24"/>
  <c r="R39" i="10"/>
  <c r="D16" i="24"/>
  <c r="F24" i="24"/>
  <c r="F38" i="24" s="1"/>
  <c r="AB47" i="10"/>
  <c r="E24" i="24"/>
  <c r="E38" i="24" s="1"/>
  <c r="C5" i="24"/>
  <c r="F14" i="24"/>
  <c r="F34" i="24" s="1"/>
  <c r="AB35" i="10"/>
  <c r="E12" i="24"/>
  <c r="D9" i="24"/>
  <c r="F11" i="24"/>
  <c r="E8" i="24"/>
  <c r="C39" i="10"/>
  <c r="C16" i="24"/>
  <c r="F16" i="24"/>
  <c r="F35" i="24" s="1"/>
  <c r="F5" i="24"/>
  <c r="AL39" i="10"/>
  <c r="AM14" i="3"/>
  <c r="AM22" i="3"/>
  <c r="AL37" i="10"/>
  <c r="AL35" i="10"/>
  <c r="Y29" i="10"/>
  <c r="W1" i="3"/>
  <c r="U1" i="3"/>
  <c r="O1" i="3"/>
  <c r="M1" i="3"/>
  <c r="I29" i="10"/>
  <c r="G1" i="3"/>
  <c r="E1" i="3"/>
  <c r="AL34" i="10"/>
  <c r="AM9" i="3"/>
  <c r="AM4" i="3"/>
  <c r="V1" i="3"/>
  <c r="T1" i="3"/>
  <c r="N1" i="3"/>
  <c r="L29" i="10"/>
  <c r="L1" i="3"/>
  <c r="F1" i="3"/>
  <c r="D1" i="3"/>
  <c r="C30" i="15"/>
  <c r="C37" i="13"/>
  <c r="AK47" i="13"/>
  <c r="AK38" i="15"/>
  <c r="AG38" i="15"/>
  <c r="AG47" i="13"/>
  <c r="AE38" i="15"/>
  <c r="AC38" i="15"/>
  <c r="AC47" i="13"/>
  <c r="Y38" i="15"/>
  <c r="Y47" i="13"/>
  <c r="W38" i="15"/>
  <c r="U38" i="15"/>
  <c r="U47" i="13"/>
  <c r="Q38" i="15"/>
  <c r="Q47" i="13"/>
  <c r="O38" i="15"/>
  <c r="M47" i="13"/>
  <c r="M38" i="15"/>
  <c r="K47" i="13"/>
  <c r="K38" i="15"/>
  <c r="G38" i="15"/>
  <c r="E47" i="13"/>
  <c r="E38" i="15"/>
  <c r="AJ30" i="15"/>
  <c r="AJ39" i="13"/>
  <c r="AH30" i="15"/>
  <c r="AD30" i="15"/>
  <c r="AD39" i="13"/>
  <c r="AB30" i="15"/>
  <c r="AB39" i="13"/>
  <c r="X30" i="15"/>
  <c r="V30" i="15"/>
  <c r="R30" i="15"/>
  <c r="R39" i="13"/>
  <c r="P30" i="15"/>
  <c r="L30" i="15"/>
  <c r="L39" i="13"/>
  <c r="H30" i="15"/>
  <c r="D39" i="13"/>
  <c r="D30" i="15"/>
  <c r="AK37" i="13"/>
  <c r="AK28" i="15"/>
  <c r="AE37" i="13"/>
  <c r="U37" i="13"/>
  <c r="U28" i="15"/>
  <c r="E37" i="13"/>
  <c r="AL36" i="13"/>
  <c r="AJ27" i="15"/>
  <c r="AI35" i="13"/>
  <c r="AI26" i="15"/>
  <c r="AG26" i="15"/>
  <c r="AG35" i="13"/>
  <c r="AA26" i="15"/>
  <c r="AA35" i="13"/>
  <c r="Y26" i="15"/>
  <c r="Y35" i="13"/>
  <c r="S35" i="13"/>
  <c r="S26" i="15"/>
  <c r="I26" i="15"/>
  <c r="I35" i="13"/>
  <c r="AL25" i="15"/>
  <c r="AL34" i="13"/>
  <c r="AJ25" i="15"/>
  <c r="AJ34" i="13"/>
  <c r="AD25" i="15"/>
  <c r="T25" i="15"/>
  <c r="N25" i="15"/>
  <c r="L25" i="15"/>
  <c r="F25" i="15"/>
  <c r="F34" i="13"/>
  <c r="D25" i="15"/>
  <c r="DQ29" i="18"/>
  <c r="CK29" i="18"/>
  <c r="CL29" i="18"/>
  <c r="BK29" i="18"/>
  <c r="BM29" i="18"/>
  <c r="BL29" i="18"/>
  <c r="BN29" i="18"/>
  <c r="BD29" i="18"/>
  <c r="AE29" i="18"/>
  <c r="AG29" i="18"/>
  <c r="AF29" i="18"/>
  <c r="AH29" i="18"/>
  <c r="EJ5" i="18"/>
  <c r="EI5" i="18"/>
  <c r="AE21" i="15"/>
  <c r="CV5" i="18"/>
  <c r="CV31" i="20" s="1"/>
  <c r="CX5" i="18"/>
  <c r="CX30" i="17" s="1"/>
  <c r="CU5" i="18"/>
  <c r="CW5" i="18"/>
  <c r="AA21" i="15"/>
  <c r="CP5" i="18"/>
  <c r="CM5" i="18"/>
  <c r="CO5" i="18"/>
  <c r="Y30" i="13"/>
  <c r="CF5" i="18"/>
  <c r="CE5" i="18"/>
  <c r="CG5" i="18"/>
  <c r="BP5" i="18"/>
  <c r="BP31" i="20" s="1"/>
  <c r="BR5" i="18"/>
  <c r="BO5" i="18"/>
  <c r="BQ5" i="18"/>
  <c r="S30" i="13"/>
  <c r="BI5" i="18"/>
  <c r="Q21" i="15"/>
  <c r="AR5" i="18"/>
  <c r="AT5" i="18"/>
  <c r="AQ5" i="18"/>
  <c r="AD5" i="18"/>
  <c r="AA5" i="18"/>
  <c r="AA31" i="23" s="1"/>
  <c r="AC5" i="18"/>
  <c r="T5" i="18"/>
  <c r="V5" i="18"/>
  <c r="S5" i="18"/>
  <c r="U5" i="18"/>
  <c r="G30" i="13"/>
  <c r="L5" i="18"/>
  <c r="K5" i="18"/>
  <c r="K31" i="23" s="1"/>
  <c r="M5" i="18"/>
  <c r="EM4" i="18"/>
  <c r="EO4" i="18"/>
  <c r="EN4" i="18"/>
  <c r="EP4" i="18"/>
  <c r="AL29" i="13"/>
  <c r="EE4" i="18"/>
  <c r="EG4" i="18"/>
  <c r="EF4" i="18"/>
  <c r="EH4" i="18"/>
  <c r="AJ29" i="13"/>
  <c r="DG4" i="18"/>
  <c r="DI4" i="18"/>
  <c r="DH4" i="18"/>
  <c r="DJ4" i="18"/>
  <c r="AD29" i="13"/>
  <c r="CY4" i="18"/>
  <c r="DA4" i="18"/>
  <c r="CZ4" i="18"/>
  <c r="CZ30" i="20" s="1"/>
  <c r="DB4" i="18"/>
  <c r="AB29" i="13"/>
  <c r="CA4" i="18"/>
  <c r="CC4" i="18"/>
  <c r="CB4" i="18"/>
  <c r="CD4" i="18"/>
  <c r="V29" i="13"/>
  <c r="BS4" i="18"/>
  <c r="BU4" i="18"/>
  <c r="BT4" i="18"/>
  <c r="BV4" i="18"/>
  <c r="T29" i="13"/>
  <c r="AU4" i="18"/>
  <c r="AU29" i="17" s="1"/>
  <c r="AW4" i="18"/>
  <c r="AV4" i="18"/>
  <c r="AX4" i="18"/>
  <c r="N29" i="13"/>
  <c r="AM4" i="18"/>
  <c r="AO4" i="18"/>
  <c r="AN4" i="18"/>
  <c r="AP4" i="18"/>
  <c r="AP30" i="23" s="1"/>
  <c r="L29" i="13"/>
  <c r="O4" i="18"/>
  <c r="O30" i="23" s="1"/>
  <c r="Q4" i="18"/>
  <c r="P4" i="18"/>
  <c r="R4" i="18"/>
  <c r="F29" i="13"/>
  <c r="G4" i="18"/>
  <c r="I4" i="18"/>
  <c r="H4" i="18"/>
  <c r="H30" i="20" s="1"/>
  <c r="J4" i="18"/>
  <c r="D29" i="13"/>
  <c r="E4" i="18"/>
  <c r="D4" i="18"/>
  <c r="F4" i="18"/>
  <c r="E29" i="18"/>
  <c r="F29" i="18"/>
  <c r="C7" i="18"/>
  <c r="C38" i="15"/>
  <c r="C25" i="15"/>
  <c r="C34" i="13"/>
  <c r="AL38" i="15"/>
  <c r="AJ47" i="13"/>
  <c r="AJ38" i="15"/>
  <c r="AH38" i="15"/>
  <c r="AF38" i="15"/>
  <c r="AD38" i="15"/>
  <c r="AD47" i="13"/>
  <c r="AB47" i="13"/>
  <c r="AB38" i="15"/>
  <c r="Z38" i="15"/>
  <c r="X38" i="15"/>
  <c r="V38" i="15"/>
  <c r="V47" i="13"/>
  <c r="T38" i="15"/>
  <c r="T47" i="13"/>
  <c r="R38" i="15"/>
  <c r="P38" i="15"/>
  <c r="N38" i="15"/>
  <c r="L47" i="13"/>
  <c r="L38" i="15"/>
  <c r="J38" i="15"/>
  <c r="H38" i="15"/>
  <c r="F38" i="15"/>
  <c r="D47" i="13"/>
  <c r="D38" i="15"/>
  <c r="AK30" i="15"/>
  <c r="AK39" i="13"/>
  <c r="AI30" i="15"/>
  <c r="AI39" i="13"/>
  <c r="AG39" i="13"/>
  <c r="AG30" i="15"/>
  <c r="AE30" i="15"/>
  <c r="AC39" i="13"/>
  <c r="AC30" i="15"/>
  <c r="AA30" i="15"/>
  <c r="AA39" i="13"/>
  <c r="Y39" i="13"/>
  <c r="Y30" i="15"/>
  <c r="W30" i="15"/>
  <c r="U39" i="13"/>
  <c r="U30" i="15"/>
  <c r="S30" i="15"/>
  <c r="S39" i="13"/>
  <c r="Q30" i="15"/>
  <c r="Q39" i="13"/>
  <c r="O30" i="15"/>
  <c r="M30" i="15"/>
  <c r="M39" i="13"/>
  <c r="K30" i="15"/>
  <c r="K39" i="13"/>
  <c r="I30" i="15"/>
  <c r="I39" i="13"/>
  <c r="G30" i="15"/>
  <c r="E30" i="15"/>
  <c r="E39" i="13"/>
  <c r="AL28" i="15"/>
  <c r="AL37" i="13"/>
  <c r="AJ28" i="15"/>
  <c r="AJ37" i="13"/>
  <c r="AD28" i="15"/>
  <c r="AD37" i="13"/>
  <c r="V28" i="15"/>
  <c r="V37" i="13"/>
  <c r="T28" i="15"/>
  <c r="T37" i="13"/>
  <c r="N37" i="13"/>
  <c r="AG27" i="15"/>
  <c r="AA27" i="15"/>
  <c r="W36" i="13"/>
  <c r="Q36" i="13"/>
  <c r="G36" i="13"/>
  <c r="G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26" i="15"/>
  <c r="P26" i="15"/>
  <c r="N26" i="15"/>
  <c r="L26" i="15"/>
  <c r="L35" i="13"/>
  <c r="J26" i="15"/>
  <c r="J35" i="13"/>
  <c r="H26" i="15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K29" i="18"/>
  <c r="EC29" i="18"/>
  <c r="ED29" i="18"/>
  <c r="DU29" i="18"/>
  <c r="CW29" i="18"/>
  <c r="CO29" i="18"/>
  <c r="CG29" i="18"/>
  <c r="CF29" i="18"/>
  <c r="BZ29" i="18"/>
  <c r="BQ29" i="18"/>
  <c r="BR29" i="18"/>
  <c r="BI29" i="18"/>
  <c r="BB29" i="18"/>
  <c r="AK29" i="18"/>
  <c r="AJ29" i="18"/>
  <c r="AC29" i="18"/>
  <c r="AD29" i="18"/>
  <c r="K29" i="18"/>
  <c r="EN5" i="18"/>
  <c r="EP5" i="18"/>
  <c r="EP30" i="17" s="1"/>
  <c r="EM5" i="18"/>
  <c r="EO5" i="18"/>
  <c r="EF5" i="18"/>
  <c r="EH5" i="18"/>
  <c r="EH31" i="20" s="1"/>
  <c r="EE5" i="18"/>
  <c r="EG5" i="18"/>
  <c r="DP5" i="18"/>
  <c r="DP30" i="17" s="1"/>
  <c r="DR5" i="18"/>
  <c r="DR30" i="17" s="1"/>
  <c r="DO5" i="18"/>
  <c r="DQ5" i="18"/>
  <c r="DH5" i="18"/>
  <c r="DJ5" i="18"/>
  <c r="DI5" i="18"/>
  <c r="CZ5" i="18"/>
  <c r="CY5" i="18"/>
  <c r="CR5" i="18"/>
  <c r="CT5" i="18"/>
  <c r="CQ5" i="18"/>
  <c r="CS5" i="18"/>
  <c r="CS31" i="23" s="1"/>
  <c r="Z30" i="13"/>
  <c r="Z21" i="15"/>
  <c r="CB5" i="18"/>
  <c r="CD5" i="18"/>
  <c r="CA5" i="18"/>
  <c r="CA30" i="17" s="1"/>
  <c r="CC5" i="18"/>
  <c r="V30" i="13"/>
  <c r="BS5" i="18"/>
  <c r="BU5" i="18"/>
  <c r="BU31" i="20" s="1"/>
  <c r="BL5" i="18"/>
  <c r="BL31" i="23" s="1"/>
  <c r="BN5" i="18"/>
  <c r="BK5" i="18"/>
  <c r="BK30" i="17" s="1"/>
  <c r="BM5" i="18"/>
  <c r="AV5" i="18"/>
  <c r="AX5" i="18"/>
  <c r="AU5" i="18"/>
  <c r="AW5" i="18"/>
  <c r="AW31" i="20" s="1"/>
  <c r="N30" i="13"/>
  <c r="AN5" i="18"/>
  <c r="AN31" i="23" s="1"/>
  <c r="AP5" i="18"/>
  <c r="AM5" i="18"/>
  <c r="AO5" i="18"/>
  <c r="X5" i="18"/>
  <c r="Z5" i="18"/>
  <c r="Z31" i="20" s="1"/>
  <c r="W5" i="18"/>
  <c r="Y5" i="18"/>
  <c r="P5" i="18"/>
  <c r="P31" i="23" s="1"/>
  <c r="R5" i="18"/>
  <c r="H5" i="18"/>
  <c r="J5" i="18"/>
  <c r="J30" i="17" s="1"/>
  <c r="G5" i="18"/>
  <c r="G30" i="17" s="1"/>
  <c r="I5" i="18"/>
  <c r="I31" i="20" s="1"/>
  <c r="EI4" i="18"/>
  <c r="EK4" i="18"/>
  <c r="EJ4" i="18"/>
  <c r="EL4" i="18"/>
  <c r="AK29" i="13"/>
  <c r="AK20" i="15"/>
  <c r="EA4" i="18"/>
  <c r="EC4" i="18"/>
  <c r="EB4" i="18"/>
  <c r="ED4" i="18"/>
  <c r="DS4" i="18"/>
  <c r="DU4" i="18"/>
  <c r="DU29" i="17" s="1"/>
  <c r="DT4" i="18"/>
  <c r="DV4" i="18"/>
  <c r="DV29" i="17" s="1"/>
  <c r="DK4" i="18"/>
  <c r="DM4" i="18"/>
  <c r="DL4" i="18"/>
  <c r="DL29" i="17" s="1"/>
  <c r="DN4" i="18"/>
  <c r="AE29" i="13"/>
  <c r="DC4" i="18"/>
  <c r="DE4" i="18"/>
  <c r="DD4" i="18"/>
  <c r="DF4" i="18"/>
  <c r="CU4" i="18"/>
  <c r="CW4" i="18"/>
  <c r="CW29" i="17" s="1"/>
  <c r="CV4" i="18"/>
  <c r="CX4" i="18"/>
  <c r="CM4" i="18"/>
  <c r="CO4" i="18"/>
  <c r="CN4" i="18"/>
  <c r="CP4" i="18"/>
  <c r="Y20" i="15"/>
  <c r="CE4" i="18"/>
  <c r="CG4" i="18"/>
  <c r="CF4" i="18"/>
  <c r="CH4" i="18"/>
  <c r="CH29" i="17" s="1"/>
  <c r="BW4" i="18"/>
  <c r="BY4" i="18"/>
  <c r="BX4" i="18"/>
  <c r="BX30" i="20" s="1"/>
  <c r="BZ4" i="18"/>
  <c r="BO4" i="18"/>
  <c r="BQ4" i="18"/>
  <c r="BP4" i="18"/>
  <c r="BP30" i="20" s="1"/>
  <c r="BR4" i="18"/>
  <c r="BG4" i="18"/>
  <c r="BI4" i="18"/>
  <c r="BI29" i="17" s="1"/>
  <c r="BH4" i="18"/>
  <c r="BJ4" i="18"/>
  <c r="Q29" i="13"/>
  <c r="AY4" i="18"/>
  <c r="BA4" i="18"/>
  <c r="AZ4" i="18"/>
  <c r="BB4" i="18"/>
  <c r="O29" i="13"/>
  <c r="AQ4" i="18"/>
  <c r="AS4" i="18"/>
  <c r="AR4" i="18"/>
  <c r="AT4" i="18"/>
  <c r="AT30" i="20" s="1"/>
  <c r="M29" i="13"/>
  <c r="AI4" i="18"/>
  <c r="AK4" i="18"/>
  <c r="AJ4" i="18"/>
  <c r="AL4" i="18"/>
  <c r="K29" i="13"/>
  <c r="AA4" i="18"/>
  <c r="AC4" i="18"/>
  <c r="AC30" i="20" s="1"/>
  <c r="AB4" i="18"/>
  <c r="AD4" i="18"/>
  <c r="S4" i="18"/>
  <c r="U4" i="18"/>
  <c r="T4" i="18"/>
  <c r="T29" i="17" s="1"/>
  <c r="V4" i="18"/>
  <c r="G29" i="13"/>
  <c r="K4" i="18"/>
  <c r="M4" i="18"/>
  <c r="L4" i="18"/>
  <c r="N4" i="18"/>
  <c r="C30" i="13"/>
  <c r="AI47" i="13"/>
  <c r="AI38" i="15"/>
  <c r="AA47" i="13"/>
  <c r="AA38" i="15"/>
  <c r="S38" i="15"/>
  <c r="S47" i="13"/>
  <c r="I38" i="15"/>
  <c r="I47" i="13"/>
  <c r="AL30" i="15"/>
  <c r="AF30" i="15"/>
  <c r="Z30" i="15"/>
  <c r="Z39" i="13"/>
  <c r="T30" i="15"/>
  <c r="T39" i="13"/>
  <c r="N30" i="15"/>
  <c r="N39" i="13"/>
  <c r="F30" i="15"/>
  <c r="AI37" i="13"/>
  <c r="AI28" i="15"/>
  <c r="AC37" i="13"/>
  <c r="AC28" i="15"/>
  <c r="P27" i="15"/>
  <c r="Q26" i="15"/>
  <c r="Q35" i="13"/>
  <c r="K26" i="15"/>
  <c r="K35" i="13"/>
  <c r="AB25" i="15"/>
  <c r="V25" i="15"/>
  <c r="DY29" i="18"/>
  <c r="DX29" i="18"/>
  <c r="DZ29" i="18"/>
  <c r="CS29" i="18"/>
  <c r="CT29" i="18"/>
  <c r="W29" i="18"/>
  <c r="Z29" i="18"/>
  <c r="EB5" i="18"/>
  <c r="ED5" i="18"/>
  <c r="ED30" i="17" s="1"/>
  <c r="EA5" i="18"/>
  <c r="EC5" i="18"/>
  <c r="AI30" i="13"/>
  <c r="AI21" i="15"/>
  <c r="DD5" i="18"/>
  <c r="DC5" i="18"/>
  <c r="DE5" i="18"/>
  <c r="DE31" i="23" s="1"/>
  <c r="J35" i="3"/>
  <c r="N30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C34" i="3"/>
  <c r="U34" i="3"/>
  <c r="D47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V35" i="3"/>
  <c r="R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G30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AE34" i="3"/>
  <c r="W34" i="3"/>
  <c r="O34" i="3"/>
  <c r="G34" i="3"/>
  <c r="AF30" i="3"/>
  <c r="X30" i="3"/>
  <c r="H30" i="3"/>
  <c r="AI29" i="3"/>
  <c r="AI47" i="3"/>
  <c r="AA47" i="3"/>
  <c r="S47" i="3"/>
  <c r="K47" i="3"/>
  <c r="AJ39" i="3"/>
  <c r="AB39" i="3"/>
  <c r="T39" i="3"/>
  <c r="L39" i="3"/>
  <c r="D39" i="3"/>
  <c r="AE37" i="3"/>
  <c r="G37" i="3"/>
  <c r="AH36" i="3"/>
  <c r="Z36" i="3"/>
  <c r="R36" i="3"/>
  <c r="AG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G35" i="3"/>
  <c r="Y35" i="3"/>
  <c r="Q35" i="3"/>
  <c r="I35" i="3"/>
  <c r="AJ34" i="3"/>
  <c r="AB34" i="3"/>
  <c r="T34" i="3"/>
  <c r="L34" i="3"/>
  <c r="AF47" i="3"/>
  <c r="X47" i="3"/>
  <c r="H47" i="3"/>
  <c r="AG39" i="3"/>
  <c r="Y39" i="3"/>
  <c r="Q39" i="3"/>
  <c r="I39" i="3"/>
  <c r="AB37" i="3"/>
  <c r="T37" i="3"/>
  <c r="L37" i="3"/>
  <c r="D37" i="3"/>
  <c r="AE36" i="3"/>
  <c r="G36" i="3"/>
  <c r="AH35" i="3"/>
  <c r="Z35" i="3"/>
  <c r="R35" i="3"/>
  <c r="M34" i="3"/>
  <c r="D34" i="3"/>
  <c r="U30" i="3"/>
  <c r="M30" i="3"/>
  <c r="E30" i="3"/>
  <c r="AJ30" i="3"/>
  <c r="T30" i="3"/>
  <c r="AE29" i="3"/>
  <c r="W29" i="3"/>
  <c r="O29" i="3"/>
  <c r="G29" i="3"/>
  <c r="AK47" i="3"/>
  <c r="F63" i="24" s="1"/>
  <c r="F77" i="24" s="1"/>
  <c r="AC47" i="3"/>
  <c r="U47" i="3"/>
  <c r="M47" i="3"/>
  <c r="E47" i="3"/>
  <c r="AD39" i="3"/>
  <c r="V39" i="3"/>
  <c r="N39" i="3"/>
  <c r="F39" i="3"/>
  <c r="I37" i="3"/>
  <c r="AA30" i="3"/>
  <c r="S30" i="3"/>
  <c r="AL29" i="3"/>
  <c r="AD29" i="3"/>
  <c r="V29" i="3"/>
  <c r="N29" i="3"/>
  <c r="F29" i="3"/>
  <c r="AI24" i="3"/>
  <c r="CX50" i="23"/>
  <c r="CX50" i="20"/>
  <c r="I50" i="23"/>
  <c r="I50" i="20"/>
  <c r="I48" i="17"/>
  <c r="AP50" i="23"/>
  <c r="CZ50" i="20"/>
  <c r="BG50" i="23"/>
  <c r="BG48" i="17"/>
  <c r="DF50" i="20"/>
  <c r="DF48" i="17"/>
  <c r="DF50" i="23"/>
  <c r="BR50" i="23"/>
  <c r="G48" i="17"/>
  <c r="G50" i="23"/>
  <c r="G50" i="20"/>
  <c r="BH48" i="17"/>
  <c r="DV50" i="23"/>
  <c r="DE48" i="17"/>
  <c r="BA48" i="17"/>
  <c r="DA50" i="23"/>
  <c r="DA50" i="20"/>
  <c r="DT48" i="17"/>
  <c r="BB50" i="23"/>
  <c r="BB50" i="20"/>
  <c r="BQ48" i="17"/>
  <c r="EC50" i="20"/>
  <c r="EC48" i="17"/>
  <c r="H50" i="23"/>
  <c r="H48" i="17"/>
  <c r="H50" i="20"/>
  <c r="DH48" i="17"/>
  <c r="AC50" i="23"/>
  <c r="AC50" i="20"/>
  <c r="AC48" i="17"/>
  <c r="DU48" i="17"/>
  <c r="DC48" i="17"/>
  <c r="CK50" i="20"/>
  <c r="CK50" i="23"/>
  <c r="AL50" i="23"/>
  <c r="AL50" i="20"/>
  <c r="AL48" i="17"/>
  <c r="EA48" i="17"/>
  <c r="BT48" i="17"/>
  <c r="EH50" i="20"/>
  <c r="AA50" i="20"/>
  <c r="CO48" i="17"/>
  <c r="DW50" i="20"/>
  <c r="J48" i="17"/>
  <c r="J50" i="23"/>
  <c r="J50" i="20"/>
  <c r="AD48" i="17"/>
  <c r="AD50" i="23"/>
  <c r="AD50" i="20"/>
  <c r="AJ50" i="23"/>
  <c r="AJ48" i="17"/>
  <c r="AJ50" i="20"/>
  <c r="ED50" i="23"/>
  <c r="ED50" i="20"/>
  <c r="BV50" i="20"/>
  <c r="CM48" i="17"/>
  <c r="CI48" i="17"/>
  <c r="CI50" i="20"/>
  <c r="AK50" i="23"/>
  <c r="AK50" i="20"/>
  <c r="CW48" i="17"/>
  <c r="EG50" i="23"/>
  <c r="EG50" i="20"/>
  <c r="CN50" i="20"/>
  <c r="BU50" i="23"/>
  <c r="BU50" i="20"/>
  <c r="BJ48" i="17"/>
  <c r="BJ50" i="23"/>
  <c r="BJ50" i="20"/>
  <c r="AO50" i="23"/>
  <c r="AO50" i="20"/>
  <c r="EF50" i="23"/>
  <c r="EF50" i="20"/>
  <c r="AB50" i="23"/>
  <c r="AB48" i="17"/>
  <c r="AB50" i="20"/>
  <c r="AI50" i="23"/>
  <c r="AI50" i="20"/>
  <c r="AI48" i="17"/>
  <c r="CU48" i="17"/>
  <c r="AN48" i="17"/>
  <c r="DB50" i="20"/>
  <c r="EE50" i="23"/>
  <c r="EP50" i="20"/>
  <c r="BI48" i="17"/>
  <c r="CP48" i="17"/>
  <c r="CP50" i="23"/>
  <c r="CP50" i="20"/>
  <c r="S50" i="20"/>
  <c r="S48" i="17"/>
  <c r="S50" i="23"/>
  <c r="DP50" i="20"/>
  <c r="DP48" i="17"/>
  <c r="D48" i="24"/>
  <c r="D31" i="24"/>
  <c r="F48" i="24"/>
  <c r="E32" i="24"/>
  <c r="E48" i="24"/>
  <c r="C31" i="24"/>
  <c r="DE30" i="17"/>
  <c r="EA31" i="23"/>
  <c r="Z33" i="20"/>
  <c r="CT33" i="20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CY36" i="20"/>
  <c r="AK37" i="20"/>
  <c r="BH37" i="23"/>
  <c r="BH35" i="17"/>
  <c r="BE38" i="23"/>
  <c r="DX38" i="23"/>
  <c r="DX36" i="17"/>
  <c r="DD39" i="23"/>
  <c r="DD39" i="20"/>
  <c r="DD37" i="17"/>
  <c r="AX41" i="23"/>
  <c r="DO41" i="23"/>
  <c r="DO39" i="17"/>
  <c r="U29" i="17"/>
  <c r="DC31" i="23"/>
  <c r="EC31" i="20"/>
  <c r="EC30" i="17"/>
  <c r="DZ33" i="20"/>
  <c r="DY33" i="23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CA36" i="23"/>
  <c r="CA36" i="20"/>
  <c r="DB36" i="20"/>
  <c r="AI35" i="17"/>
  <c r="AJ37" i="23"/>
  <c r="AJ35" i="17"/>
  <c r="BI37" i="20"/>
  <c r="Y38" i="23"/>
  <c r="Y38" i="20"/>
  <c r="DY38" i="23"/>
  <c r="DY38" i="20"/>
  <c r="DF39" i="23"/>
  <c r="DF39" i="20"/>
  <c r="DF37" i="17"/>
  <c r="AU41" i="23"/>
  <c r="DR41" i="23"/>
  <c r="T30" i="20"/>
  <c r="AD29" i="17"/>
  <c r="AC29" i="17"/>
  <c r="AI30" i="20"/>
  <c r="AT29" i="17"/>
  <c r="AZ29" i="17"/>
  <c r="AY30" i="23"/>
  <c r="AY30" i="20"/>
  <c r="BJ29" i="17"/>
  <c r="BP29" i="17"/>
  <c r="BO30" i="20"/>
  <c r="BZ29" i="17"/>
  <c r="CE30" i="23"/>
  <c r="CO30" i="20"/>
  <c r="CO29" i="17"/>
  <c r="CV30" i="20"/>
  <c r="CV30" i="23"/>
  <c r="DF29" i="17"/>
  <c r="DE29" i="17"/>
  <c r="DL30" i="20"/>
  <c r="DK30" i="20"/>
  <c r="DK30" i="23"/>
  <c r="ED29" i="17"/>
  <c r="EC29" i="17"/>
  <c r="EJ29" i="17"/>
  <c r="EI30" i="20"/>
  <c r="P30" i="17"/>
  <c r="W30" i="17"/>
  <c r="AM30" i="17"/>
  <c r="AN30" i="17"/>
  <c r="AW31" i="23"/>
  <c r="AX31" i="20"/>
  <c r="AX30" i="17"/>
  <c r="BL30" i="17"/>
  <c r="BU31" i="23"/>
  <c r="BU30" i="17"/>
  <c r="CB31" i="23"/>
  <c r="CQ30" i="17"/>
  <c r="CR31" i="23"/>
  <c r="CR30" i="17"/>
  <c r="DP31" i="23"/>
  <c r="EE30" i="17"/>
  <c r="EF31" i="23"/>
  <c r="EF30" i="17"/>
  <c r="EO31" i="20"/>
  <c r="EP31" i="23"/>
  <c r="EP31" i="20"/>
  <c r="L33" i="20"/>
  <c r="L33" i="23"/>
  <c r="K33" i="20"/>
  <c r="K33" i="23"/>
  <c r="AB33" i="23"/>
  <c r="AL33" i="20"/>
  <c r="AK33" i="20"/>
  <c r="BB33" i="20"/>
  <c r="BH33" i="23"/>
  <c r="BG33" i="23"/>
  <c r="BR33" i="20"/>
  <c r="BQ33" i="23"/>
  <c r="BQ33" i="20"/>
  <c r="BZ33" i="20"/>
  <c r="CF33" i="23"/>
  <c r="CE33" i="20"/>
  <c r="CP33" i="20"/>
  <c r="CO33" i="20"/>
  <c r="CV33" i="20"/>
  <c r="CV33" i="23"/>
  <c r="DT33" i="23"/>
  <c r="EB33" i="23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M36" i="20"/>
  <c r="V36" i="23"/>
  <c r="U36" i="23"/>
  <c r="AT36" i="23"/>
  <c r="AS36" i="20"/>
  <c r="AS36" i="23"/>
  <c r="AZ36" i="20"/>
  <c r="AY36" i="23"/>
  <c r="BI36" i="20"/>
  <c r="BI36" i="23"/>
  <c r="BO36" i="23"/>
  <c r="BX36" i="20"/>
  <c r="BW36" i="23"/>
  <c r="CF36" i="20"/>
  <c r="CE36" i="23"/>
  <c r="CP36" i="23"/>
  <c r="DD36" i="20"/>
  <c r="DC36" i="23"/>
  <c r="DL36" i="20"/>
  <c r="DK36" i="23"/>
  <c r="EJ36" i="20"/>
  <c r="EJ36" i="23"/>
  <c r="EI36" i="20"/>
  <c r="EI36" i="23"/>
  <c r="G37" i="23"/>
  <c r="H37" i="23"/>
  <c r="H37" i="20"/>
  <c r="R35" i="17"/>
  <c r="W37" i="23"/>
  <c r="X37" i="20"/>
  <c r="AG37" i="20"/>
  <c r="AH37" i="20"/>
  <c r="AU37" i="23"/>
  <c r="AU35" i="17"/>
  <c r="AV37" i="23"/>
  <c r="AV37" i="20"/>
  <c r="BF37" i="23"/>
  <c r="BF37" i="20"/>
  <c r="BF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0"/>
  <c r="EP35" i="17"/>
  <c r="T38" i="20"/>
  <c r="T38" i="23"/>
  <c r="S38" i="20"/>
  <c r="S38" i="23"/>
  <c r="S36" i="17"/>
  <c r="AD36" i="17"/>
  <c r="AC38" i="23"/>
  <c r="AC36" i="17"/>
  <c r="AI36" i="17"/>
  <c r="BA38" i="23"/>
  <c r="BA36" i="17"/>
  <c r="BG36" i="17"/>
  <c r="CP36" i="17"/>
  <c r="CU36" i="17"/>
  <c r="DS36" i="17"/>
  <c r="EI36" i="17"/>
  <c r="G39" i="20"/>
  <c r="R39" i="23"/>
  <c r="R39" i="20"/>
  <c r="R37" i="17"/>
  <c r="AH39" i="20"/>
  <c r="AU39" i="20"/>
  <c r="AU37" i="17"/>
  <c r="BK39" i="20"/>
  <c r="BK37" i="17"/>
  <c r="BS39" i="23"/>
  <c r="BS39" i="20"/>
  <c r="BT39" i="23"/>
  <c r="BT39" i="20"/>
  <c r="CC39" i="23"/>
  <c r="CC39" i="20"/>
  <c r="CC37" i="17"/>
  <c r="CD39" i="23"/>
  <c r="CD39" i="20"/>
  <c r="CD37" i="17"/>
  <c r="EO39" i="23"/>
  <c r="EO39" i="20"/>
  <c r="EO37" i="17"/>
  <c r="EP39" i="23"/>
  <c r="EP37" i="17"/>
  <c r="L41" i="20"/>
  <c r="L39" i="17"/>
  <c r="K41" i="20"/>
  <c r="AS39" i="17"/>
  <c r="AY41" i="20"/>
  <c r="AY39" i="17"/>
  <c r="BH41" i="20"/>
  <c r="BH39" i="17"/>
  <c r="BG41" i="20"/>
  <c r="BX41" i="20"/>
  <c r="BX39" i="17"/>
  <c r="BW41" i="20"/>
  <c r="DF39" i="17"/>
  <c r="DL39" i="17"/>
  <c r="DK41" i="20"/>
  <c r="DK39" i="17"/>
  <c r="DS41" i="20"/>
  <c r="EJ41" i="20"/>
  <c r="EJ39" i="17"/>
  <c r="EI41" i="20"/>
  <c r="EI41" i="23"/>
  <c r="P49" i="23"/>
  <c r="P49" i="20"/>
  <c r="P47" i="17"/>
  <c r="X49" i="23"/>
  <c r="X49" i="20"/>
  <c r="X47" i="17"/>
  <c r="BE49" i="23"/>
  <c r="CJ49" i="23"/>
  <c r="CJ49" i="20"/>
  <c r="CJ47" i="17"/>
  <c r="CK49" i="20"/>
  <c r="DR49" i="20"/>
  <c r="C34" i="17"/>
  <c r="D36" i="20"/>
  <c r="F49" i="23"/>
  <c r="E49" i="23"/>
  <c r="E49" i="20"/>
  <c r="E47" i="17"/>
  <c r="E33" i="23"/>
  <c r="E33" i="20"/>
  <c r="C30" i="20"/>
  <c r="C30" i="23"/>
  <c r="D30" i="20"/>
  <c r="D29" i="17"/>
  <c r="G30" i="23"/>
  <c r="G29" i="17"/>
  <c r="Q30" i="20"/>
  <c r="Q29" i="17"/>
  <c r="AO29" i="17"/>
  <c r="AU30" i="23"/>
  <c r="BV30" i="23"/>
  <c r="BU30" i="23"/>
  <c r="BU29" i="17"/>
  <c r="CB30" i="23"/>
  <c r="CB30" i="20"/>
  <c r="CA30" i="23"/>
  <c r="CA29" i="17"/>
  <c r="DA29" i="17"/>
  <c r="DH30" i="20"/>
  <c r="DH29" i="17"/>
  <c r="DG30" i="20"/>
  <c r="DG30" i="23"/>
  <c r="DG29" i="17"/>
  <c r="EF30" i="20"/>
  <c r="EE30" i="23"/>
  <c r="EP30" i="23"/>
  <c r="EP30" i="20"/>
  <c r="EP29" i="17"/>
  <c r="EO29" i="17"/>
  <c r="K31" i="20"/>
  <c r="L31" i="20"/>
  <c r="U31" i="20"/>
  <c r="U30" i="17"/>
  <c r="V30" i="17"/>
  <c r="AS31" i="20"/>
  <c r="AS30" i="17"/>
  <c r="AT30" i="17"/>
  <c r="BI30" i="17"/>
  <c r="BO31" i="20"/>
  <c r="BO31" i="23"/>
  <c r="CG30" i="17"/>
  <c r="CM31" i="23"/>
  <c r="CM31" i="20"/>
  <c r="CW30" i="17"/>
  <c r="EI31" i="20"/>
  <c r="EI31" i="23"/>
  <c r="EI30" i="17"/>
  <c r="EJ31" i="20"/>
  <c r="EJ31" i="23"/>
  <c r="AH33" i="23"/>
  <c r="AH33" i="20"/>
  <c r="AG33" i="23"/>
  <c r="BD33" i="20"/>
  <c r="BN33" i="20"/>
  <c r="BM33" i="23"/>
  <c r="CL33" i="20"/>
  <c r="CK33" i="23"/>
  <c r="CK33" i="20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G36" i="20"/>
  <c r="Q36" i="20"/>
  <c r="AV36" i="23"/>
  <c r="AV36" i="20"/>
  <c r="AU36" i="20"/>
  <c r="AU36" i="23"/>
  <c r="BS36" i="20"/>
  <c r="DJ36" i="20"/>
  <c r="EH36" i="23"/>
  <c r="EH36" i="20"/>
  <c r="EG36" i="23"/>
  <c r="EG36" i="20"/>
  <c r="EN36" i="23"/>
  <c r="EN36" i="20"/>
  <c r="EM36" i="20"/>
  <c r="EM36" i="23"/>
  <c r="AB37" i="23"/>
  <c r="AB35" i="17"/>
  <c r="BQ35" i="17"/>
  <c r="BR37" i="20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AP38" i="20"/>
  <c r="BS38" i="20"/>
  <c r="CL38" i="20"/>
  <c r="CL36" i="17"/>
  <c r="CK38" i="20"/>
  <c r="CK36" i="17"/>
  <c r="DP38" i="23"/>
  <c r="DP36" i="17"/>
  <c r="DO38" i="20"/>
  <c r="DO36" i="17"/>
  <c r="M39" i="20"/>
  <c r="AR37" i="17"/>
  <c r="BO39" i="23"/>
  <c r="BO39" i="20"/>
  <c r="CW39" i="23"/>
  <c r="CW37" i="17"/>
  <c r="CX39" i="23"/>
  <c r="CX37" i="17"/>
  <c r="DL39" i="23"/>
  <c r="DL39" i="20"/>
  <c r="DL37" i="17"/>
  <c r="EI39" i="23"/>
  <c r="EI39" i="20"/>
  <c r="EI37" i="17"/>
  <c r="EJ39" i="23"/>
  <c r="EJ39" i="20"/>
  <c r="EJ37" i="17"/>
  <c r="J41" i="23"/>
  <c r="J41" i="20"/>
  <c r="J39" i="17"/>
  <c r="X41" i="20"/>
  <c r="W41" i="23"/>
  <c r="BF41" i="23"/>
  <c r="BF39" i="17"/>
  <c r="BE41" i="20"/>
  <c r="CJ41" i="20"/>
  <c r="CI41" i="23"/>
  <c r="EF41" i="20"/>
  <c r="M49" i="23"/>
  <c r="M49" i="20"/>
  <c r="M47" i="17"/>
  <c r="BB49" i="20"/>
  <c r="BB47" i="17"/>
  <c r="BA49" i="23"/>
  <c r="BA49" i="20"/>
  <c r="BA47" i="17"/>
  <c r="BY49" i="23"/>
  <c r="BY49" i="20"/>
  <c r="BY47" i="17"/>
  <c r="CH49" i="20"/>
  <c r="CH47" i="17"/>
  <c r="CE49" i="20"/>
  <c r="CN47" i="17"/>
  <c r="CO49" i="20"/>
  <c r="CO49" i="23"/>
  <c r="CO47" i="17"/>
  <c r="DF47" i="17"/>
  <c r="DM49" i="20"/>
  <c r="DM49" i="23"/>
  <c r="DM47" i="17"/>
  <c r="EJ47" i="17"/>
  <c r="EK49" i="23"/>
  <c r="EK49" i="20"/>
  <c r="EK47" i="17"/>
  <c r="C41" i="20"/>
  <c r="C41" i="23"/>
  <c r="D39" i="17"/>
  <c r="E34" i="20"/>
  <c r="E34" i="23"/>
  <c r="D34" i="20"/>
  <c r="D34" i="23"/>
  <c r="EB31" i="23"/>
  <c r="EB31" i="20"/>
  <c r="CS33" i="23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AL37" i="20"/>
  <c r="X38" i="23"/>
  <c r="X36" i="17"/>
  <c r="DP41" i="20"/>
  <c r="AA47" i="17"/>
  <c r="K30" i="20"/>
  <c r="V29" i="17"/>
  <c r="AB29" i="17"/>
  <c r="AA30" i="20"/>
  <c r="AA29" i="17"/>
  <c r="AL29" i="17"/>
  <c r="AR30" i="20"/>
  <c r="AR29" i="17"/>
  <c r="AQ30" i="20"/>
  <c r="AQ30" i="23"/>
  <c r="BB29" i="17"/>
  <c r="BA29" i="17"/>
  <c r="BH30" i="20"/>
  <c r="BG30" i="20"/>
  <c r="BG29" i="17"/>
  <c r="BR29" i="17"/>
  <c r="BX30" i="23"/>
  <c r="BX29" i="17"/>
  <c r="BW30" i="20"/>
  <c r="BW30" i="23"/>
  <c r="CH30" i="20"/>
  <c r="CG29" i="17"/>
  <c r="CN30" i="20"/>
  <c r="CN29" i="17"/>
  <c r="CM30" i="20"/>
  <c r="CX29" i="17"/>
  <c r="DD30" i="20"/>
  <c r="DD29" i="17"/>
  <c r="DC30" i="20"/>
  <c r="DN30" i="20"/>
  <c r="DN29" i="17"/>
  <c r="DM29" i="17"/>
  <c r="DT30" i="20"/>
  <c r="DT30" i="23"/>
  <c r="DT29" i="17"/>
  <c r="DS30" i="20"/>
  <c r="EB29" i="17"/>
  <c r="EA30" i="20"/>
  <c r="EL29" i="17"/>
  <c r="EK29" i="17"/>
  <c r="H31" i="23"/>
  <c r="Y31" i="20"/>
  <c r="Y30" i="17"/>
  <c r="Z31" i="23"/>
  <c r="Z30" i="17"/>
  <c r="AO31" i="20"/>
  <c r="AP31" i="20"/>
  <c r="AU30" i="17"/>
  <c r="AV31" i="23"/>
  <c r="AV30" i="17"/>
  <c r="BM31" i="23"/>
  <c r="BM31" i="20"/>
  <c r="BN30" i="17"/>
  <c r="BS30" i="17"/>
  <c r="CC31" i="20"/>
  <c r="CD31" i="20"/>
  <c r="CD30" i="17"/>
  <c r="CS31" i="20"/>
  <c r="CT31" i="20"/>
  <c r="CT30" i="17"/>
  <c r="CY30" i="17"/>
  <c r="DI31" i="20"/>
  <c r="DJ31" i="20"/>
  <c r="DJ30" i="17"/>
  <c r="DQ31" i="23"/>
  <c r="DQ31" i="20"/>
  <c r="DQ30" i="17"/>
  <c r="EG31" i="20"/>
  <c r="EH30" i="17"/>
  <c r="EM30" i="17"/>
  <c r="EN31" i="23"/>
  <c r="EN30" i="17"/>
  <c r="AC33" i="20"/>
  <c r="AJ33" i="23"/>
  <c r="AY33" i="20"/>
  <c r="BI33" i="23"/>
  <c r="BI33" i="20"/>
  <c r="BP33" i="23"/>
  <c r="BO33" i="20"/>
  <c r="CG33" i="23"/>
  <c r="CG33" i="20"/>
  <c r="CN33" i="23"/>
  <c r="CN33" i="20"/>
  <c r="CX33" i="20"/>
  <c r="CW33" i="20"/>
  <c r="CW33" i="23"/>
  <c r="DV33" i="23"/>
  <c r="DV33" i="20"/>
  <c r="DU33" i="23"/>
  <c r="DU33" i="20"/>
  <c r="ED33" i="20"/>
  <c r="EC33" i="20"/>
  <c r="EJ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K36" i="23"/>
  <c r="T36" i="20"/>
  <c r="S36" i="23"/>
  <c r="AJ36" i="20"/>
  <c r="AR36" i="20"/>
  <c r="AQ36" i="23"/>
  <c r="BB36" i="23"/>
  <c r="BA36" i="20"/>
  <c r="BA36" i="23"/>
  <c r="BZ36" i="23"/>
  <c r="BY36" i="20"/>
  <c r="CH36" i="23"/>
  <c r="CG36" i="23"/>
  <c r="CG36" i="20"/>
  <c r="CN36" i="20"/>
  <c r="DF36" i="23"/>
  <c r="DE36" i="20"/>
  <c r="DN36" i="23"/>
  <c r="DM36" i="20"/>
  <c r="DM36" i="23"/>
  <c r="EL36" i="23"/>
  <c r="EL36" i="20"/>
  <c r="EK36" i="23"/>
  <c r="EK36" i="20"/>
  <c r="O37" i="20"/>
  <c r="O37" i="23"/>
  <c r="P37" i="23"/>
  <c r="P37" i="20"/>
  <c r="Y37" i="20"/>
  <c r="Z35" i="17"/>
  <c r="AE37" i="23"/>
  <c r="AF37" i="20"/>
  <c r="AM37" i="23"/>
  <c r="AM35" i="17"/>
  <c r="AN37" i="23"/>
  <c r="AN37" i="20"/>
  <c r="BC37" i="23"/>
  <c r="BC35" i="17"/>
  <c r="BD37" i="20"/>
  <c r="BL37" i="20"/>
  <c r="BU37" i="23"/>
  <c r="BU37" i="20"/>
  <c r="BU35" i="17"/>
  <c r="BV37" i="23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0"/>
  <c r="DX35" i="17"/>
  <c r="EG37" i="23"/>
  <c r="EG37" i="20"/>
  <c r="EG35" i="17"/>
  <c r="EH37" i="23"/>
  <c r="EH37" i="20"/>
  <c r="EH35" i="17"/>
  <c r="EM37" i="23"/>
  <c r="EM37" i="20"/>
  <c r="EM35" i="17"/>
  <c r="EN35" i="17"/>
  <c r="V38" i="23"/>
  <c r="V38" i="20"/>
  <c r="V36" i="17"/>
  <c r="U38" i="20"/>
  <c r="U38" i="23"/>
  <c r="U36" i="17"/>
  <c r="AA36" i="17"/>
  <c r="AK38" i="23"/>
  <c r="AZ38" i="20"/>
  <c r="BI38" i="23"/>
  <c r="CM36" i="17"/>
  <c r="DV38" i="20"/>
  <c r="DV36" i="17"/>
  <c r="O39" i="20"/>
  <c r="O37" i="17"/>
  <c r="AX39" i="23"/>
  <c r="AX39" i="20"/>
  <c r="BV39" i="20"/>
  <c r="CA39" i="23"/>
  <c r="CA39" i="20"/>
  <c r="CA37" i="17"/>
  <c r="CB39" i="23"/>
  <c r="CB39" i="20"/>
  <c r="CB37" i="17"/>
  <c r="CL37" i="17"/>
  <c r="DJ39" i="23"/>
  <c r="DJ39" i="20"/>
  <c r="DJ37" i="17"/>
  <c r="DO39" i="23"/>
  <c r="DO39" i="20"/>
  <c r="DO37" i="17"/>
  <c r="EG39" i="23"/>
  <c r="EG39" i="20"/>
  <c r="EG37" i="17"/>
  <c r="EM39" i="23"/>
  <c r="EM39" i="20"/>
  <c r="EM37" i="17"/>
  <c r="EN39" i="23"/>
  <c r="EN39" i="20"/>
  <c r="EN37" i="17"/>
  <c r="T41" i="20"/>
  <c r="T39" i="17"/>
  <c r="S41" i="20"/>
  <c r="S41" i="23"/>
  <c r="AB41" i="20"/>
  <c r="AB39" i="17"/>
  <c r="AA41" i="20"/>
  <c r="AA41" i="23"/>
  <c r="AR41" i="20"/>
  <c r="AR39" i="17"/>
  <c r="AQ41" i="20"/>
  <c r="AQ41" i="23"/>
  <c r="AQ39" i="17"/>
  <c r="BA41" i="20"/>
  <c r="BZ39" i="17"/>
  <c r="CF41" i="20"/>
  <c r="CF39" i="17"/>
  <c r="CE41" i="20"/>
  <c r="CE41" i="23"/>
  <c r="DD41" i="20"/>
  <c r="DD39" i="17"/>
  <c r="DC41" i="20"/>
  <c r="DC39" i="17"/>
  <c r="DM39" i="17"/>
  <c r="EA41" i="20"/>
  <c r="Y49" i="23"/>
  <c r="BD49" i="23"/>
  <c r="BD49" i="20"/>
  <c r="BD47" i="17"/>
  <c r="BN47" i="17"/>
  <c r="BT49" i="23"/>
  <c r="BT49" i="20"/>
  <c r="BT47" i="17"/>
  <c r="DP49" i="23"/>
  <c r="DP49" i="20"/>
  <c r="DQ49" i="23"/>
  <c r="DQ49" i="20"/>
  <c r="F36" i="23"/>
  <c r="E36" i="23"/>
  <c r="C33" i="20"/>
  <c r="F29" i="17"/>
  <c r="J30" i="23"/>
  <c r="I30" i="23"/>
  <c r="I29" i="17"/>
  <c r="P29" i="17"/>
  <c r="O29" i="17"/>
  <c r="AN30" i="20"/>
  <c r="AN29" i="17"/>
  <c r="AM30" i="23"/>
  <c r="AX30" i="23"/>
  <c r="BT30" i="20"/>
  <c r="BS30" i="23"/>
  <c r="BS29" i="17"/>
  <c r="CD30" i="23"/>
  <c r="CD30" i="20"/>
  <c r="CD29" i="17"/>
  <c r="CC29" i="17"/>
  <c r="CZ29" i="17"/>
  <c r="CY30" i="23"/>
  <c r="CY29" i="17"/>
  <c r="DJ30" i="20"/>
  <c r="DJ30" i="23"/>
  <c r="DJ29" i="17"/>
  <c r="DI30" i="20"/>
  <c r="DI29" i="17"/>
  <c r="EH30" i="23"/>
  <c r="EG29" i="17"/>
  <c r="EN30" i="20"/>
  <c r="EM30" i="23"/>
  <c r="EM29" i="17"/>
  <c r="M31" i="20"/>
  <c r="M30" i="17"/>
  <c r="S31" i="23"/>
  <c r="S30" i="17"/>
  <c r="T31" i="20"/>
  <c r="AC30" i="17"/>
  <c r="AD31" i="23"/>
  <c r="AD30" i="17"/>
  <c r="AQ31" i="23"/>
  <c r="AQ30" i="17"/>
  <c r="AR31" i="23"/>
  <c r="AR31" i="20"/>
  <c r="BQ31" i="20"/>
  <c r="BQ30" i="17"/>
  <c r="BR31" i="23"/>
  <c r="BR30" i="17"/>
  <c r="CE31" i="23"/>
  <c r="CF31" i="20"/>
  <c r="CF31" i="23"/>
  <c r="CF30" i="17"/>
  <c r="CO31" i="20"/>
  <c r="CO30" i="17"/>
  <c r="CU31" i="23"/>
  <c r="CV31" i="23"/>
  <c r="AE33" i="20"/>
  <c r="DQ33" i="23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P36" i="20"/>
  <c r="O36" i="23"/>
  <c r="O36" i="20"/>
  <c r="AN36" i="20"/>
  <c r="AM36" i="20"/>
  <c r="AX36" i="20"/>
  <c r="DH36" i="20"/>
  <c r="DG36" i="20"/>
  <c r="EF36" i="23"/>
  <c r="EF36" i="20"/>
  <c r="EE36" i="20"/>
  <c r="EE36" i="23"/>
  <c r="EP36" i="23"/>
  <c r="EP36" i="20"/>
  <c r="EO36" i="23"/>
  <c r="EO36" i="20"/>
  <c r="AC37" i="23"/>
  <c r="AC37" i="20"/>
  <c r="AD35" i="17"/>
  <c r="BO37" i="20"/>
  <c r="BO37" i="23"/>
  <c r="BP37" i="20"/>
  <c r="BP37" i="23"/>
  <c r="BP35" i="17"/>
  <c r="CM37" i="20"/>
  <c r="CM37" i="23"/>
  <c r="CM35" i="17"/>
  <c r="CN37" i="20"/>
  <c r="CN37" i="23"/>
  <c r="CN35" i="17"/>
  <c r="CW37" i="23"/>
  <c r="CW37" i="20"/>
  <c r="CW35" i="17"/>
  <c r="CX37" i="23"/>
  <c r="CX37" i="20"/>
  <c r="DU37" i="23"/>
  <c r="DU37" i="20"/>
  <c r="DU35" i="17"/>
  <c r="EA37" i="20"/>
  <c r="EA37" i="23"/>
  <c r="EA35" i="17"/>
  <c r="EB37" i="20"/>
  <c r="EB37" i="23"/>
  <c r="EB35" i="17"/>
  <c r="P38" i="23"/>
  <c r="P36" i="17"/>
  <c r="AH36" i="17"/>
  <c r="AX36" i="17"/>
  <c r="BL36" i="17"/>
  <c r="CJ38" i="23"/>
  <c r="CJ36" i="17"/>
  <c r="CI36" i="17"/>
  <c r="DR38" i="23"/>
  <c r="DR38" i="20"/>
  <c r="DR36" i="17"/>
  <c r="DQ38" i="23"/>
  <c r="DQ38" i="20"/>
  <c r="DQ36" i="17"/>
  <c r="EO38" i="20"/>
  <c r="K39" i="20"/>
  <c r="K37" i="17"/>
  <c r="L39" i="23"/>
  <c r="L37" i="17"/>
  <c r="AT39" i="23"/>
  <c r="BW39" i="23"/>
  <c r="BW39" i="20"/>
  <c r="BW37" i="17"/>
  <c r="DN39" i="23"/>
  <c r="DN39" i="20"/>
  <c r="DN37" i="17"/>
  <c r="EK39" i="23"/>
  <c r="EK39" i="20"/>
  <c r="EK37" i="17"/>
  <c r="G41" i="23"/>
  <c r="G39" i="17"/>
  <c r="Z41" i="23"/>
  <c r="Y41" i="20"/>
  <c r="BD41" i="20"/>
  <c r="BC41" i="23"/>
  <c r="CL41" i="23"/>
  <c r="DW41" i="23"/>
  <c r="EH41" i="23"/>
  <c r="K47" i="17"/>
  <c r="V47" i="17"/>
  <c r="U49" i="23"/>
  <c r="U49" i="20"/>
  <c r="U47" i="17"/>
  <c r="AS49" i="23"/>
  <c r="AS49" i="20"/>
  <c r="AS47" i="17"/>
  <c r="AY47" i="17"/>
  <c r="BZ47" i="17"/>
  <c r="CG49" i="20"/>
  <c r="CG49" i="23"/>
  <c r="CG47" i="17"/>
  <c r="CM49" i="23"/>
  <c r="CM49" i="20"/>
  <c r="CM47" i="17"/>
  <c r="DE49" i="23"/>
  <c r="DE49" i="20"/>
  <c r="DE47" i="17"/>
  <c r="DK49" i="23"/>
  <c r="EL49" i="20"/>
  <c r="EL47" i="17"/>
  <c r="EI47" i="17"/>
  <c r="E39" i="17"/>
  <c r="C34" i="20"/>
  <c r="C34" i="23"/>
  <c r="F34" i="23"/>
  <c r="F34" i="20"/>
  <c r="J46" i="17"/>
  <c r="J48" i="23"/>
  <c r="J48" i="20"/>
  <c r="CP48" i="20"/>
  <c r="CP46" i="17"/>
  <c r="CP48" i="23"/>
  <c r="EC48" i="20"/>
  <c r="EC46" i="17"/>
  <c r="EC48" i="23"/>
  <c r="AS46" i="17"/>
  <c r="AS48" i="23"/>
  <c r="AS48" i="20"/>
  <c r="EH46" i="17"/>
  <c r="EH48" i="23"/>
  <c r="EH48" i="20"/>
  <c r="AK48" i="23"/>
  <c r="AK48" i="20"/>
  <c r="AK46" i="17"/>
  <c r="DA48" i="23"/>
  <c r="DA48" i="20"/>
  <c r="DA46" i="17"/>
  <c r="CW46" i="17"/>
  <c r="CW48" i="23"/>
  <c r="CW48" i="20"/>
  <c r="CM46" i="17"/>
  <c r="CM48" i="23"/>
  <c r="CM48" i="20"/>
  <c r="AJ48" i="23"/>
  <c r="AJ48" i="20"/>
  <c r="AJ46" i="17"/>
  <c r="CZ48" i="20"/>
  <c r="CZ46" i="17"/>
  <c r="CZ48" i="23"/>
  <c r="DT48" i="20"/>
  <c r="DT46" i="17"/>
  <c r="DT48" i="23"/>
  <c r="BH48" i="20"/>
  <c r="BH46" i="17"/>
  <c r="BH48" i="23"/>
  <c r="CV48" i="23"/>
  <c r="CV48" i="20"/>
  <c r="CV46" i="17"/>
  <c r="BT48" i="20"/>
  <c r="BT46" i="17"/>
  <c r="BT48" i="23"/>
  <c r="BQ48" i="20"/>
  <c r="BQ46" i="17"/>
  <c r="BQ48" i="23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BB48" i="23"/>
  <c r="BB46" i="17"/>
  <c r="BB48" i="20"/>
  <c r="U46" i="17"/>
  <c r="U48" i="23"/>
  <c r="U48" i="20"/>
  <c r="AP46" i="17"/>
  <c r="AP48" i="23"/>
  <c r="AP48" i="20"/>
  <c r="DU46" i="17"/>
  <c r="DU48" i="23"/>
  <c r="DU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AL46" i="17"/>
  <c r="AL48" i="23"/>
  <c r="AL48" i="20"/>
  <c r="CY48" i="20"/>
  <c r="CY48" i="23"/>
  <c r="CY46" i="17"/>
  <c r="DV46" i="17"/>
  <c r="DV48" i="23"/>
  <c r="DV48" i="20"/>
  <c r="BJ48" i="20"/>
  <c r="BJ46" i="17"/>
  <c r="BJ48" i="23"/>
  <c r="CX48" i="20"/>
  <c r="CX46" i="17"/>
  <c r="CX48" i="23"/>
  <c r="BS48" i="20"/>
  <c r="BS48" i="23"/>
  <c r="BS46" i="17"/>
  <c r="CI46" i="17"/>
  <c r="CI48" i="23"/>
  <c r="CI48" i="20"/>
  <c r="DF48" i="20"/>
  <c r="DF46" i="17"/>
  <c r="DF48" i="23"/>
  <c r="BP48" i="23"/>
  <c r="BP48" i="20"/>
  <c r="BP46" i="17"/>
  <c r="CN48" i="23"/>
  <c r="CN46" i="17"/>
  <c r="CN48" i="20"/>
  <c r="DK48" i="23"/>
  <c r="DK48" i="20"/>
  <c r="DK46" i="17"/>
  <c r="I48" i="20"/>
  <c r="I48" i="23"/>
  <c r="I46" i="17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EG48" i="23"/>
  <c r="EG48" i="20"/>
  <c r="EG46" i="17"/>
  <c r="ED48" i="23"/>
  <c r="ED48" i="20"/>
  <c r="ED46" i="17"/>
  <c r="AD48" i="20"/>
  <c r="AD46" i="17"/>
  <c r="AD48" i="23"/>
  <c r="AT48" i="23"/>
  <c r="AT46" i="17"/>
  <c r="AT48" i="20"/>
  <c r="G48" i="20"/>
  <c r="G48" i="23"/>
  <c r="G46" i="17"/>
  <c r="AN48" i="20"/>
  <c r="AN46" i="17"/>
  <c r="AN48" i="23"/>
  <c r="EF48" i="20"/>
  <c r="EF46" i="17"/>
  <c r="EF48" i="23"/>
  <c r="BF48" i="20"/>
  <c r="BF46" i="17"/>
  <c r="BF48" i="23"/>
  <c r="AA48" i="23"/>
  <c r="AA46" i="17"/>
  <c r="AA48" i="20"/>
  <c r="BR48" i="23"/>
  <c r="BR48" i="20"/>
  <c r="BR46" i="17"/>
  <c r="AC48" i="20"/>
  <c r="AC46" i="17"/>
  <c r="AC48" i="23"/>
  <c r="AO48" i="20"/>
  <c r="AO48" i="23"/>
  <c r="AO46" i="17"/>
  <c r="AI48" i="20"/>
  <c r="AI46" i="17"/>
  <c r="AI48" i="23"/>
  <c r="DB46" i="17"/>
  <c r="DB48" i="23"/>
  <c r="DB48" i="20"/>
  <c r="DS48" i="20"/>
  <c r="DS46" i="17"/>
  <c r="DS48" i="23"/>
  <c r="BG48" i="20"/>
  <c r="BG46" i="17"/>
  <c r="BG48" i="23"/>
  <c r="CU48" i="20"/>
  <c r="CU46" i="17"/>
  <c r="CU48" i="23"/>
  <c r="BV46" i="17"/>
  <c r="BV48" i="23"/>
  <c r="BV48" i="20"/>
  <c r="AM48" i="20"/>
  <c r="AM48" i="23"/>
  <c r="AM46" i="17"/>
  <c r="EE48" i="20"/>
  <c r="EE48" i="23"/>
  <c r="EE46" i="17"/>
  <c r="AH15" i="15" l="1"/>
  <c r="C130" i="24"/>
  <c r="C150" i="24" s="1"/>
  <c r="C21" i="15"/>
  <c r="D176" i="24"/>
  <c r="I1" i="24" s="1"/>
  <c r="F178" i="43"/>
  <c r="C162" i="24"/>
  <c r="E173" i="43"/>
  <c r="AE30" i="13"/>
  <c r="AC35" i="42"/>
  <c r="P35" i="13"/>
  <c r="T34" i="42"/>
  <c r="AA24" i="13"/>
  <c r="S24" i="13"/>
  <c r="K24" i="13"/>
  <c r="AE24" i="13"/>
  <c r="O24" i="13"/>
  <c r="AG29" i="13"/>
  <c r="H35" i="13"/>
  <c r="AD34" i="13"/>
  <c r="V24" i="13"/>
  <c r="AH32" i="42"/>
  <c r="S34" i="42"/>
  <c r="Z24" i="13"/>
  <c r="R24" i="13"/>
  <c r="AL24" i="13"/>
  <c r="I29" i="13"/>
  <c r="AJ36" i="13"/>
  <c r="AI35" i="42"/>
  <c r="AA35" i="42"/>
  <c r="AJ35" i="42"/>
  <c r="W24" i="13"/>
  <c r="AK24" i="13"/>
  <c r="AC24" i="13"/>
  <c r="U24" i="13"/>
  <c r="M24" i="13"/>
  <c r="E24" i="13"/>
  <c r="L24" i="13"/>
  <c r="T24" i="13"/>
  <c r="AB24" i="13"/>
  <c r="AJ24" i="13"/>
  <c r="AK34" i="42"/>
  <c r="AC34" i="42"/>
  <c r="U24" i="10"/>
  <c r="U49" i="10" s="1"/>
  <c r="D19" i="47"/>
  <c r="C37" i="10"/>
  <c r="E103" i="24"/>
  <c r="E117" i="24" s="1"/>
  <c r="C92" i="24"/>
  <c r="C112" i="24" s="1"/>
  <c r="D108" i="24"/>
  <c r="E110" i="43"/>
  <c r="E129" i="43" s="1"/>
  <c r="AF24" i="10"/>
  <c r="AF49" i="10" s="1"/>
  <c r="P24" i="10"/>
  <c r="H24" i="10"/>
  <c r="AA25" i="42"/>
  <c r="G26" i="42"/>
  <c r="G24" i="10"/>
  <c r="M24" i="10"/>
  <c r="L30" i="10"/>
  <c r="D92" i="24"/>
  <c r="D112" i="24" s="1"/>
  <c r="E100" i="24"/>
  <c r="E115" i="24" s="1"/>
  <c r="D89" i="24"/>
  <c r="AA27" i="42"/>
  <c r="E124" i="43"/>
  <c r="AG49" i="10"/>
  <c r="X24" i="10"/>
  <c r="H30" i="10"/>
  <c r="E93" i="43"/>
  <c r="E122" i="43" s="1"/>
  <c r="E97" i="24"/>
  <c r="E114" i="24" s="1"/>
  <c r="C108" i="43"/>
  <c r="C128" i="43" s="1"/>
  <c r="I20" i="47"/>
  <c r="Y24" i="10"/>
  <c r="Y49" i="10" s="1"/>
  <c r="S28" i="42"/>
  <c r="H19" i="47"/>
  <c r="T29" i="10"/>
  <c r="AL42" i="10"/>
  <c r="C102" i="24"/>
  <c r="C116" i="24" s="1"/>
  <c r="F107" i="43"/>
  <c r="D20" i="47"/>
  <c r="G20" i="47"/>
  <c r="E90" i="24"/>
  <c r="D24" i="10"/>
  <c r="P36" i="10"/>
  <c r="M34" i="10"/>
  <c r="AB42" i="10"/>
  <c r="E104" i="43"/>
  <c r="D25" i="42"/>
  <c r="AF26" i="42"/>
  <c r="X26" i="42"/>
  <c r="P26" i="42"/>
  <c r="AG28" i="42"/>
  <c r="DI31" i="23"/>
  <c r="R31" i="23"/>
  <c r="DW50" i="23"/>
  <c r="EC25" i="23"/>
  <c r="EK25" i="23"/>
  <c r="CV25" i="23"/>
  <c r="AJ25" i="23"/>
  <c r="EI25" i="23"/>
  <c r="EA25" i="23"/>
  <c r="DK25" i="23"/>
  <c r="S25" i="23"/>
  <c r="EO25" i="23"/>
  <c r="CC25" i="23"/>
  <c r="CA25" i="23"/>
  <c r="AE25" i="23"/>
  <c r="CH25" i="23"/>
  <c r="AL25" i="23"/>
  <c r="AR44" i="23"/>
  <c r="AJ42" i="23"/>
  <c r="EI30" i="23"/>
  <c r="BY25" i="23"/>
  <c r="BQ25" i="23"/>
  <c r="BQ30" i="20"/>
  <c r="AW37" i="20"/>
  <c r="DX38" i="20"/>
  <c r="BD25" i="20"/>
  <c r="EJ44" i="20"/>
  <c r="AR47" i="20"/>
  <c r="AZ30" i="20"/>
  <c r="AN31" i="18"/>
  <c r="AN32" i="18" s="1"/>
  <c r="AN42" i="17"/>
  <c r="I31" i="18"/>
  <c r="I32" i="18" s="1"/>
  <c r="I42" i="17"/>
  <c r="DT31" i="18"/>
  <c r="DT32" i="18" s="1"/>
  <c r="DT42" i="17"/>
  <c r="DB31" i="18"/>
  <c r="DB32" i="18" s="1"/>
  <c r="DB42" i="17"/>
  <c r="AM42" i="17"/>
  <c r="AM31" i="18"/>
  <c r="AM32" i="18" s="1"/>
  <c r="EO24" i="17"/>
  <c r="BM24" i="17"/>
  <c r="T30" i="17"/>
  <c r="EB24" i="17"/>
  <c r="CX32" i="17"/>
  <c r="AR31" i="18"/>
  <c r="AR32" i="18" s="1"/>
  <c r="AR42" i="17"/>
  <c r="CV24" i="17"/>
  <c r="CV30" i="17"/>
  <c r="BM32" i="17"/>
  <c r="CN31" i="18"/>
  <c r="CN32" i="18" s="1"/>
  <c r="CN42" i="17"/>
  <c r="F31" i="18"/>
  <c r="F32" i="18" s="1"/>
  <c r="F42" i="17"/>
  <c r="E24" i="17"/>
  <c r="DK29" i="17"/>
  <c r="BJ35" i="17"/>
  <c r="BG42" i="17"/>
  <c r="CC24" i="17"/>
  <c r="CC30" i="17"/>
  <c r="Y24" i="17"/>
  <c r="BL24" i="17"/>
  <c r="ED32" i="17"/>
  <c r="EC32" i="17"/>
  <c r="Z24" i="17"/>
  <c r="DA34" i="17"/>
  <c r="CK32" i="17"/>
  <c r="BS42" i="17"/>
  <c r="EC31" i="18"/>
  <c r="EC32" i="18" s="1"/>
  <c r="EC42" i="17"/>
  <c r="BJ31" i="18"/>
  <c r="BJ42" i="17"/>
  <c r="BC24" i="17"/>
  <c r="DI34" i="17"/>
  <c r="BO29" i="17"/>
  <c r="EE29" i="17"/>
  <c r="AR36" i="17"/>
  <c r="EK32" i="17"/>
  <c r="AK32" i="17"/>
  <c r="F32" i="17"/>
  <c r="AL32" i="17"/>
  <c r="DO24" i="17"/>
  <c r="DG24" i="17"/>
  <c r="CY24" i="17"/>
  <c r="CI24" i="17"/>
  <c r="BK24" i="17"/>
  <c r="AU24" i="17"/>
  <c r="AE24" i="17"/>
  <c r="W24" i="17"/>
  <c r="O24" i="17"/>
  <c r="G24" i="17"/>
  <c r="BM30" i="17"/>
  <c r="I35" i="17"/>
  <c r="BZ32" i="17"/>
  <c r="DQ32" i="17"/>
  <c r="DY36" i="17"/>
  <c r="E32" i="17"/>
  <c r="BB32" i="17"/>
  <c r="DV32" i="17"/>
  <c r="CG32" i="17"/>
  <c r="EA24" i="17"/>
  <c r="BW24" i="17"/>
  <c r="AI24" i="17"/>
  <c r="S24" i="17"/>
  <c r="DT24" i="17"/>
  <c r="DL24" i="17"/>
  <c r="CN24" i="17"/>
  <c r="AR24" i="17"/>
  <c r="T24" i="17"/>
  <c r="D24" i="17"/>
  <c r="EA30" i="17"/>
  <c r="C29" i="18"/>
  <c r="EL24" i="17"/>
  <c r="DV24" i="17"/>
  <c r="DF24" i="17"/>
  <c r="CP24" i="17"/>
  <c r="BZ24" i="17"/>
  <c r="BJ24" i="17"/>
  <c r="BB24" i="17"/>
  <c r="AL24" i="17"/>
  <c r="V24" i="17"/>
  <c r="F24" i="17"/>
  <c r="DU24" i="17"/>
  <c r="BI24" i="17"/>
  <c r="BF42" i="17"/>
  <c r="CP40" i="17"/>
  <c r="AG32" i="17"/>
  <c r="BR32" i="17"/>
  <c r="AD32" i="17"/>
  <c r="BQ32" i="17"/>
  <c r="CS32" i="17"/>
  <c r="EH24" i="17"/>
  <c r="DR24" i="17"/>
  <c r="CL24" i="17"/>
  <c r="AX24" i="17"/>
  <c r="AP24" i="17"/>
  <c r="R24" i="17"/>
  <c r="EL39" i="20"/>
  <c r="AJ30" i="20"/>
  <c r="AJ29" i="17"/>
  <c r="BH29" i="17"/>
  <c r="BH30" i="23"/>
  <c r="CE30" i="20"/>
  <c r="CE29" i="17"/>
  <c r="DH30" i="17"/>
  <c r="DH31" i="23"/>
  <c r="EL39" i="23"/>
  <c r="BV37" i="17"/>
  <c r="AU38" i="23"/>
  <c r="CX31" i="23"/>
  <c r="AK30" i="20"/>
  <c r="AK29" i="17"/>
  <c r="BY30" i="20"/>
  <c r="BY30" i="23"/>
  <c r="AP30" i="17"/>
  <c r="AP31" i="23"/>
  <c r="BY39" i="23"/>
  <c r="BY39" i="20"/>
  <c r="BY37" i="17"/>
  <c r="R34" i="42"/>
  <c r="R27" i="42"/>
  <c r="K34" i="42"/>
  <c r="K27" i="42"/>
  <c r="BF36" i="17"/>
  <c r="BF38" i="20"/>
  <c r="Q34" i="42"/>
  <c r="Q27" i="42"/>
  <c r="EK10" i="18"/>
  <c r="AK35" i="10"/>
  <c r="EI10" i="18"/>
  <c r="EJ10" i="18"/>
  <c r="AK35" i="3"/>
  <c r="AK35" i="13"/>
  <c r="AK26" i="15"/>
  <c r="AL35" i="3"/>
  <c r="AC35" i="13"/>
  <c r="DF10" i="18"/>
  <c r="AC26" i="15"/>
  <c r="DE10" i="18"/>
  <c r="AD35" i="3"/>
  <c r="AC35" i="3"/>
  <c r="AC35" i="10"/>
  <c r="DC10" i="18"/>
  <c r="DC37" i="20" s="1"/>
  <c r="DD10" i="18"/>
  <c r="BX10" i="18"/>
  <c r="U35" i="10"/>
  <c r="BW10" i="18"/>
  <c r="U35" i="3"/>
  <c r="U35" i="13"/>
  <c r="BZ10" i="18"/>
  <c r="U26" i="15"/>
  <c r="AR10" i="18"/>
  <c r="AS10" i="18"/>
  <c r="M26" i="15"/>
  <c r="AT10" i="18"/>
  <c r="M35" i="13"/>
  <c r="AQ10" i="18"/>
  <c r="AQ37" i="23" s="1"/>
  <c r="N35" i="3"/>
  <c r="M35" i="3"/>
  <c r="E35" i="10"/>
  <c r="K10" i="18"/>
  <c r="N10" i="18"/>
  <c r="M10" i="18"/>
  <c r="E35" i="13"/>
  <c r="L10" i="18"/>
  <c r="F35" i="3"/>
  <c r="E24" i="3"/>
  <c r="E26" i="15"/>
  <c r="DO9" i="18"/>
  <c r="AF34" i="10"/>
  <c r="AF25" i="15"/>
  <c r="AF34" i="13"/>
  <c r="AG34" i="3"/>
  <c r="AF34" i="3"/>
  <c r="F50" i="24" s="1"/>
  <c r="CJ9" i="18"/>
  <c r="CJ36" i="20" s="1"/>
  <c r="CK9" i="18"/>
  <c r="CK34" i="17" s="1"/>
  <c r="Y34" i="3"/>
  <c r="X34" i="13"/>
  <c r="X34" i="3"/>
  <c r="X34" i="10"/>
  <c r="X25" i="15"/>
  <c r="BE9" i="18"/>
  <c r="BE34" i="17" s="1"/>
  <c r="BD9" i="18"/>
  <c r="BD36" i="20" s="1"/>
  <c r="BC9" i="18"/>
  <c r="BF9" i="18"/>
  <c r="BF34" i="17" s="1"/>
  <c r="P34" i="10"/>
  <c r="P25" i="15"/>
  <c r="Q34" i="3"/>
  <c r="P34" i="13"/>
  <c r="P34" i="3"/>
  <c r="W9" i="18"/>
  <c r="Y9" i="18"/>
  <c r="X9" i="18"/>
  <c r="X36" i="20" s="1"/>
  <c r="H34" i="10"/>
  <c r="H25" i="15"/>
  <c r="H34" i="3"/>
  <c r="Z9" i="18"/>
  <c r="Z34" i="17" s="1"/>
  <c r="H34" i="13"/>
  <c r="I34" i="3"/>
  <c r="D55" i="43" s="1"/>
  <c r="M28" i="42"/>
  <c r="M35" i="42"/>
  <c r="E28" i="42"/>
  <c r="E35" i="42"/>
  <c r="DO4" i="18"/>
  <c r="AF29" i="10"/>
  <c r="DQ4" i="18"/>
  <c r="DP4" i="18"/>
  <c r="AG29" i="3"/>
  <c r="AF29" i="3"/>
  <c r="Y1" i="3"/>
  <c r="CI4" i="18"/>
  <c r="CK4" i="18"/>
  <c r="CJ4" i="18"/>
  <c r="CL4" i="18"/>
  <c r="X20" i="15"/>
  <c r="Y29" i="3"/>
  <c r="X29" i="10"/>
  <c r="X29" i="13"/>
  <c r="X1" i="3"/>
  <c r="X24" i="3"/>
  <c r="Q1" i="3"/>
  <c r="BC4" i="18"/>
  <c r="P29" i="10"/>
  <c r="BE4" i="18"/>
  <c r="Q29" i="3"/>
  <c r="P29" i="13"/>
  <c r="P1" i="3"/>
  <c r="BD4" i="18"/>
  <c r="P29" i="3"/>
  <c r="H29" i="10"/>
  <c r="H1" i="3"/>
  <c r="W4" i="18"/>
  <c r="W30" i="20" s="1"/>
  <c r="Y4" i="18"/>
  <c r="X4" i="18"/>
  <c r="H29" i="3"/>
  <c r="I1" i="3"/>
  <c r="I29" i="3"/>
  <c r="Z4" i="18"/>
  <c r="EE7" i="18"/>
  <c r="EE29" i="18" s="1"/>
  <c r="EG7" i="18"/>
  <c r="AJ32" i="13"/>
  <c r="AK32" i="3"/>
  <c r="EH7" i="18"/>
  <c r="AJ32" i="10"/>
  <c r="EF7" i="18"/>
  <c r="EF29" i="18" s="1"/>
  <c r="AJ32" i="3"/>
  <c r="AB32" i="3"/>
  <c r="CY7" i="18"/>
  <c r="CY29" i="18" s="1"/>
  <c r="CZ7" i="18"/>
  <c r="E8" i="43"/>
  <c r="E35" i="43" s="1"/>
  <c r="AB32" i="13"/>
  <c r="AB32" i="10"/>
  <c r="DA7" i="18"/>
  <c r="E9" i="24"/>
  <c r="E31" i="24" s="1"/>
  <c r="DB7" i="18"/>
  <c r="T32" i="10"/>
  <c r="T32" i="3"/>
  <c r="BU7" i="18"/>
  <c r="BT7" i="18"/>
  <c r="BT29" i="18" s="1"/>
  <c r="BV7" i="18"/>
  <c r="BS7" i="18"/>
  <c r="BS29" i="18" s="1"/>
  <c r="T32" i="13"/>
  <c r="T24" i="3"/>
  <c r="AM7" i="18"/>
  <c r="AM29" i="18" s="1"/>
  <c r="L32" i="3"/>
  <c r="AO7" i="18"/>
  <c r="AP7" i="18"/>
  <c r="AN7" i="18"/>
  <c r="L32" i="10"/>
  <c r="L32" i="13"/>
  <c r="J7" i="18"/>
  <c r="D32" i="10"/>
  <c r="H7" i="18"/>
  <c r="G7" i="18"/>
  <c r="G29" i="18" s="1"/>
  <c r="I7" i="18"/>
  <c r="D32" i="13"/>
  <c r="P20" i="15"/>
  <c r="L23" i="15"/>
  <c r="EN37" i="20"/>
  <c r="AW35" i="17"/>
  <c r="R30" i="17"/>
  <c r="H29" i="13"/>
  <c r="AF29" i="13"/>
  <c r="AO37" i="20"/>
  <c r="AO35" i="17"/>
  <c r="DB37" i="23"/>
  <c r="DB37" i="20"/>
  <c r="DB35" i="17"/>
  <c r="P39" i="23"/>
  <c r="P39" i="20"/>
  <c r="DH39" i="23"/>
  <c r="DH37" i="17"/>
  <c r="DE39" i="23"/>
  <c r="DE39" i="20"/>
  <c r="DE37" i="17"/>
  <c r="EB32" i="17"/>
  <c r="EB29" i="18"/>
  <c r="R31" i="20"/>
  <c r="DH39" i="20"/>
  <c r="DA30" i="20"/>
  <c r="DA30" i="23"/>
  <c r="AF20" i="15"/>
  <c r="M35" i="10"/>
  <c r="BD38" i="20"/>
  <c r="BD38" i="23"/>
  <c r="BD36" i="17"/>
  <c r="E35" i="3"/>
  <c r="DR4" i="18"/>
  <c r="BY10" i="18"/>
  <c r="BY35" i="17" s="1"/>
  <c r="BC38" i="23"/>
  <c r="BC36" i="17"/>
  <c r="BC38" i="20"/>
  <c r="EB33" i="20"/>
  <c r="BF4" i="18"/>
  <c r="EL10" i="18"/>
  <c r="BS36" i="17"/>
  <c r="BS38" i="23"/>
  <c r="D60" i="43"/>
  <c r="CF30" i="20"/>
  <c r="CF29" i="17"/>
  <c r="X31" i="23"/>
  <c r="X30" i="17"/>
  <c r="AO39" i="20"/>
  <c r="AO39" i="23"/>
  <c r="CQ43" i="17"/>
  <c r="CQ45" i="23"/>
  <c r="CQ45" i="20"/>
  <c r="L34" i="42"/>
  <c r="L27" i="42"/>
  <c r="M30" i="20"/>
  <c r="M29" i="17"/>
  <c r="AI30" i="23"/>
  <c r="AI29" i="17"/>
  <c r="C35" i="24"/>
  <c r="EC12" i="18"/>
  <c r="EA12" i="18"/>
  <c r="EB12" i="18"/>
  <c r="AA37" i="10"/>
  <c r="AA28" i="15"/>
  <c r="AA37" i="13"/>
  <c r="CU12" i="18"/>
  <c r="AA24" i="3"/>
  <c r="CV12" i="18"/>
  <c r="CV39" i="23" s="1"/>
  <c r="BR12" i="18"/>
  <c r="S28" i="15"/>
  <c r="S37" i="13"/>
  <c r="BQ12" i="18"/>
  <c r="AI12" i="18"/>
  <c r="AI39" i="20" s="1"/>
  <c r="AJ12" i="18"/>
  <c r="AJ37" i="17" s="1"/>
  <c r="K37" i="10"/>
  <c r="AK12" i="18"/>
  <c r="AK37" i="17" s="1"/>
  <c r="AL12" i="18"/>
  <c r="K37" i="13"/>
  <c r="F13" i="43"/>
  <c r="F37" i="43" s="1"/>
  <c r="EM11" i="18"/>
  <c r="F13" i="24"/>
  <c r="F33" i="24" s="1"/>
  <c r="EP11" i="18"/>
  <c r="AL36" i="10"/>
  <c r="EN11" i="18"/>
  <c r="DH11" i="18"/>
  <c r="AD36" i="13"/>
  <c r="AD36" i="10"/>
  <c r="DI11" i="18"/>
  <c r="CB11" i="18"/>
  <c r="CD11" i="18"/>
  <c r="CC11" i="18"/>
  <c r="V36" i="3"/>
  <c r="V27" i="15"/>
  <c r="AW11" i="18"/>
  <c r="O36" i="3"/>
  <c r="AV11" i="18"/>
  <c r="N11" i="18"/>
  <c r="E36" i="10"/>
  <c r="K11" i="18"/>
  <c r="K36" i="17" s="1"/>
  <c r="E36" i="13"/>
  <c r="L11" i="18"/>
  <c r="F36" i="3"/>
  <c r="M11" i="18"/>
  <c r="V36" i="10"/>
  <c r="N36" i="10"/>
  <c r="AQ50" i="23"/>
  <c r="AF47" i="23"/>
  <c r="DG44" i="23"/>
  <c r="CH44" i="23"/>
  <c r="DM42" i="23"/>
  <c r="DE42" i="23"/>
  <c r="EB41" i="23"/>
  <c r="AI39" i="23"/>
  <c r="EP38" i="23"/>
  <c r="CD38" i="23"/>
  <c r="BF38" i="23"/>
  <c r="AX38" i="23"/>
  <c r="R38" i="23"/>
  <c r="AW37" i="23"/>
  <c r="AO37" i="23"/>
  <c r="Y37" i="23"/>
  <c r="I37" i="23"/>
  <c r="CJ36" i="23"/>
  <c r="BD36" i="23"/>
  <c r="X36" i="23"/>
  <c r="BQ31" i="23"/>
  <c r="M31" i="23"/>
  <c r="DL30" i="23"/>
  <c r="CF30" i="23"/>
  <c r="AJ30" i="23"/>
  <c r="EI50" i="20"/>
  <c r="DK50" i="20"/>
  <c r="CR47" i="20"/>
  <c r="AF47" i="20"/>
  <c r="EM44" i="20"/>
  <c r="DN42" i="20"/>
  <c r="DF42" i="20"/>
  <c r="CH42" i="20"/>
  <c r="F42" i="20"/>
  <c r="EC41" i="20"/>
  <c r="CO41" i="20"/>
  <c r="CM38" i="20"/>
  <c r="CE38" i="20"/>
  <c r="AY38" i="20"/>
  <c r="K38" i="20"/>
  <c r="CK36" i="20"/>
  <c r="G33" i="20"/>
  <c r="EL31" i="20"/>
  <c r="ED31" i="20"/>
  <c r="CX31" i="20"/>
  <c r="BJ31" i="20"/>
  <c r="AD31" i="20"/>
  <c r="BZ32" i="18"/>
  <c r="BV45" i="20"/>
  <c r="BV45" i="23"/>
  <c r="BV43" i="17"/>
  <c r="DH50" i="20"/>
  <c r="DH50" i="23"/>
  <c r="I34" i="17"/>
  <c r="I36" i="23"/>
  <c r="V7" i="42"/>
  <c r="V32" i="42"/>
  <c r="DG11" i="18"/>
  <c r="ED12" i="18"/>
  <c r="CA11" i="18"/>
  <c r="DW12" i="18"/>
  <c r="AH37" i="3"/>
  <c r="AH28" i="15"/>
  <c r="EJ11" i="18"/>
  <c r="EJ36" i="17" s="1"/>
  <c r="AK36" i="3"/>
  <c r="DJ11" i="18"/>
  <c r="DJ38" i="20" s="1"/>
  <c r="BP12" i="18"/>
  <c r="DS12" i="18"/>
  <c r="AG37" i="10"/>
  <c r="AG37" i="3"/>
  <c r="DT12" i="18"/>
  <c r="AG24" i="3"/>
  <c r="CO12" i="18"/>
  <c r="Y37" i="13"/>
  <c r="BH12" i="18"/>
  <c r="Q37" i="13"/>
  <c r="Q28" i="15"/>
  <c r="BG12" i="18"/>
  <c r="AB27" i="15"/>
  <c r="AB36" i="13"/>
  <c r="T36" i="10"/>
  <c r="T27" i="15"/>
  <c r="T36" i="13"/>
  <c r="T36" i="3"/>
  <c r="AN11" i="18"/>
  <c r="AO11" i="18"/>
  <c r="AA50" i="23"/>
  <c r="AA48" i="17"/>
  <c r="DE47" i="20"/>
  <c r="DE47" i="23"/>
  <c r="CP44" i="20"/>
  <c r="CP42" i="17"/>
  <c r="CA43" i="17"/>
  <c r="CA45" i="23"/>
  <c r="CA45" i="20"/>
  <c r="BH42" i="20"/>
  <c r="BH42" i="23"/>
  <c r="M45" i="23"/>
  <c r="M45" i="20"/>
  <c r="M43" i="17"/>
  <c r="CP47" i="20"/>
  <c r="CP47" i="23"/>
  <c r="CP45" i="17"/>
  <c r="E12" i="18"/>
  <c r="E39" i="20" s="1"/>
  <c r="C14" i="43"/>
  <c r="C38" i="43" s="1"/>
  <c r="F12" i="18"/>
  <c r="EE12" i="18"/>
  <c r="EF12" i="18"/>
  <c r="CZ12" i="18"/>
  <c r="E14" i="24"/>
  <c r="E34" i="24" s="1"/>
  <c r="CY12" i="18"/>
  <c r="E14" i="43"/>
  <c r="E38" i="43" s="1"/>
  <c r="DA12" i="18"/>
  <c r="AB28" i="15"/>
  <c r="DB12" i="18"/>
  <c r="AB37" i="13"/>
  <c r="AC37" i="3"/>
  <c r="BU12" i="18"/>
  <c r="T37" i="10"/>
  <c r="AN12" i="18"/>
  <c r="AP12" i="18"/>
  <c r="L37" i="10"/>
  <c r="L28" i="15"/>
  <c r="D37" i="13"/>
  <c r="D28" i="15"/>
  <c r="AE36" i="13"/>
  <c r="DK11" i="18"/>
  <c r="DK36" i="17" s="1"/>
  <c r="DL11" i="18"/>
  <c r="DL36" i="17" s="1"/>
  <c r="DM11" i="18"/>
  <c r="DM38" i="20" s="1"/>
  <c r="DN11" i="18"/>
  <c r="CG11" i="18"/>
  <c r="W36" i="10"/>
  <c r="CE11" i="18"/>
  <c r="CE36" i="17" s="1"/>
  <c r="CH11" i="18"/>
  <c r="CF11" i="18"/>
  <c r="CF36" i="17" s="1"/>
  <c r="W36" i="3"/>
  <c r="O36" i="10"/>
  <c r="O36" i="13"/>
  <c r="O27" i="15"/>
  <c r="F36" i="13"/>
  <c r="Q11" i="18"/>
  <c r="O11" i="18"/>
  <c r="AB32" i="18"/>
  <c r="AB44" i="20"/>
  <c r="AB42" i="17"/>
  <c r="R43" i="17"/>
  <c r="R45" i="20"/>
  <c r="AC42" i="20"/>
  <c r="AC40" i="17"/>
  <c r="DS42" i="20"/>
  <c r="DS42" i="23"/>
  <c r="N47" i="23"/>
  <c r="N47" i="20"/>
  <c r="N45" i="17"/>
  <c r="EL47" i="23"/>
  <c r="EL47" i="20"/>
  <c r="EL45" i="17"/>
  <c r="DH45" i="20"/>
  <c r="DH43" i="17"/>
  <c r="DH45" i="23"/>
  <c r="AJ32" i="18"/>
  <c r="AJ44" i="20"/>
  <c r="AJ44" i="23"/>
  <c r="CV42" i="17"/>
  <c r="CV32" i="18"/>
  <c r="CV44" i="23"/>
  <c r="BD45" i="23"/>
  <c r="BD45" i="20"/>
  <c r="BD43" i="17"/>
  <c r="DO45" i="23"/>
  <c r="DO45" i="20"/>
  <c r="DO43" i="17"/>
  <c r="BP32" i="17"/>
  <c r="BP29" i="18"/>
  <c r="AF32" i="42"/>
  <c r="AF25" i="42"/>
  <c r="X25" i="42"/>
  <c r="X32" i="42"/>
  <c r="P32" i="42"/>
  <c r="P7" i="42"/>
  <c r="P25" i="42"/>
  <c r="T7" i="42"/>
  <c r="T33" i="42"/>
  <c r="L7" i="42"/>
  <c r="L26" i="42"/>
  <c r="L33" i="42"/>
  <c r="Y27" i="42"/>
  <c r="Y34" i="42"/>
  <c r="BP30" i="23"/>
  <c r="DE31" i="20"/>
  <c r="Q24" i="3"/>
  <c r="AJ37" i="3"/>
  <c r="AK37" i="3"/>
  <c r="W27" i="15"/>
  <c r="AB37" i="10"/>
  <c r="I12" i="18"/>
  <c r="AM12" i="18"/>
  <c r="Y30" i="10"/>
  <c r="CN5" i="18"/>
  <c r="Z30" i="3"/>
  <c r="CS45" i="20"/>
  <c r="CS43" i="17"/>
  <c r="CS45" i="23"/>
  <c r="D37" i="10"/>
  <c r="J12" i="18"/>
  <c r="R11" i="18"/>
  <c r="EH12" i="18"/>
  <c r="EL5" i="18"/>
  <c r="EL30" i="17" s="1"/>
  <c r="EK5" i="18"/>
  <c r="DK5" i="18"/>
  <c r="DL5" i="18"/>
  <c r="DN5" i="18"/>
  <c r="DN30" i="17" s="1"/>
  <c r="DM5" i="18"/>
  <c r="CL5" i="18"/>
  <c r="CI5" i="18"/>
  <c r="CI30" i="17" s="1"/>
  <c r="CK5" i="18"/>
  <c r="J30" i="10"/>
  <c r="AF5" i="18"/>
  <c r="AF30" i="17" s="1"/>
  <c r="Z42" i="23"/>
  <c r="Z42" i="20"/>
  <c r="BH5" i="18"/>
  <c r="BJ5" i="18"/>
  <c r="BJ30" i="17" s="1"/>
  <c r="BG5" i="18"/>
  <c r="I30" i="13"/>
  <c r="AB5" i="18"/>
  <c r="AK30" i="10"/>
  <c r="CF50" i="23"/>
  <c r="AR50" i="23"/>
  <c r="DS49" i="23"/>
  <c r="CU49" i="23"/>
  <c r="BW49" i="23"/>
  <c r="DY47" i="23"/>
  <c r="BM47" i="23"/>
  <c r="AG47" i="23"/>
  <c r="EL42" i="23"/>
  <c r="DN42" i="23"/>
  <c r="DF42" i="23"/>
  <c r="CH42" i="23"/>
  <c r="F42" i="23"/>
  <c r="EC41" i="23"/>
  <c r="CW41" i="23"/>
  <c r="AS41" i="23"/>
  <c r="AK41" i="23"/>
  <c r="AR39" i="23"/>
  <c r="AJ39" i="23"/>
  <c r="EI38" i="23"/>
  <c r="CM38" i="23"/>
  <c r="AY38" i="23"/>
  <c r="AA38" i="23"/>
  <c r="K38" i="23"/>
  <c r="AX37" i="23"/>
  <c r="Z37" i="23"/>
  <c r="J37" i="23"/>
  <c r="BS33" i="23"/>
  <c r="G33" i="23"/>
  <c r="ED31" i="23"/>
  <c r="DN31" i="23"/>
  <c r="BJ31" i="23"/>
  <c r="EK30" i="23"/>
  <c r="EC30" i="23"/>
  <c r="H29" i="18"/>
  <c r="AN29" i="18"/>
  <c r="CZ29" i="18"/>
  <c r="J45" i="20"/>
  <c r="J43" i="17"/>
  <c r="J45" i="23"/>
  <c r="CD42" i="23"/>
  <c r="CD42" i="20"/>
  <c r="F68" i="43"/>
  <c r="F86" i="43" s="1"/>
  <c r="E63" i="24"/>
  <c r="E77" i="24" s="1"/>
  <c r="D63" i="24"/>
  <c r="D77" i="24" s="1"/>
  <c r="M37" i="13"/>
  <c r="AM12" i="3"/>
  <c r="F32" i="24"/>
  <c r="I36" i="10"/>
  <c r="Z11" i="18"/>
  <c r="Z38" i="23" s="1"/>
  <c r="BX12" i="18"/>
  <c r="BX37" i="17" s="1"/>
  <c r="AS12" i="18"/>
  <c r="AS37" i="17" s="1"/>
  <c r="E41" i="43"/>
  <c r="D30" i="13"/>
  <c r="H36" i="13"/>
  <c r="P36" i="13"/>
  <c r="X36" i="13"/>
  <c r="AF36" i="13"/>
  <c r="DC47" i="20"/>
  <c r="DC47" i="23"/>
  <c r="EB14" i="18"/>
  <c r="EC14" i="18"/>
  <c r="EC39" i="17" s="1"/>
  <c r="ED14" i="18"/>
  <c r="ED39" i="17" s="1"/>
  <c r="CU14" i="18"/>
  <c r="CU39" i="17" s="1"/>
  <c r="CX14" i="18"/>
  <c r="CX39" i="17" s="1"/>
  <c r="CV14" i="18"/>
  <c r="CV41" i="23" s="1"/>
  <c r="CW14" i="18"/>
  <c r="BP14" i="18"/>
  <c r="BQ14" i="18"/>
  <c r="BQ39" i="17" s="1"/>
  <c r="BO14" i="18"/>
  <c r="BR14" i="18"/>
  <c r="BR39" i="17" s="1"/>
  <c r="S39" i="10"/>
  <c r="AI14" i="18"/>
  <c r="AI39" i="17" s="1"/>
  <c r="AL14" i="18"/>
  <c r="AL39" i="17" s="1"/>
  <c r="AJ14" i="18"/>
  <c r="AK14" i="18"/>
  <c r="C15" i="18"/>
  <c r="F15" i="18"/>
  <c r="F40" i="17" s="1"/>
  <c r="D15" i="18"/>
  <c r="E15" i="18"/>
  <c r="C40" i="10"/>
  <c r="D40" i="3"/>
  <c r="C17" i="43"/>
  <c r="C39" i="43" s="1"/>
  <c r="C17" i="24"/>
  <c r="DN15" i="18"/>
  <c r="DN40" i="17" s="1"/>
  <c r="DK15" i="18"/>
  <c r="DL15" i="18"/>
  <c r="DM15" i="18"/>
  <c r="AE31" i="15"/>
  <c r="CF15" i="18"/>
  <c r="CG15" i="18"/>
  <c r="CE15" i="18"/>
  <c r="W31" i="15"/>
  <c r="CH15" i="18"/>
  <c r="CH40" i="17" s="1"/>
  <c r="W40" i="10"/>
  <c r="W40" i="13"/>
  <c r="W40" i="3"/>
  <c r="BB15" i="18"/>
  <c r="BB40" i="17" s="1"/>
  <c r="BA15" i="18"/>
  <c r="AY15" i="18"/>
  <c r="O40" i="3"/>
  <c r="AZ15" i="18"/>
  <c r="U15" i="18"/>
  <c r="V15" i="18"/>
  <c r="V42" i="23" s="1"/>
  <c r="S15" i="18"/>
  <c r="T15" i="18"/>
  <c r="G40" i="13"/>
  <c r="H40" i="3"/>
  <c r="EF18" i="18"/>
  <c r="EH18" i="18"/>
  <c r="EE18" i="18"/>
  <c r="EG18" i="18"/>
  <c r="AJ43" i="13"/>
  <c r="CZ18" i="18"/>
  <c r="DA18" i="18"/>
  <c r="DB18" i="18"/>
  <c r="E20" i="24"/>
  <c r="CY18" i="18"/>
  <c r="E20" i="43"/>
  <c r="E40" i="43" s="1"/>
  <c r="AB43" i="13"/>
  <c r="BT18" i="18"/>
  <c r="BU18" i="18"/>
  <c r="BS18" i="18"/>
  <c r="T43" i="10"/>
  <c r="T43" i="13"/>
  <c r="T43" i="3"/>
  <c r="T34" i="15"/>
  <c r="AN18" i="18"/>
  <c r="AO18" i="18"/>
  <c r="AP18" i="18"/>
  <c r="AM18" i="18"/>
  <c r="L43" i="10"/>
  <c r="L34" i="15"/>
  <c r="H18" i="18"/>
  <c r="D43" i="10"/>
  <c r="DK17" i="18"/>
  <c r="DK44" i="23" s="1"/>
  <c r="DN17" i="18"/>
  <c r="DM17" i="18"/>
  <c r="DL17" i="18"/>
  <c r="AE33" i="15"/>
  <c r="AE42" i="3"/>
  <c r="AE42" i="10"/>
  <c r="AF42" i="3"/>
  <c r="CG17" i="18"/>
  <c r="CF17" i="18"/>
  <c r="CE17" i="18"/>
  <c r="CH17" i="18"/>
  <c r="W42" i="10"/>
  <c r="W42" i="3"/>
  <c r="AY17" i="18"/>
  <c r="BB17" i="18"/>
  <c r="AZ17" i="18"/>
  <c r="BA17" i="18"/>
  <c r="BA32" i="18" s="1"/>
  <c r="O42" i="3"/>
  <c r="U17" i="18"/>
  <c r="V17" i="18"/>
  <c r="V44" i="23" s="1"/>
  <c r="T17" i="18"/>
  <c r="S17" i="18"/>
  <c r="G42" i="10"/>
  <c r="EA20" i="18"/>
  <c r="EC20" i="18"/>
  <c r="EB20" i="18"/>
  <c r="EB47" i="20" s="1"/>
  <c r="ED20" i="18"/>
  <c r="AI36" i="15"/>
  <c r="AI45" i="10"/>
  <c r="CX20" i="18"/>
  <c r="CV20" i="18"/>
  <c r="AA36" i="15"/>
  <c r="CU20" i="18"/>
  <c r="CW20" i="18"/>
  <c r="BO20" i="18"/>
  <c r="BQ20" i="18"/>
  <c r="BR20" i="18"/>
  <c r="S36" i="15"/>
  <c r="T45" i="3"/>
  <c r="E66" i="43" s="1"/>
  <c r="BP20" i="18"/>
  <c r="BP47" i="20" s="1"/>
  <c r="S45" i="10"/>
  <c r="AL20" i="18"/>
  <c r="AJ20" i="18"/>
  <c r="AJ47" i="20" s="1"/>
  <c r="AI20" i="18"/>
  <c r="AI47" i="23" s="1"/>
  <c r="AK20" i="18"/>
  <c r="K36" i="15"/>
  <c r="K45" i="3"/>
  <c r="L45" i="3"/>
  <c r="F21" i="18"/>
  <c r="C21" i="18"/>
  <c r="E21" i="18"/>
  <c r="D21" i="18"/>
  <c r="C46" i="10"/>
  <c r="C46" i="13"/>
  <c r="C23" i="43"/>
  <c r="C41" i="43" s="1"/>
  <c r="C23" i="24"/>
  <c r="C37" i="24" s="1"/>
  <c r="D46" i="3"/>
  <c r="DM21" i="18"/>
  <c r="DN21" i="18"/>
  <c r="DL21" i="18"/>
  <c r="AE46" i="13"/>
  <c r="AE46" i="3"/>
  <c r="AE46" i="10"/>
  <c r="AF46" i="3"/>
  <c r="F62" i="24" s="1"/>
  <c r="CE21" i="18"/>
  <c r="CG21" i="18"/>
  <c r="CF21" i="18"/>
  <c r="CH21" i="18"/>
  <c r="W46" i="13"/>
  <c r="W46" i="3"/>
  <c r="W46" i="10"/>
  <c r="AZ21" i="18"/>
  <c r="BA21" i="18"/>
  <c r="O46" i="13"/>
  <c r="O46" i="3"/>
  <c r="S21" i="18"/>
  <c r="V21" i="18"/>
  <c r="T21" i="18"/>
  <c r="G46" i="13"/>
  <c r="EA22" i="18"/>
  <c r="EA47" i="17" s="1"/>
  <c r="ED22" i="18"/>
  <c r="EB22" i="18"/>
  <c r="EB47" i="17" s="1"/>
  <c r="EC22" i="18"/>
  <c r="CW22" i="18"/>
  <c r="CU22" i="18"/>
  <c r="CU47" i="17" s="1"/>
  <c r="CX22" i="18"/>
  <c r="CV22" i="18"/>
  <c r="CV49" i="23" s="1"/>
  <c r="BP22" i="18"/>
  <c r="BP49" i="20" s="1"/>
  <c r="BR22" i="18"/>
  <c r="BQ22" i="18"/>
  <c r="BO22" i="18"/>
  <c r="BO49" i="20" s="1"/>
  <c r="AJ22" i="18"/>
  <c r="AJ47" i="17" s="1"/>
  <c r="AI22" i="18"/>
  <c r="AI49" i="23" s="1"/>
  <c r="AL22" i="18"/>
  <c r="AK22" i="18"/>
  <c r="C23" i="18"/>
  <c r="E23" i="18"/>
  <c r="F23" i="18"/>
  <c r="D23" i="18"/>
  <c r="C25" i="43"/>
  <c r="C43" i="43" s="1"/>
  <c r="C48" i="10"/>
  <c r="D48" i="3"/>
  <c r="C25" i="24"/>
  <c r="C39" i="24" s="1"/>
  <c r="C39" i="15"/>
  <c r="DK23" i="18"/>
  <c r="DK48" i="17" s="1"/>
  <c r="DN23" i="18"/>
  <c r="DL23" i="18"/>
  <c r="DL50" i="20" s="1"/>
  <c r="DM23" i="18"/>
  <c r="DM48" i="17" s="1"/>
  <c r="AE48" i="13"/>
  <c r="CF23" i="18"/>
  <c r="CH23" i="18"/>
  <c r="CG23" i="18"/>
  <c r="CG48" i="17" s="1"/>
  <c r="AY23" i="18"/>
  <c r="AZ23" i="18"/>
  <c r="AZ50" i="20" s="1"/>
  <c r="O48" i="10"/>
  <c r="O39" i="15"/>
  <c r="O48" i="13"/>
  <c r="T23" i="18"/>
  <c r="V23" i="18"/>
  <c r="U23" i="18"/>
  <c r="G48" i="10"/>
  <c r="G39" i="15"/>
  <c r="G48" i="13"/>
  <c r="BK11" i="18"/>
  <c r="R36" i="10"/>
  <c r="E30" i="13"/>
  <c r="M30" i="13"/>
  <c r="U30" i="13"/>
  <c r="AK30" i="13"/>
  <c r="I36" i="13"/>
  <c r="Y36" i="13"/>
  <c r="AG36" i="13"/>
  <c r="BK43" i="17"/>
  <c r="BK45" i="23"/>
  <c r="BK45" i="20"/>
  <c r="DZ14" i="18"/>
  <c r="DX14" i="18"/>
  <c r="DX41" i="20" s="1"/>
  <c r="CT14" i="18"/>
  <c r="CR14" i="18"/>
  <c r="CR41" i="20" s="1"/>
  <c r="CS14" i="18"/>
  <c r="CQ14" i="18"/>
  <c r="BN14" i="18"/>
  <c r="BK14" i="18"/>
  <c r="BL14" i="18"/>
  <c r="BM14" i="18"/>
  <c r="D16" i="43"/>
  <c r="AE14" i="18"/>
  <c r="AE41" i="23" s="1"/>
  <c r="AF14" i="18"/>
  <c r="AG14" i="18"/>
  <c r="AH14" i="18"/>
  <c r="J30" i="15"/>
  <c r="EP15" i="18"/>
  <c r="EM15" i="18"/>
  <c r="EM40" i="17" s="1"/>
  <c r="EN15" i="18"/>
  <c r="EN42" i="23" s="1"/>
  <c r="EO15" i="18"/>
  <c r="AL40" i="3"/>
  <c r="F17" i="43"/>
  <c r="AL31" i="15"/>
  <c r="DJ15" i="18"/>
  <c r="DI15" i="18"/>
  <c r="DI40" i="17" s="1"/>
  <c r="AD40" i="3"/>
  <c r="CA15" i="18"/>
  <c r="CA40" i="17" s="1"/>
  <c r="CC15" i="18"/>
  <c r="CC40" i="17" s="1"/>
  <c r="CB15" i="18"/>
  <c r="CB42" i="23" s="1"/>
  <c r="V40" i="10"/>
  <c r="V40" i="3"/>
  <c r="V31" i="15"/>
  <c r="AW15" i="18"/>
  <c r="AU15" i="18"/>
  <c r="AU42" i="20" s="1"/>
  <c r="AV15" i="18"/>
  <c r="AV42" i="23" s="1"/>
  <c r="AX15" i="18"/>
  <c r="N31" i="15"/>
  <c r="N40" i="13"/>
  <c r="N40" i="3"/>
  <c r="P15" i="18"/>
  <c r="P42" i="23" s="1"/>
  <c r="Q15" i="18"/>
  <c r="Q40" i="17" s="1"/>
  <c r="R15" i="18"/>
  <c r="F40" i="3"/>
  <c r="EA18" i="18"/>
  <c r="EC18" i="18"/>
  <c r="ED18" i="18"/>
  <c r="EB18" i="18"/>
  <c r="AI34" i="15"/>
  <c r="AI43" i="10"/>
  <c r="AI43" i="13"/>
  <c r="AI43" i="3"/>
  <c r="CW18" i="18"/>
  <c r="CX18" i="18"/>
  <c r="CV18" i="18"/>
  <c r="CU18" i="18"/>
  <c r="AA43" i="13"/>
  <c r="AA43" i="10"/>
  <c r="BQ18" i="18"/>
  <c r="BR18" i="18"/>
  <c r="BP18" i="18"/>
  <c r="BO18" i="18"/>
  <c r="S43" i="13"/>
  <c r="AI18" i="18"/>
  <c r="AK18" i="18"/>
  <c r="AL18" i="18"/>
  <c r="AJ18" i="18"/>
  <c r="K34" i="15"/>
  <c r="K43" i="3"/>
  <c r="EP17" i="18"/>
  <c r="EO17" i="18"/>
  <c r="EM17" i="18"/>
  <c r="EN17" i="18"/>
  <c r="EN44" i="20" s="1"/>
  <c r="AL42" i="3"/>
  <c r="F19" i="43"/>
  <c r="F40" i="43" s="1"/>
  <c r="F19" i="24"/>
  <c r="F36" i="24" s="1"/>
  <c r="DI17" i="18"/>
  <c r="DI42" i="17" s="1"/>
  <c r="DG17" i="18"/>
  <c r="DG42" i="17" s="1"/>
  <c r="DH17" i="18"/>
  <c r="DH44" i="23" s="1"/>
  <c r="DJ17" i="18"/>
  <c r="AD42" i="3"/>
  <c r="AD33" i="15"/>
  <c r="CC17" i="18"/>
  <c r="CC32" i="18" s="1"/>
  <c r="CA17" i="18"/>
  <c r="CA44" i="23" s="1"/>
  <c r="CB17" i="18"/>
  <c r="CD17" i="18"/>
  <c r="V33" i="15"/>
  <c r="V42" i="13"/>
  <c r="V42" i="3"/>
  <c r="E63" i="43" s="1"/>
  <c r="E84" i="43" s="1"/>
  <c r="AX17" i="18"/>
  <c r="AW17" i="18"/>
  <c r="AU17" i="18"/>
  <c r="AU42" i="17" s="1"/>
  <c r="AV17" i="18"/>
  <c r="N42" i="13"/>
  <c r="N33" i="15"/>
  <c r="N42" i="3"/>
  <c r="R17" i="18"/>
  <c r="Q17" i="18"/>
  <c r="O17" i="18"/>
  <c r="O42" i="17" s="1"/>
  <c r="P17" i="18"/>
  <c r="P44" i="23" s="1"/>
  <c r="F33" i="15"/>
  <c r="DY20" i="18"/>
  <c r="DZ20" i="18"/>
  <c r="DZ45" i="17" s="1"/>
  <c r="DX20" i="18"/>
  <c r="DX47" i="23" s="1"/>
  <c r="DW20" i="18"/>
  <c r="AH36" i="15"/>
  <c r="CS20" i="18"/>
  <c r="CS45" i="17" s="1"/>
  <c r="CT20" i="18"/>
  <c r="CT45" i="17" s="1"/>
  <c r="CR20" i="18"/>
  <c r="CR45" i="17" s="1"/>
  <c r="CQ20" i="18"/>
  <c r="Z36" i="15"/>
  <c r="BK20" i="18"/>
  <c r="BM20" i="18"/>
  <c r="BM47" i="20" s="1"/>
  <c r="BN20" i="18"/>
  <c r="BN45" i="17" s="1"/>
  <c r="BL20" i="18"/>
  <c r="BL45" i="17" s="1"/>
  <c r="D22" i="43"/>
  <c r="D22" i="24"/>
  <c r="D37" i="24" s="1"/>
  <c r="AE20" i="18"/>
  <c r="AF20" i="18"/>
  <c r="J45" i="3"/>
  <c r="AG20" i="18"/>
  <c r="AG47" i="20" s="1"/>
  <c r="J36" i="15"/>
  <c r="AH20" i="18"/>
  <c r="AH45" i="17" s="1"/>
  <c r="J45" i="13"/>
  <c r="EN21" i="18"/>
  <c r="EO21" i="18"/>
  <c r="EP21" i="18"/>
  <c r="F23" i="43"/>
  <c r="AL46" i="13"/>
  <c r="AL37" i="15"/>
  <c r="AL46" i="3"/>
  <c r="EM21" i="18"/>
  <c r="AL46" i="10"/>
  <c r="AM21" i="3"/>
  <c r="DH21" i="18"/>
  <c r="DI21" i="18"/>
  <c r="DJ21" i="18"/>
  <c r="DG21" i="18"/>
  <c r="AD37" i="15"/>
  <c r="AD46" i="10"/>
  <c r="AD46" i="3"/>
  <c r="CA21" i="18"/>
  <c r="CD21" i="18"/>
  <c r="CC21" i="18"/>
  <c r="V46" i="10"/>
  <c r="CB21" i="18"/>
  <c r="V46" i="3"/>
  <c r="AU21" i="18"/>
  <c r="AV21" i="18"/>
  <c r="AX21" i="18"/>
  <c r="AW21" i="18"/>
  <c r="N46" i="10"/>
  <c r="P21" i="18"/>
  <c r="R21" i="18"/>
  <c r="Q21" i="18"/>
  <c r="O21" i="18"/>
  <c r="DX22" i="18"/>
  <c r="DY22" i="18"/>
  <c r="DZ22" i="18"/>
  <c r="DW22" i="18"/>
  <c r="CQ22" i="18"/>
  <c r="CR22" i="18"/>
  <c r="CS22" i="18"/>
  <c r="CT22" i="18"/>
  <c r="CT49" i="23" s="1"/>
  <c r="BK22" i="18"/>
  <c r="BL22" i="18"/>
  <c r="BM22" i="18"/>
  <c r="D24" i="43"/>
  <c r="D42" i="43" s="1"/>
  <c r="R47" i="10"/>
  <c r="AF22" i="18"/>
  <c r="AG22" i="18"/>
  <c r="AG47" i="17" s="1"/>
  <c r="AH22" i="18"/>
  <c r="AE22" i="18"/>
  <c r="EN23" i="18"/>
  <c r="EO23" i="18"/>
  <c r="AL48" i="13"/>
  <c r="AL48" i="3"/>
  <c r="DI23" i="18"/>
  <c r="DJ23" i="18"/>
  <c r="DG23" i="18"/>
  <c r="AD48" i="3"/>
  <c r="AD48" i="10"/>
  <c r="CC23" i="18"/>
  <c r="CD23" i="18"/>
  <c r="CA23" i="18"/>
  <c r="CB23" i="18"/>
  <c r="V48" i="3"/>
  <c r="AV23" i="18"/>
  <c r="AW23" i="18"/>
  <c r="AX23" i="18"/>
  <c r="AU23" i="18"/>
  <c r="AU50" i="23" s="1"/>
  <c r="P23" i="18"/>
  <c r="Q23" i="18"/>
  <c r="R23" i="18"/>
  <c r="O23" i="18"/>
  <c r="F48" i="10"/>
  <c r="N12" i="18"/>
  <c r="DI12" i="18"/>
  <c r="DG12" i="18"/>
  <c r="AW12" i="18"/>
  <c r="AV12" i="18"/>
  <c r="DT11" i="18"/>
  <c r="DT36" i="17" s="1"/>
  <c r="DU11" i="18"/>
  <c r="Q36" i="10"/>
  <c r="BJ11" i="18"/>
  <c r="AH36" i="13"/>
  <c r="G43" i="17"/>
  <c r="G45" i="23"/>
  <c r="DG15" i="18"/>
  <c r="DG42" i="20" s="1"/>
  <c r="DV47" i="23"/>
  <c r="DV47" i="20"/>
  <c r="DV45" i="17"/>
  <c r="DC12" i="18"/>
  <c r="AC37" i="10"/>
  <c r="AQ12" i="18"/>
  <c r="AQ39" i="20" s="1"/>
  <c r="M28" i="15"/>
  <c r="AF36" i="10"/>
  <c r="H36" i="10"/>
  <c r="N30" i="10"/>
  <c r="EK50" i="23"/>
  <c r="DM50" i="23"/>
  <c r="CW50" i="23"/>
  <c r="BA50" i="23"/>
  <c r="AS50" i="23"/>
  <c r="DT49" i="23"/>
  <c r="CF49" i="23"/>
  <c r="BH49" i="23"/>
  <c r="T49" i="23"/>
  <c r="DZ47" i="23"/>
  <c r="CT47" i="23"/>
  <c r="EO44" i="23"/>
  <c r="CB44" i="23"/>
  <c r="AV44" i="23"/>
  <c r="EM42" i="23"/>
  <c r="O42" i="23"/>
  <c r="ED41" i="23"/>
  <c r="DN41" i="23"/>
  <c r="CX41" i="23"/>
  <c r="BZ41" i="23"/>
  <c r="AD41" i="23"/>
  <c r="AS39" i="23"/>
  <c r="AK39" i="23"/>
  <c r="M39" i="23"/>
  <c r="DH15" i="18"/>
  <c r="DH42" i="23" s="1"/>
  <c r="DI32" i="18"/>
  <c r="E36" i="24"/>
  <c r="EL32" i="18"/>
  <c r="CP32" i="18"/>
  <c r="R30" i="13"/>
  <c r="N36" i="13"/>
  <c r="V36" i="13"/>
  <c r="DG32" i="18"/>
  <c r="BF32" i="18"/>
  <c r="EM50" i="23"/>
  <c r="DO50" i="23"/>
  <c r="CI50" i="23"/>
  <c r="CA50" i="23"/>
  <c r="DV49" i="23"/>
  <c r="DF49" i="23"/>
  <c r="CP49" i="23"/>
  <c r="BJ49" i="23"/>
  <c r="AL49" i="23"/>
  <c r="DL47" i="23"/>
  <c r="BH47" i="23"/>
  <c r="AZ47" i="23"/>
  <c r="AR47" i="23"/>
  <c r="AJ47" i="23"/>
  <c r="CD44" i="23"/>
  <c r="AX44" i="23"/>
  <c r="R44" i="23"/>
  <c r="EO42" i="23"/>
  <c r="CC42" i="23"/>
  <c r="CR41" i="23"/>
  <c r="BL41" i="23"/>
  <c r="AU39" i="23"/>
  <c r="O39" i="23"/>
  <c r="G39" i="23"/>
  <c r="DV38" i="23"/>
  <c r="CP38" i="23"/>
  <c r="CH38" i="23"/>
  <c r="AD38" i="23"/>
  <c r="BI37" i="23"/>
  <c r="AS37" i="23"/>
  <c r="AK37" i="23"/>
  <c r="BX36" i="23"/>
  <c r="EO31" i="23"/>
  <c r="EF30" i="23"/>
  <c r="CJ30" i="23"/>
  <c r="BD30" i="23"/>
  <c r="DM42" i="17"/>
  <c r="AY32" i="18"/>
  <c r="AS32" i="18"/>
  <c r="EA29" i="18"/>
  <c r="DV14" i="18"/>
  <c r="DU14" i="18"/>
  <c r="DU39" i="17" s="1"/>
  <c r="DT14" i="18"/>
  <c r="CP14" i="18"/>
  <c r="CP39" i="17" s="1"/>
  <c r="CO14" i="18"/>
  <c r="CO39" i="17" s="1"/>
  <c r="CN14" i="18"/>
  <c r="CM14" i="18"/>
  <c r="EL15" i="18"/>
  <c r="EL40" i="17" s="1"/>
  <c r="EK15" i="18"/>
  <c r="EJ15" i="18"/>
  <c r="EJ24" i="18" s="1"/>
  <c r="EI15" i="18"/>
  <c r="DF15" i="18"/>
  <c r="DF40" i="17" s="1"/>
  <c r="DE15" i="18"/>
  <c r="DD15" i="18"/>
  <c r="BW15" i="18"/>
  <c r="BZ15" i="18"/>
  <c r="BZ40" i="17" s="1"/>
  <c r="BY15" i="18"/>
  <c r="BX15" i="18"/>
  <c r="AS15" i="18"/>
  <c r="AT15" i="18"/>
  <c r="AT40" i="17" s="1"/>
  <c r="AR15" i="18"/>
  <c r="AQ15" i="18"/>
  <c r="L15" i="18"/>
  <c r="M15" i="18"/>
  <c r="M42" i="23" s="1"/>
  <c r="N15" i="18"/>
  <c r="N40" i="17" s="1"/>
  <c r="DX18" i="18"/>
  <c r="DY18" i="18"/>
  <c r="DW18" i="18"/>
  <c r="DZ18" i="18"/>
  <c r="AF18" i="18"/>
  <c r="AG18" i="18"/>
  <c r="AE18" i="18"/>
  <c r="AH18" i="18"/>
  <c r="EK17" i="18"/>
  <c r="EK32" i="18" s="1"/>
  <c r="EI17" i="18"/>
  <c r="EL17" i="18"/>
  <c r="DD17" i="18"/>
  <c r="DE17" i="18"/>
  <c r="DE32" i="18" s="1"/>
  <c r="DF17" i="18"/>
  <c r="DC17" i="18"/>
  <c r="DC44" i="23" s="1"/>
  <c r="BX17" i="18"/>
  <c r="BY17" i="18"/>
  <c r="BW17" i="18"/>
  <c r="BZ17" i="18"/>
  <c r="AS17" i="18"/>
  <c r="AT17" i="18"/>
  <c r="AT32" i="18" s="1"/>
  <c r="AQ17" i="18"/>
  <c r="L17" i="18"/>
  <c r="M17" i="18"/>
  <c r="N17" i="18"/>
  <c r="K17" i="18"/>
  <c r="BJ20" i="18"/>
  <c r="BG20" i="18"/>
  <c r="BI20" i="18"/>
  <c r="BH20" i="18"/>
  <c r="BH47" i="20" s="1"/>
  <c r="AD20" i="18"/>
  <c r="AA20" i="18"/>
  <c r="AA47" i="23" s="1"/>
  <c r="AC20" i="18"/>
  <c r="EL21" i="18"/>
  <c r="EI21" i="18"/>
  <c r="EJ21" i="18"/>
  <c r="EK21" i="18"/>
  <c r="DD21" i="18"/>
  <c r="DE21" i="18"/>
  <c r="DC21" i="18"/>
  <c r="BY21" i="18"/>
  <c r="BX21" i="18"/>
  <c r="BZ21" i="18"/>
  <c r="BW21" i="18"/>
  <c r="L21" i="18"/>
  <c r="N21" i="18"/>
  <c r="K21" i="18"/>
  <c r="M21" i="18"/>
  <c r="DT22" i="18"/>
  <c r="DT49" i="20" s="1"/>
  <c r="DU22" i="18"/>
  <c r="DV22" i="18"/>
  <c r="DS22" i="18"/>
  <c r="BG22" i="18"/>
  <c r="BG49" i="23" s="1"/>
  <c r="BH22" i="18"/>
  <c r="BI22" i="18"/>
  <c r="BJ22" i="18"/>
  <c r="AB22" i="18"/>
  <c r="AB49" i="23" s="1"/>
  <c r="AC22" i="18"/>
  <c r="AD22" i="18"/>
  <c r="EK23" i="18"/>
  <c r="EK48" i="17" s="1"/>
  <c r="EI23" i="18"/>
  <c r="EL23" i="18"/>
  <c r="BX23" i="18"/>
  <c r="BX50" i="23" s="1"/>
  <c r="BZ23" i="18"/>
  <c r="BW23" i="18"/>
  <c r="BW48" i="17" s="1"/>
  <c r="BY23" i="18"/>
  <c r="BY48" i="17" s="1"/>
  <c r="AS23" i="18"/>
  <c r="AS48" i="17" s="1"/>
  <c r="AT23" i="18"/>
  <c r="AQ23" i="18"/>
  <c r="AQ48" i="17" s="1"/>
  <c r="AR23" i="18"/>
  <c r="L23" i="18"/>
  <c r="K23" i="18"/>
  <c r="N23" i="18"/>
  <c r="M23" i="18"/>
  <c r="CM47" i="20"/>
  <c r="BG47" i="20"/>
  <c r="AI47" i="20"/>
  <c r="DJ44" i="20"/>
  <c r="BF44" i="20"/>
  <c r="R44" i="20"/>
  <c r="DI42" i="20"/>
  <c r="CC42" i="20"/>
  <c r="DF32" i="18"/>
  <c r="CB32" i="18"/>
  <c r="U32" i="18"/>
  <c r="DT38" i="23"/>
  <c r="DL38" i="23"/>
  <c r="DD38" i="23"/>
  <c r="CN38" i="23"/>
  <c r="BH38" i="23"/>
  <c r="AZ38" i="23"/>
  <c r="AR38" i="23"/>
  <c r="AB38" i="23"/>
  <c r="L38" i="23"/>
  <c r="BG37" i="23"/>
  <c r="AI37" i="23"/>
  <c r="AA37" i="23"/>
  <c r="BF36" i="23"/>
  <c r="Z36" i="23"/>
  <c r="EF33" i="23"/>
  <c r="DX33" i="23"/>
  <c r="CZ33" i="23"/>
  <c r="BT33" i="23"/>
  <c r="AN33" i="23"/>
  <c r="H33" i="23"/>
  <c r="EM31" i="23"/>
  <c r="ED30" i="23"/>
  <c r="DN30" i="23"/>
  <c r="CX30" i="23"/>
  <c r="BR30" i="23"/>
  <c r="BB30" i="23"/>
  <c r="V30" i="23"/>
  <c r="DM50" i="20"/>
  <c r="DE50" i="20"/>
  <c r="CW50" i="20"/>
  <c r="CG50" i="20"/>
  <c r="BA50" i="20"/>
  <c r="AS50" i="20"/>
  <c r="CV49" i="20"/>
  <c r="CF49" i="20"/>
  <c r="BX49" i="20"/>
  <c r="BH49" i="20"/>
  <c r="AJ49" i="20"/>
  <c r="T49" i="20"/>
  <c r="DZ47" i="20"/>
  <c r="BV47" i="20"/>
  <c r="EO44" i="20"/>
  <c r="DI44" i="20"/>
  <c r="CF50" i="20"/>
  <c r="BX50" i="20"/>
  <c r="AR50" i="20"/>
  <c r="EA49" i="20"/>
  <c r="DS49" i="20"/>
  <c r="CU49" i="20"/>
  <c r="BW49" i="20"/>
  <c r="AI49" i="20"/>
  <c r="AA49" i="20"/>
  <c r="K49" i="20"/>
  <c r="DY47" i="20"/>
  <c r="DH44" i="20"/>
  <c r="CB44" i="20"/>
  <c r="AV44" i="20"/>
  <c r="P44" i="20"/>
  <c r="O42" i="20"/>
  <c r="ED41" i="20"/>
  <c r="DN41" i="20"/>
  <c r="CX41" i="20"/>
  <c r="CP41" i="20"/>
  <c r="BZ41" i="20"/>
  <c r="BJ41" i="20"/>
  <c r="AD41" i="20"/>
  <c r="AS39" i="20"/>
  <c r="AK39" i="20"/>
  <c r="EJ38" i="20"/>
  <c r="CN38" i="20"/>
  <c r="BH38" i="20"/>
  <c r="AR38" i="20"/>
  <c r="AB38" i="20"/>
  <c r="BG37" i="20"/>
  <c r="AA37" i="20"/>
  <c r="BF36" i="20"/>
  <c r="EF33" i="20"/>
  <c r="DX33" i="20"/>
  <c r="CZ33" i="20"/>
  <c r="BT33" i="20"/>
  <c r="AN33" i="20"/>
  <c r="H33" i="20"/>
  <c r="EM31" i="20"/>
  <c r="EE31" i="20"/>
  <c r="CY31" i="20"/>
  <c r="CQ31" i="20"/>
  <c r="CI31" i="20"/>
  <c r="CA31" i="20"/>
  <c r="BS31" i="20"/>
  <c r="BK31" i="20"/>
  <c r="AU31" i="20"/>
  <c r="AM31" i="20"/>
  <c r="W31" i="20"/>
  <c r="DF30" i="20"/>
  <c r="BZ30" i="20"/>
  <c r="EN32" i="18"/>
  <c r="Y44" i="20"/>
  <c r="Q44" i="20"/>
  <c r="DH42" i="20"/>
  <c r="CB42" i="20"/>
  <c r="DW41" i="20"/>
  <c r="CQ41" i="20"/>
  <c r="BK41" i="20"/>
  <c r="AE41" i="20"/>
  <c r="AT39" i="20"/>
  <c r="N39" i="20"/>
  <c r="CG38" i="20"/>
  <c r="BI38" i="20"/>
  <c r="BA38" i="20"/>
  <c r="AK38" i="20"/>
  <c r="AC38" i="20"/>
  <c r="M38" i="20"/>
  <c r="BH37" i="20"/>
  <c r="AJ37" i="20"/>
  <c r="AB37" i="20"/>
  <c r="DA33" i="20"/>
  <c r="BU33" i="20"/>
  <c r="AO33" i="20"/>
  <c r="I33" i="20"/>
  <c r="EN31" i="20"/>
  <c r="DP31" i="20"/>
  <c r="DH31" i="20"/>
  <c r="CR31" i="20"/>
  <c r="CB31" i="20"/>
  <c r="BL31" i="20"/>
  <c r="AV31" i="20"/>
  <c r="P31" i="20"/>
  <c r="G30" i="20"/>
  <c r="BV32" i="18"/>
  <c r="AE42" i="13"/>
  <c r="W42" i="13"/>
  <c r="O42" i="13"/>
  <c r="G42" i="13"/>
  <c r="J37" i="13"/>
  <c r="AL42" i="13"/>
  <c r="AD42" i="13"/>
  <c r="F42" i="13"/>
  <c r="AB7" i="42"/>
  <c r="C32" i="17"/>
  <c r="DC34" i="17"/>
  <c r="BW34" i="17"/>
  <c r="AQ34" i="17"/>
  <c r="BG35" i="17"/>
  <c r="AQ35" i="17"/>
  <c r="AA35" i="17"/>
  <c r="AQ37" i="17"/>
  <c r="AI37" i="17"/>
  <c r="EI39" i="17"/>
  <c r="EA39" i="17"/>
  <c r="DS39" i="17"/>
  <c r="CM39" i="17"/>
  <c r="CE39" i="17"/>
  <c r="BO39" i="17"/>
  <c r="BG39" i="17"/>
  <c r="AA39" i="17"/>
  <c r="S39" i="17"/>
  <c r="K39" i="17"/>
  <c r="C40" i="17"/>
  <c r="DS40" i="17"/>
  <c r="DK40" i="17"/>
  <c r="DC40" i="17"/>
  <c r="CU40" i="17"/>
  <c r="CE40" i="17"/>
  <c r="BW40" i="17"/>
  <c r="AY40" i="17"/>
  <c r="AQ40" i="17"/>
  <c r="AI40" i="17"/>
  <c r="AA40" i="17"/>
  <c r="DT45" i="17"/>
  <c r="DL45" i="17"/>
  <c r="CN45" i="17"/>
  <c r="BX45" i="17"/>
  <c r="BP45" i="17"/>
  <c r="BH45" i="17"/>
  <c r="AZ45" i="17"/>
  <c r="AR45" i="17"/>
  <c r="AJ45" i="17"/>
  <c r="AB45" i="17"/>
  <c r="DD47" i="17"/>
  <c r="CV47" i="17"/>
  <c r="CF47" i="17"/>
  <c r="BX47" i="17"/>
  <c r="BH47" i="17"/>
  <c r="T47" i="17"/>
  <c r="L47" i="17"/>
  <c r="D47" i="17"/>
  <c r="EJ48" i="17"/>
  <c r="DL48" i="17"/>
  <c r="DD48" i="17"/>
  <c r="CV48" i="17"/>
  <c r="CF48" i="17"/>
  <c r="BX48" i="17"/>
  <c r="AR48" i="17"/>
  <c r="DA14" i="18"/>
  <c r="CZ14" i="18"/>
  <c r="EK18" i="18"/>
  <c r="EJ18" i="18"/>
  <c r="AQ18" i="18"/>
  <c r="AR18" i="18"/>
  <c r="BS20" i="18"/>
  <c r="BV20" i="18"/>
  <c r="BV47" i="23" s="1"/>
  <c r="CY22" i="18"/>
  <c r="DB22" i="18"/>
  <c r="DZ32" i="17"/>
  <c r="EB15" i="18"/>
  <c r="AZ14" i="18"/>
  <c r="DN14" i="18"/>
  <c r="DN39" i="17" s="1"/>
  <c r="AG35" i="42"/>
  <c r="Q39" i="15"/>
  <c r="K23" i="15"/>
  <c r="D23" i="15"/>
  <c r="N37" i="10"/>
  <c r="F37" i="10"/>
  <c r="AH39" i="10"/>
  <c r="Z39" i="10"/>
  <c r="J39" i="10"/>
  <c r="AD40" i="10"/>
  <c r="N40" i="10"/>
  <c r="F40" i="10"/>
  <c r="AH45" i="10"/>
  <c r="Z45" i="10"/>
  <c r="J45" i="10"/>
  <c r="AD47" i="10"/>
  <c r="V47" i="10"/>
  <c r="N47" i="10"/>
  <c r="F47" i="10"/>
  <c r="AH48" i="10"/>
  <c r="CZ32" i="17"/>
  <c r="CR32" i="17"/>
  <c r="BT32" i="17"/>
  <c r="BL32" i="17"/>
  <c r="BD32" i="17"/>
  <c r="DH34" i="17"/>
  <c r="CZ34" i="17"/>
  <c r="CB34" i="17"/>
  <c r="BT34" i="17"/>
  <c r="N28" i="15"/>
  <c r="F28" i="15"/>
  <c r="M37" i="10"/>
  <c r="E37" i="10"/>
  <c r="AG39" i="10"/>
  <c r="Y39" i="10"/>
  <c r="Q39" i="10"/>
  <c r="I39" i="10"/>
  <c r="AC40" i="10"/>
  <c r="U40" i="10"/>
  <c r="E40" i="10"/>
  <c r="AG42" i="10"/>
  <c r="Y42" i="10"/>
  <c r="I42" i="10"/>
  <c r="AG45" i="10"/>
  <c r="Y45" i="10"/>
  <c r="I45" i="10"/>
  <c r="AC47" i="10"/>
  <c r="U47" i="10"/>
  <c r="M47" i="10"/>
  <c r="E47" i="10"/>
  <c r="AG48" i="10"/>
  <c r="Y48" i="10"/>
  <c r="CQ32" i="17"/>
  <c r="BC32" i="17"/>
  <c r="CY34" i="17"/>
  <c r="S35" i="42"/>
  <c r="X39" i="10"/>
  <c r="P39" i="10"/>
  <c r="H39" i="10"/>
  <c r="AJ40" i="10"/>
  <c r="L40" i="10"/>
  <c r="AF42" i="10"/>
  <c r="AF45" i="10"/>
  <c r="X45" i="10"/>
  <c r="P45" i="10"/>
  <c r="T47" i="10"/>
  <c r="L47" i="10"/>
  <c r="L25" i="42"/>
  <c r="Q35" i="42"/>
  <c r="Q28" i="42"/>
  <c r="H20" i="15"/>
  <c r="V39" i="15"/>
  <c r="N39" i="15"/>
  <c r="N27" i="15"/>
  <c r="X23" i="15"/>
  <c r="P23" i="15"/>
  <c r="AV34" i="17"/>
  <c r="AN34" i="17"/>
  <c r="X34" i="17"/>
  <c r="P34" i="17"/>
  <c r="BL35" i="17"/>
  <c r="BD35" i="17"/>
  <c r="AV35" i="17"/>
  <c r="AN35" i="17"/>
  <c r="P35" i="17"/>
  <c r="H35" i="17"/>
  <c r="AV37" i="17"/>
  <c r="P37" i="17"/>
  <c r="EF39" i="17"/>
  <c r="DP39" i="17"/>
  <c r="CR39" i="17"/>
  <c r="CJ39" i="17"/>
  <c r="BD39" i="17"/>
  <c r="X39" i="17"/>
  <c r="EN40" i="17"/>
  <c r="EF40" i="17"/>
  <c r="DH40" i="17"/>
  <c r="CZ40" i="17"/>
  <c r="CB40" i="17"/>
  <c r="BT40" i="17"/>
  <c r="P40" i="17"/>
  <c r="H40" i="17"/>
  <c r="DY45" i="17"/>
  <c r="DQ45" i="17"/>
  <c r="CK45" i="17"/>
  <c r="BE45" i="17"/>
  <c r="AG45" i="17"/>
  <c r="DQ47" i="17"/>
  <c r="CS47" i="17"/>
  <c r="CK47" i="17"/>
  <c r="BE47" i="17"/>
  <c r="Y47" i="17"/>
  <c r="DA48" i="17"/>
  <c r="CK48" i="17"/>
  <c r="AW48" i="17"/>
  <c r="AO48" i="17"/>
  <c r="V34" i="13"/>
  <c r="N34" i="13"/>
  <c r="F37" i="13"/>
  <c r="AH39" i="13"/>
  <c r="J39" i="13"/>
  <c r="AL40" i="13"/>
  <c r="F40" i="13"/>
  <c r="AH45" i="13"/>
  <c r="Z45" i="13"/>
  <c r="R45" i="13"/>
  <c r="AD48" i="13"/>
  <c r="V48" i="13"/>
  <c r="N48" i="13"/>
  <c r="W34" i="42"/>
  <c r="R33" i="42"/>
  <c r="AK32" i="42"/>
  <c r="AC32" i="42"/>
  <c r="U32" i="42"/>
  <c r="M32" i="42"/>
  <c r="E32" i="42"/>
  <c r="AI28" i="42"/>
  <c r="AA28" i="42"/>
  <c r="AA32" i="10"/>
  <c r="K32" i="10"/>
  <c r="AE29" i="10"/>
  <c r="AI29" i="13"/>
  <c r="AC34" i="10"/>
  <c r="U34" i="10"/>
  <c r="E34" i="10"/>
  <c r="M20" i="15"/>
  <c r="I21" i="15"/>
  <c r="AI39" i="15"/>
  <c r="AC39" i="15"/>
  <c r="U39" i="15"/>
  <c r="AI27" i="15"/>
  <c r="CA34" i="17"/>
  <c r="BS34" i="17"/>
  <c r="AM34" i="17"/>
  <c r="W34" i="17"/>
  <c r="O34" i="17"/>
  <c r="G34" i="17"/>
  <c r="AE35" i="17"/>
  <c r="W35" i="17"/>
  <c r="O35" i="17"/>
  <c r="G35" i="17"/>
  <c r="DW39" i="17"/>
  <c r="CI39" i="17"/>
  <c r="BC39" i="17"/>
  <c r="AU39" i="17"/>
  <c r="AE39" i="17"/>
  <c r="W39" i="17"/>
  <c r="DG40" i="17"/>
  <c r="CY40" i="17"/>
  <c r="BS40" i="17"/>
  <c r="AU40" i="17"/>
  <c r="W40" i="17"/>
  <c r="DX45" i="17"/>
  <c r="DP45" i="17"/>
  <c r="BD45" i="17"/>
  <c r="AF45" i="17"/>
  <c r="DX47" i="17"/>
  <c r="DP47" i="17"/>
  <c r="BL47" i="17"/>
  <c r="EN48" i="17"/>
  <c r="EF48" i="17"/>
  <c r="CZ48" i="17"/>
  <c r="AD25" i="42"/>
  <c r="V25" i="42"/>
  <c r="N25" i="42"/>
  <c r="J26" i="42"/>
  <c r="AL27" i="42"/>
  <c r="AD27" i="42"/>
  <c r="V27" i="42"/>
  <c r="AL34" i="42"/>
  <c r="AD34" i="42"/>
  <c r="V34" i="42"/>
  <c r="AG33" i="42"/>
  <c r="Y33" i="42"/>
  <c r="Q33" i="42"/>
  <c r="AB32" i="42"/>
  <c r="D32" i="42"/>
  <c r="AH28" i="42"/>
  <c r="Z28" i="42"/>
  <c r="R28" i="42"/>
  <c r="N29" i="10"/>
  <c r="F29" i="10"/>
  <c r="T34" i="10"/>
  <c r="L34" i="10"/>
  <c r="F20" i="15"/>
  <c r="H21" i="15"/>
  <c r="AH39" i="15"/>
  <c r="E27" i="15"/>
  <c r="AB34" i="13"/>
  <c r="T34" i="13"/>
  <c r="L34" i="13"/>
  <c r="D34" i="13"/>
  <c r="L37" i="13"/>
  <c r="AF39" i="13"/>
  <c r="X39" i="13"/>
  <c r="H39" i="13"/>
  <c r="AJ40" i="13"/>
  <c r="AB40" i="13"/>
  <c r="T40" i="13"/>
  <c r="L40" i="13"/>
  <c r="D40" i="13"/>
  <c r="AF42" i="13"/>
  <c r="X42" i="13"/>
  <c r="P42" i="13"/>
  <c r="H42" i="13"/>
  <c r="AF45" i="13"/>
  <c r="X45" i="13"/>
  <c r="P45" i="13"/>
  <c r="H45" i="13"/>
  <c r="AF47" i="13"/>
  <c r="X47" i="13"/>
  <c r="P47" i="13"/>
  <c r="H47" i="13"/>
  <c r="AJ48" i="13"/>
  <c r="AB48" i="13"/>
  <c r="T48" i="13"/>
  <c r="L48" i="13"/>
  <c r="AK25" i="42"/>
  <c r="AC25" i="42"/>
  <c r="U25" i="42"/>
  <c r="M25" i="42"/>
  <c r="E25" i="42"/>
  <c r="AG26" i="42"/>
  <c r="AK27" i="42"/>
  <c r="AC27" i="42"/>
  <c r="U34" i="42"/>
  <c r="AF33" i="42"/>
  <c r="X33" i="42"/>
  <c r="P33" i="42"/>
  <c r="H33" i="42"/>
  <c r="AA32" i="42"/>
  <c r="S32" i="42"/>
  <c r="K32" i="42"/>
  <c r="AD7" i="42"/>
  <c r="Y28" i="42"/>
  <c r="AG32" i="10"/>
  <c r="Q32" i="10"/>
  <c r="I32" i="10"/>
  <c r="M29" i="10"/>
  <c r="AK32" i="13"/>
  <c r="E32" i="13"/>
  <c r="S34" i="10"/>
  <c r="K34" i="10"/>
  <c r="AL20" i="15"/>
  <c r="AD21" i="15"/>
  <c r="L27" i="15"/>
  <c r="AJ23" i="15"/>
  <c r="CD34" i="17"/>
  <c r="BV34" i="17"/>
  <c r="AX34" i="17"/>
  <c r="AP34" i="17"/>
  <c r="R34" i="17"/>
  <c r="J34" i="17"/>
  <c r="AX35" i="17"/>
  <c r="AP35" i="17"/>
  <c r="AH35" i="17"/>
  <c r="J35" i="17"/>
  <c r="AX37" i="17"/>
  <c r="AH37" i="17"/>
  <c r="EH39" i="17"/>
  <c r="DR39" i="17"/>
  <c r="CL39" i="17"/>
  <c r="AX39" i="17"/>
  <c r="AH39" i="17"/>
  <c r="Z39" i="17"/>
  <c r="EH40" i="17"/>
  <c r="CD40" i="17"/>
  <c r="BV40" i="17"/>
  <c r="AX40" i="17"/>
  <c r="Z40" i="17"/>
  <c r="J40" i="17"/>
  <c r="C45" i="17"/>
  <c r="EA45" i="17"/>
  <c r="DS45" i="17"/>
  <c r="DK45" i="17"/>
  <c r="DC45" i="17"/>
  <c r="CM45" i="17"/>
  <c r="BW45" i="17"/>
  <c r="BO45" i="17"/>
  <c r="AY45" i="17"/>
  <c r="AQ45" i="17"/>
  <c r="AI45" i="17"/>
  <c r="S45" i="17"/>
  <c r="C47" i="17"/>
  <c r="DS47" i="17"/>
  <c r="DK47" i="17"/>
  <c r="DC47" i="17"/>
  <c r="CE47" i="17"/>
  <c r="BW47" i="17"/>
  <c r="BO47" i="17"/>
  <c r="BG47" i="17"/>
  <c r="AQ47" i="17"/>
  <c r="AI47" i="17"/>
  <c r="S47" i="17"/>
  <c r="DS48" i="17"/>
  <c r="CE48" i="17"/>
  <c r="BO48" i="17"/>
  <c r="Y35" i="42"/>
  <c r="Q32" i="13"/>
  <c r="I32" i="13"/>
  <c r="AE34" i="10"/>
  <c r="G34" i="10"/>
  <c r="AJ20" i="15"/>
  <c r="D21" i="15"/>
  <c r="AK39" i="15"/>
  <c r="AD39" i="15"/>
  <c r="E28" i="15"/>
  <c r="H27" i="15"/>
  <c r="AG23" i="15"/>
  <c r="Y23" i="15"/>
  <c r="I23" i="15"/>
  <c r="D122" i="24"/>
  <c r="D147" i="24" s="1"/>
  <c r="D157" i="24" s="1"/>
  <c r="D137" i="43"/>
  <c r="G15" i="15"/>
  <c r="G20" i="15"/>
  <c r="D142" i="24"/>
  <c r="D156" i="24" s="1"/>
  <c r="D147" i="43"/>
  <c r="D165" i="43" s="1"/>
  <c r="AB15" i="15"/>
  <c r="E143" i="24" s="1"/>
  <c r="E139" i="43"/>
  <c r="E157" i="43" s="1"/>
  <c r="U15" i="15"/>
  <c r="U20" i="15"/>
  <c r="AD15" i="15"/>
  <c r="AD20" i="15"/>
  <c r="AJ15" i="15"/>
  <c r="D139" i="43"/>
  <c r="D157" i="43" s="1"/>
  <c r="N15" i="15"/>
  <c r="F142" i="43"/>
  <c r="F160" i="43" s="1"/>
  <c r="C147" i="43"/>
  <c r="C165" i="43" s="1"/>
  <c r="F137" i="43"/>
  <c r="R23" i="15"/>
  <c r="E130" i="24"/>
  <c r="E150" i="24" s="1"/>
  <c r="F122" i="24"/>
  <c r="C142" i="43"/>
  <c r="C160" i="43" s="1"/>
  <c r="AP47" i="47"/>
  <c r="D178" i="43"/>
  <c r="E177" i="43"/>
  <c r="F171" i="43"/>
  <c r="S29" i="13"/>
  <c r="D24" i="13"/>
  <c r="E29" i="13"/>
  <c r="Y29" i="13"/>
  <c r="AI24" i="13"/>
  <c r="AC29" i="13"/>
  <c r="AJ30" i="13"/>
  <c r="D33" i="42"/>
  <c r="U29" i="13"/>
  <c r="L30" i="13"/>
  <c r="T30" i="13"/>
  <c r="AA29" i="13"/>
  <c r="AH33" i="42"/>
  <c r="AI24" i="10"/>
  <c r="AI32" i="10"/>
  <c r="S32" i="10"/>
  <c r="S24" i="10"/>
  <c r="S49" i="10" s="1"/>
  <c r="C83" i="24"/>
  <c r="C108" i="24" s="1"/>
  <c r="C118" i="24" s="1"/>
  <c r="C19" i="47"/>
  <c r="W29" i="10"/>
  <c r="W24" i="10"/>
  <c r="O24" i="10"/>
  <c r="P49" i="10" s="1"/>
  <c r="O29" i="10"/>
  <c r="AL40" i="10"/>
  <c r="F105" i="43"/>
  <c r="F127" i="43" s="1"/>
  <c r="K24" i="10"/>
  <c r="I19" i="47"/>
  <c r="E20" i="47"/>
  <c r="I24" i="10"/>
  <c r="I49" i="10" s="1"/>
  <c r="AA24" i="10"/>
  <c r="D118" i="24"/>
  <c r="E113" i="24"/>
  <c r="E128" i="43"/>
  <c r="D90" i="24"/>
  <c r="D110" i="24" s="1"/>
  <c r="D100" i="43"/>
  <c r="D124" i="43" s="1"/>
  <c r="D97" i="24"/>
  <c r="D114" i="24" s="1"/>
  <c r="D107" i="43"/>
  <c r="D128" i="43" s="1"/>
  <c r="F102" i="24"/>
  <c r="F116" i="24" s="1"/>
  <c r="F112" i="43"/>
  <c r="F130" i="43" s="1"/>
  <c r="AL47" i="10"/>
  <c r="R48" i="10"/>
  <c r="D113" i="43"/>
  <c r="D131" i="43" s="1"/>
  <c r="AH32" i="10"/>
  <c r="AH24" i="10"/>
  <c r="AH49" i="10" s="1"/>
  <c r="J32" i="10"/>
  <c r="J24" i="10"/>
  <c r="J49" i="10" s="1"/>
  <c r="AD24" i="10"/>
  <c r="AD29" i="10"/>
  <c r="C99" i="43"/>
  <c r="C124" i="43" s="1"/>
  <c r="C89" i="24"/>
  <c r="C110" i="24" s="1"/>
  <c r="C29" i="10"/>
  <c r="F84" i="24"/>
  <c r="F94" i="43"/>
  <c r="Q24" i="10"/>
  <c r="Q49" i="10" s="1"/>
  <c r="G29" i="10"/>
  <c r="Q35" i="10"/>
  <c r="F24" i="10"/>
  <c r="C20" i="47"/>
  <c r="AC24" i="10"/>
  <c r="E19" i="47"/>
  <c r="E21" i="47" s="1"/>
  <c r="D104" i="43"/>
  <c r="D127" i="43" s="1"/>
  <c r="D94" i="24"/>
  <c r="D113" i="24" s="1"/>
  <c r="F19" i="47"/>
  <c r="D100" i="24"/>
  <c r="D115" i="24" s="1"/>
  <c r="R45" i="10"/>
  <c r="D110" i="43"/>
  <c r="D129" i="43" s="1"/>
  <c r="R32" i="10"/>
  <c r="R24" i="10"/>
  <c r="F20" i="47"/>
  <c r="D96" i="43"/>
  <c r="D123" i="43" s="1"/>
  <c r="D133" i="43" s="1"/>
  <c r="J19" i="47"/>
  <c r="F83" i="24"/>
  <c r="F108" i="24" s="1"/>
  <c r="F118" i="24" s="1"/>
  <c r="AL29" i="10"/>
  <c r="F93" i="43"/>
  <c r="AL24" i="10"/>
  <c r="V24" i="10"/>
  <c r="V49" i="10" s="1"/>
  <c r="V29" i="10"/>
  <c r="E89" i="24"/>
  <c r="E110" i="24" s="1"/>
  <c r="H20" i="47"/>
  <c r="AB34" i="10"/>
  <c r="AK24" i="10"/>
  <c r="E24" i="10"/>
  <c r="E49" i="10" s="1"/>
  <c r="V30" i="10"/>
  <c r="N24" i="10"/>
  <c r="N49" i="10" s="1"/>
  <c r="G19" i="47"/>
  <c r="G21" i="47" s="1"/>
  <c r="J20" i="47"/>
  <c r="F101" i="43"/>
  <c r="F125" i="43" s="1"/>
  <c r="AJ24" i="10"/>
  <c r="H21" i="47"/>
  <c r="L24" i="10"/>
  <c r="F92" i="24"/>
  <c r="F112" i="24" s="1"/>
  <c r="F102" i="43"/>
  <c r="F126" i="43" s="1"/>
  <c r="F98" i="24"/>
  <c r="F114" i="24" s="1"/>
  <c r="F108" i="43"/>
  <c r="F128" i="43" s="1"/>
  <c r="Z32" i="10"/>
  <c r="Z24" i="10"/>
  <c r="C34" i="10"/>
  <c r="C24" i="10"/>
  <c r="C93" i="43"/>
  <c r="C122" i="43" s="1"/>
  <c r="F95" i="24"/>
  <c r="F113" i="24" s="1"/>
  <c r="AJ30" i="10"/>
  <c r="D30" i="10"/>
  <c r="AB40" i="10"/>
  <c r="AB24" i="10"/>
  <c r="E84" i="24"/>
  <c r="E108" i="24" s="1"/>
  <c r="E118" i="24" s="1"/>
  <c r="E101" i="43"/>
  <c r="E125" i="43" s="1"/>
  <c r="E105" i="43"/>
  <c r="E127" i="43" s="1"/>
  <c r="E113" i="43"/>
  <c r="E131" i="43" s="1"/>
  <c r="S26" i="42"/>
  <c r="E29" i="10"/>
  <c r="AL25" i="42"/>
  <c r="W27" i="42"/>
  <c r="AB39" i="10"/>
  <c r="H35" i="10"/>
  <c r="AF30" i="10"/>
  <c r="BW25" i="23"/>
  <c r="DI25" i="23"/>
  <c r="EE31" i="23"/>
  <c r="EE25" i="23"/>
  <c r="DO25" i="23"/>
  <c r="CY25" i="23"/>
  <c r="CQ31" i="23"/>
  <c r="CQ25" i="23"/>
  <c r="CI25" i="23"/>
  <c r="BS25" i="23"/>
  <c r="BK25" i="23"/>
  <c r="BK31" i="23"/>
  <c r="BC25" i="23"/>
  <c r="AU25" i="23"/>
  <c r="AU31" i="23"/>
  <c r="AM31" i="23"/>
  <c r="AM25" i="23"/>
  <c r="W25" i="23"/>
  <c r="O25" i="23"/>
  <c r="G25" i="23"/>
  <c r="G31" i="23"/>
  <c r="EL25" i="23"/>
  <c r="EL30" i="23"/>
  <c r="DV25" i="23"/>
  <c r="DV30" i="23"/>
  <c r="DF25" i="23"/>
  <c r="DF30" i="23"/>
  <c r="CP25" i="23"/>
  <c r="BZ25" i="23"/>
  <c r="BZ30" i="23"/>
  <c r="BJ25" i="23"/>
  <c r="BJ30" i="23"/>
  <c r="AT25" i="23"/>
  <c r="AT30" i="23"/>
  <c r="AD25" i="23"/>
  <c r="AD30" i="23"/>
  <c r="N25" i="23"/>
  <c r="N30" i="23"/>
  <c r="BR25" i="23"/>
  <c r="DU25" i="23"/>
  <c r="DM30" i="23"/>
  <c r="DM25" i="23"/>
  <c r="DE30" i="23"/>
  <c r="DE25" i="23"/>
  <c r="CW30" i="23"/>
  <c r="CW25" i="23"/>
  <c r="CO25" i="23"/>
  <c r="CG30" i="23"/>
  <c r="CG25" i="23"/>
  <c r="BI25" i="23"/>
  <c r="BI30" i="23"/>
  <c r="BA30" i="23"/>
  <c r="BA25" i="23"/>
  <c r="AS25" i="23"/>
  <c r="AK25" i="23"/>
  <c r="U25" i="23"/>
  <c r="M25" i="23"/>
  <c r="E25" i="23"/>
  <c r="BB25" i="23"/>
  <c r="DN25" i="23"/>
  <c r="CE25" i="23"/>
  <c r="BO25" i="23"/>
  <c r="AY25" i="23"/>
  <c r="AI25" i="23"/>
  <c r="AW25" i="23"/>
  <c r="EN25" i="23"/>
  <c r="DH25" i="23"/>
  <c r="CZ25" i="23"/>
  <c r="CB25" i="23"/>
  <c r="BT25" i="23"/>
  <c r="AV25" i="23"/>
  <c r="AN25" i="23"/>
  <c r="X25" i="23"/>
  <c r="P25" i="23"/>
  <c r="H25" i="23"/>
  <c r="CY31" i="23"/>
  <c r="CI31" i="23"/>
  <c r="BS31" i="23"/>
  <c r="BL25" i="23"/>
  <c r="DX25" i="23"/>
  <c r="F30" i="23"/>
  <c r="F25" i="23"/>
  <c r="AC30" i="23"/>
  <c r="AC25" i="23"/>
  <c r="CH30" i="23"/>
  <c r="AK30" i="23"/>
  <c r="CO30" i="23"/>
  <c r="D25" i="23"/>
  <c r="W31" i="23"/>
  <c r="M30" i="23"/>
  <c r="AF25" i="23"/>
  <c r="CR25" i="23"/>
  <c r="AA25" i="23"/>
  <c r="DG25" i="23"/>
  <c r="V25" i="23"/>
  <c r="AZ25" i="23"/>
  <c r="ED25" i="23"/>
  <c r="T25" i="23"/>
  <c r="CX25" i="23"/>
  <c r="DS25" i="23"/>
  <c r="DC25" i="23"/>
  <c r="CU25" i="23"/>
  <c r="CM25" i="23"/>
  <c r="BG25" i="23"/>
  <c r="AQ25" i="23"/>
  <c r="K25" i="23"/>
  <c r="EP25" i="23"/>
  <c r="EH25" i="23"/>
  <c r="DZ25" i="23"/>
  <c r="DR25" i="23"/>
  <c r="DJ25" i="23"/>
  <c r="DB25" i="23"/>
  <c r="CT25" i="23"/>
  <c r="CL33" i="23"/>
  <c r="CL25" i="23"/>
  <c r="CD25" i="23"/>
  <c r="BV25" i="23"/>
  <c r="BV33" i="23"/>
  <c r="BN25" i="23"/>
  <c r="BF25" i="23"/>
  <c r="AX25" i="23"/>
  <c r="AP25" i="23"/>
  <c r="AH25" i="23"/>
  <c r="Z33" i="23"/>
  <c r="Z25" i="23"/>
  <c r="R25" i="23"/>
  <c r="J25" i="23"/>
  <c r="EG25" i="23"/>
  <c r="DY25" i="23"/>
  <c r="DQ25" i="23"/>
  <c r="DA25" i="23"/>
  <c r="CS25" i="23"/>
  <c r="CK25" i="23"/>
  <c r="CK31" i="23"/>
  <c r="BU25" i="23"/>
  <c r="BM25" i="23"/>
  <c r="BE25" i="23"/>
  <c r="AO25" i="23"/>
  <c r="AG25" i="23"/>
  <c r="Y25" i="23"/>
  <c r="Q25" i="23"/>
  <c r="I25" i="23"/>
  <c r="CZ30" i="23"/>
  <c r="BT30" i="23"/>
  <c r="AO31" i="23"/>
  <c r="T30" i="23"/>
  <c r="DZ33" i="23"/>
  <c r="BD25" i="23"/>
  <c r="CJ25" i="23"/>
  <c r="DP25" i="23"/>
  <c r="DD25" i="23"/>
  <c r="CN25" i="23"/>
  <c r="CN30" i="23"/>
  <c r="L25" i="23"/>
  <c r="AN30" i="23"/>
  <c r="EH33" i="23"/>
  <c r="BN33" i="23"/>
  <c r="DH30" i="23"/>
  <c r="AZ30" i="23"/>
  <c r="EF25" i="23"/>
  <c r="DT25" i="23"/>
  <c r="BH25" i="23"/>
  <c r="AR25" i="23"/>
  <c r="AB25" i="23"/>
  <c r="AB30" i="23"/>
  <c r="EG31" i="23"/>
  <c r="DD30" i="23"/>
  <c r="CT33" i="23"/>
  <c r="EJ25" i="23"/>
  <c r="BX25" i="23"/>
  <c r="AR30" i="23"/>
  <c r="EJ30" i="23"/>
  <c r="CF25" i="23"/>
  <c r="DL25" i="23"/>
  <c r="U30" i="23"/>
  <c r="BY47" i="23"/>
  <c r="C25" i="20"/>
  <c r="C36" i="20"/>
  <c r="DM25" i="20"/>
  <c r="AR25" i="20"/>
  <c r="EI25" i="20"/>
  <c r="DK25" i="20"/>
  <c r="DK36" i="20"/>
  <c r="BG25" i="20"/>
  <c r="EH25" i="20"/>
  <c r="CL25" i="20"/>
  <c r="BF25" i="20"/>
  <c r="AP25" i="20"/>
  <c r="J25" i="20"/>
  <c r="EG25" i="20"/>
  <c r="DI25" i="20"/>
  <c r="CK25" i="20"/>
  <c r="BM33" i="20"/>
  <c r="BM25" i="20"/>
  <c r="Y25" i="20"/>
  <c r="EF25" i="20"/>
  <c r="EF31" i="20"/>
  <c r="CJ25" i="20"/>
  <c r="BT25" i="20"/>
  <c r="X31" i="20"/>
  <c r="X25" i="20"/>
  <c r="H25" i="20"/>
  <c r="EM25" i="20"/>
  <c r="EM30" i="20"/>
  <c r="DW25" i="20"/>
  <c r="O25" i="20"/>
  <c r="O30" i="20"/>
  <c r="AT25" i="20"/>
  <c r="DP25" i="20"/>
  <c r="CO38" i="20"/>
  <c r="CO25" i="20"/>
  <c r="EJ25" i="20"/>
  <c r="DD25" i="20"/>
  <c r="BX25" i="20"/>
  <c r="L25" i="20"/>
  <c r="DC36" i="20"/>
  <c r="DC25" i="20"/>
  <c r="BW36" i="20"/>
  <c r="BW25" i="20"/>
  <c r="BO25" i="20"/>
  <c r="BO36" i="20"/>
  <c r="DR25" i="20"/>
  <c r="DB25" i="20"/>
  <c r="BV25" i="20"/>
  <c r="Z25" i="20"/>
  <c r="DY33" i="20"/>
  <c r="DY25" i="20"/>
  <c r="DQ33" i="20"/>
  <c r="DQ25" i="20"/>
  <c r="BE25" i="20"/>
  <c r="AG33" i="20"/>
  <c r="AG25" i="20"/>
  <c r="CZ25" i="20"/>
  <c r="AN25" i="20"/>
  <c r="AN31" i="20"/>
  <c r="EE25" i="20"/>
  <c r="EE30" i="20"/>
  <c r="DG25" i="20"/>
  <c r="H31" i="20"/>
  <c r="EL25" i="20"/>
  <c r="N25" i="20"/>
  <c r="K25" i="20"/>
  <c r="AC25" i="20"/>
  <c r="EL30" i="20"/>
  <c r="DF25" i="20"/>
  <c r="DT25" i="20"/>
  <c r="CN25" i="20"/>
  <c r="BH25" i="20"/>
  <c r="AB25" i="20"/>
  <c r="AY25" i="20"/>
  <c r="DO25" i="20"/>
  <c r="CY30" i="20"/>
  <c r="CY25" i="20"/>
  <c r="CQ25" i="20"/>
  <c r="CI25" i="20"/>
  <c r="CA30" i="20"/>
  <c r="CA25" i="20"/>
  <c r="BS25" i="20"/>
  <c r="BK25" i="20"/>
  <c r="AU25" i="20"/>
  <c r="AU30" i="20"/>
  <c r="AM25" i="20"/>
  <c r="AM30" i="20"/>
  <c r="AE25" i="20"/>
  <c r="W25" i="20"/>
  <c r="G25" i="20"/>
  <c r="L37" i="20"/>
  <c r="ED25" i="20"/>
  <c r="ED30" i="20"/>
  <c r="DV25" i="20"/>
  <c r="DN25" i="20"/>
  <c r="CX25" i="20"/>
  <c r="CP25" i="20"/>
  <c r="CH25" i="20"/>
  <c r="BR25" i="20"/>
  <c r="BR30" i="20"/>
  <c r="BJ25" i="20"/>
  <c r="BJ30" i="20"/>
  <c r="BB25" i="20"/>
  <c r="AL25" i="20"/>
  <c r="AD25" i="20"/>
  <c r="AD30" i="20"/>
  <c r="V25" i="20"/>
  <c r="V30" i="20"/>
  <c r="F25" i="20"/>
  <c r="EK25" i="20"/>
  <c r="EC25" i="20"/>
  <c r="DU25" i="20"/>
  <c r="DE25" i="20"/>
  <c r="CW25" i="20"/>
  <c r="CW30" i="20"/>
  <c r="CG25" i="20"/>
  <c r="BQ25" i="20"/>
  <c r="BI25" i="20"/>
  <c r="BI30" i="20"/>
  <c r="BA25" i="20"/>
  <c r="AS25" i="20"/>
  <c r="AK25" i="20"/>
  <c r="U25" i="20"/>
  <c r="U30" i="20"/>
  <c r="M25" i="20"/>
  <c r="E25" i="20"/>
  <c r="DO30" i="20"/>
  <c r="F30" i="20"/>
  <c r="BA30" i="20"/>
  <c r="BZ25" i="20"/>
  <c r="BY25" i="20"/>
  <c r="CX30" i="20"/>
  <c r="EC30" i="20"/>
  <c r="BS30" i="20"/>
  <c r="BC25" i="20"/>
  <c r="CI30" i="20"/>
  <c r="EK30" i="20"/>
  <c r="CG30" i="20"/>
  <c r="BB30" i="20"/>
  <c r="EI38" i="20"/>
  <c r="EB25" i="20"/>
  <c r="DL25" i="20"/>
  <c r="CV25" i="20"/>
  <c r="CF25" i="20"/>
  <c r="BP25" i="20"/>
  <c r="AZ25" i="20"/>
  <c r="AJ25" i="20"/>
  <c r="T25" i="20"/>
  <c r="D25" i="20"/>
  <c r="EA25" i="20"/>
  <c r="DS25" i="20"/>
  <c r="CU25" i="20"/>
  <c r="CM25" i="20"/>
  <c r="CE25" i="20"/>
  <c r="AQ25" i="20"/>
  <c r="AI25" i="20"/>
  <c r="AA25" i="20"/>
  <c r="S25" i="20"/>
  <c r="EP25" i="20"/>
  <c r="DZ25" i="20"/>
  <c r="DJ25" i="20"/>
  <c r="CT25" i="20"/>
  <c r="CD25" i="20"/>
  <c r="BN25" i="20"/>
  <c r="AX25" i="20"/>
  <c r="AH25" i="20"/>
  <c r="R25" i="20"/>
  <c r="EO25" i="20"/>
  <c r="DA25" i="20"/>
  <c r="CS25" i="20"/>
  <c r="CC25" i="20"/>
  <c r="BU25" i="20"/>
  <c r="AW25" i="20"/>
  <c r="AO25" i="20"/>
  <c r="Q25" i="20"/>
  <c r="I25" i="20"/>
  <c r="EN25" i="20"/>
  <c r="DX25" i="20"/>
  <c r="DH25" i="20"/>
  <c r="CR25" i="20"/>
  <c r="CB25" i="20"/>
  <c r="BL25" i="20"/>
  <c r="AV25" i="20"/>
  <c r="AF25" i="20"/>
  <c r="P25" i="20"/>
  <c r="X31" i="18"/>
  <c r="X32" i="18" s="1"/>
  <c r="X42" i="17"/>
  <c r="CB42" i="17"/>
  <c r="BT24" i="17"/>
  <c r="AO42" i="17"/>
  <c r="AO31" i="18"/>
  <c r="AO32" i="18" s="1"/>
  <c r="CE32" i="17"/>
  <c r="AI32" i="17"/>
  <c r="DB32" i="17"/>
  <c r="DB24" i="17"/>
  <c r="BQ42" i="17"/>
  <c r="EC24" i="17"/>
  <c r="CZ31" i="18"/>
  <c r="CZ32" i="18" s="1"/>
  <c r="CZ42" i="17"/>
  <c r="E31" i="18"/>
  <c r="E32" i="18" s="1"/>
  <c r="DM24" i="17"/>
  <c r="AK24" i="17"/>
  <c r="EJ24" i="17"/>
  <c r="DD24" i="17"/>
  <c r="AZ24" i="17"/>
  <c r="L24" i="17"/>
  <c r="EI24" i="17"/>
  <c r="DS24" i="17"/>
  <c r="DK24" i="17"/>
  <c r="DC24" i="17"/>
  <c r="CU24" i="17"/>
  <c r="CM24" i="17"/>
  <c r="CE24" i="17"/>
  <c r="BO24" i="17"/>
  <c r="BG24" i="17"/>
  <c r="AY24" i="17"/>
  <c r="AQ24" i="17"/>
  <c r="AA24" i="17"/>
  <c r="K24" i="17"/>
  <c r="BJ32" i="18"/>
  <c r="AM24" i="17"/>
  <c r="BA24" i="17"/>
  <c r="CQ24" i="17"/>
  <c r="BU42" i="17"/>
  <c r="BU31" i="18"/>
  <c r="BU32" i="18" s="1"/>
  <c r="DI24" i="17"/>
  <c r="DA24" i="17"/>
  <c r="CK24" i="17"/>
  <c r="Q24" i="17"/>
  <c r="EN24" i="17"/>
  <c r="EF24" i="17"/>
  <c r="DX24" i="17"/>
  <c r="DP24" i="17"/>
  <c r="DH24" i="17"/>
  <c r="CZ24" i="17"/>
  <c r="CR24" i="17"/>
  <c r="CJ24" i="17"/>
  <c r="CB24" i="17"/>
  <c r="BD24" i="17"/>
  <c r="AV24" i="17"/>
  <c r="AN24" i="17"/>
  <c r="AF24" i="17"/>
  <c r="X24" i="17"/>
  <c r="P24" i="17"/>
  <c r="AP32" i="17"/>
  <c r="BD31" i="18"/>
  <c r="BD32" i="18" s="1"/>
  <c r="BD42" i="17"/>
  <c r="DA42" i="17"/>
  <c r="DW24" i="17"/>
  <c r="EF31" i="18"/>
  <c r="EF32" i="18" s="1"/>
  <c r="EF42" i="17"/>
  <c r="BG32" i="17"/>
  <c r="G32" i="17"/>
  <c r="EE24" i="17"/>
  <c r="BS32" i="17"/>
  <c r="BS24" i="17"/>
  <c r="C24" i="17"/>
  <c r="DH31" i="18"/>
  <c r="DH32" i="18" s="1"/>
  <c r="DH42" i="17"/>
  <c r="AV31" i="18"/>
  <c r="AV32" i="18" s="1"/>
  <c r="AV42" i="17"/>
  <c r="W32" i="17"/>
  <c r="EP24" i="17"/>
  <c r="DZ24" i="17"/>
  <c r="DJ24" i="17"/>
  <c r="CT24" i="17"/>
  <c r="CD24" i="17"/>
  <c r="BV24" i="17"/>
  <c r="BN24" i="17"/>
  <c r="BF24" i="17"/>
  <c r="AH24" i="17"/>
  <c r="J24" i="17"/>
  <c r="EG24" i="17"/>
  <c r="DY24" i="17"/>
  <c r="DQ24" i="17"/>
  <c r="CS24" i="17"/>
  <c r="BU24" i="17"/>
  <c r="BE24" i="17"/>
  <c r="AW24" i="17"/>
  <c r="AO24" i="17"/>
  <c r="AG24" i="17"/>
  <c r="I24" i="17"/>
  <c r="Z32" i="17"/>
  <c r="EA32" i="17"/>
  <c r="AE32" i="17"/>
  <c r="BK32" i="17"/>
  <c r="AW30" i="17"/>
  <c r="AH32" i="17"/>
  <c r="EK24" i="17"/>
  <c r="DE24" i="17"/>
  <c r="CW24" i="17"/>
  <c r="CO24" i="17"/>
  <c r="CG24" i="17"/>
  <c r="BY24" i="17"/>
  <c r="BQ24" i="17"/>
  <c r="AS24" i="17"/>
  <c r="U24" i="17"/>
  <c r="BX24" i="17"/>
  <c r="BP24" i="17"/>
  <c r="BH24" i="17"/>
  <c r="AJ24" i="17"/>
  <c r="AB24" i="17"/>
  <c r="EH32" i="17"/>
  <c r="DX32" i="17"/>
  <c r="BN32" i="17"/>
  <c r="H32" i="17"/>
  <c r="BV32" i="17"/>
  <c r="AN32" i="17"/>
  <c r="CJ32" i="17"/>
  <c r="CL32" i="17"/>
  <c r="AF32" i="17"/>
  <c r="AV45" i="17"/>
  <c r="K32" i="17"/>
  <c r="CU32" i="17"/>
  <c r="DM37" i="23"/>
  <c r="DM35" i="17"/>
  <c r="DM37" i="20"/>
  <c r="DY30" i="23"/>
  <c r="DY30" i="20"/>
  <c r="DY29" i="17"/>
  <c r="CZ31" i="23"/>
  <c r="CZ31" i="20"/>
  <c r="CZ30" i="17"/>
  <c r="DO31" i="20"/>
  <c r="DO31" i="23"/>
  <c r="DO30" i="17"/>
  <c r="BK37" i="20"/>
  <c r="BK35" i="17"/>
  <c r="CK39" i="20"/>
  <c r="CK37" i="17"/>
  <c r="CK39" i="23"/>
  <c r="CK24" i="18"/>
  <c r="DB49" i="20"/>
  <c r="CP24" i="18"/>
  <c r="DV37" i="23"/>
  <c r="DV37" i="20"/>
  <c r="DV35" i="17"/>
  <c r="DP39" i="23"/>
  <c r="DP39" i="20"/>
  <c r="CH31" i="23"/>
  <c r="CH31" i="20"/>
  <c r="CH30" i="17"/>
  <c r="P30" i="10"/>
  <c r="BC5" i="18"/>
  <c r="P21" i="15"/>
  <c r="P30" i="3"/>
  <c r="Q30" i="3"/>
  <c r="BD5" i="18"/>
  <c r="BF5" i="18"/>
  <c r="BE5" i="18"/>
  <c r="P30" i="13"/>
  <c r="P24" i="3"/>
  <c r="BK37" i="23"/>
  <c r="E30" i="23"/>
  <c r="E30" i="20"/>
  <c r="E29" i="17"/>
  <c r="R29" i="17"/>
  <c r="R30" i="23"/>
  <c r="R30" i="20"/>
  <c r="AV30" i="23"/>
  <c r="AV30" i="20"/>
  <c r="AV29" i="17"/>
  <c r="CR42" i="20"/>
  <c r="CR40" i="17"/>
  <c r="CR42" i="23"/>
  <c r="BS45" i="17"/>
  <c r="BS47" i="20"/>
  <c r="EJ45" i="23"/>
  <c r="EJ45" i="20"/>
  <c r="EJ43" i="17"/>
  <c r="BR34" i="17"/>
  <c r="BR36" i="23"/>
  <c r="BR36" i="20"/>
  <c r="N34" i="42"/>
  <c r="N27" i="42"/>
  <c r="EA34" i="17"/>
  <c r="EA36" i="20"/>
  <c r="EA36" i="23"/>
  <c r="BA32" i="17"/>
  <c r="BA29" i="18"/>
  <c r="BA33" i="23"/>
  <c r="BA33" i="20"/>
  <c r="U32" i="17"/>
  <c r="U33" i="23"/>
  <c r="U33" i="20"/>
  <c r="EB34" i="17"/>
  <c r="EB36" i="20"/>
  <c r="EB36" i="23"/>
  <c r="DS34" i="17"/>
  <c r="DS36" i="23"/>
  <c r="AG32" i="42"/>
  <c r="AG25" i="42"/>
  <c r="AG7" i="42"/>
  <c r="Y25" i="42"/>
  <c r="Y7" i="42"/>
  <c r="Y32" i="42"/>
  <c r="Q25" i="42"/>
  <c r="Q32" i="42"/>
  <c r="Q7" i="42"/>
  <c r="I32" i="42"/>
  <c r="I7" i="42"/>
  <c r="I25" i="42"/>
  <c r="AK33" i="42"/>
  <c r="AK7" i="42"/>
  <c r="AK26" i="42"/>
  <c r="AC7" i="42"/>
  <c r="AC33" i="42"/>
  <c r="AC26" i="42"/>
  <c r="U7" i="42"/>
  <c r="U26" i="42"/>
  <c r="U33" i="42"/>
  <c r="M7" i="42"/>
  <c r="M26" i="42"/>
  <c r="M33" i="42"/>
  <c r="E26" i="42"/>
  <c r="E7" i="42"/>
  <c r="AH34" i="42"/>
  <c r="AH27" i="42"/>
  <c r="AH7" i="42"/>
  <c r="Z34" i="42"/>
  <c r="Z27" i="42"/>
  <c r="M27" i="42"/>
  <c r="M34" i="42"/>
  <c r="C12" i="43"/>
  <c r="C36" i="43" s="1"/>
  <c r="C10" i="18"/>
  <c r="D10" i="18"/>
  <c r="C35" i="10"/>
  <c r="E10" i="18"/>
  <c r="C12" i="24"/>
  <c r="F10" i="18"/>
  <c r="D35" i="3"/>
  <c r="AM10" i="3"/>
  <c r="C24" i="3"/>
  <c r="C35" i="13"/>
  <c r="C26" i="15"/>
  <c r="AE35" i="10"/>
  <c r="DK10" i="18"/>
  <c r="DL10" i="18"/>
  <c r="DN10" i="18"/>
  <c r="AE35" i="13"/>
  <c r="AE24" i="3"/>
  <c r="AF35" i="3"/>
  <c r="AE26" i="15"/>
  <c r="AE35" i="3"/>
  <c r="W35" i="13"/>
  <c r="W35" i="10"/>
  <c r="CH10" i="18"/>
  <c r="CG10" i="18"/>
  <c r="W26" i="15"/>
  <c r="X35" i="3"/>
  <c r="CE10" i="18"/>
  <c r="CF10" i="18"/>
  <c r="W24" i="3"/>
  <c r="W35" i="3"/>
  <c r="P35" i="3"/>
  <c r="O35" i="10"/>
  <c r="AY10" i="18"/>
  <c r="AZ10" i="18"/>
  <c r="O35" i="3"/>
  <c r="BB10" i="18"/>
  <c r="BA10" i="18"/>
  <c r="O26" i="15"/>
  <c r="O35" i="13"/>
  <c r="O24" i="3"/>
  <c r="V10" i="18"/>
  <c r="G35" i="13"/>
  <c r="U10" i="18"/>
  <c r="G35" i="10"/>
  <c r="S10" i="18"/>
  <c r="T10" i="18"/>
  <c r="G26" i="15"/>
  <c r="G24" i="3"/>
  <c r="H35" i="3"/>
  <c r="G35" i="3"/>
  <c r="DW9" i="18"/>
  <c r="DX9" i="18"/>
  <c r="DY9" i="18"/>
  <c r="DZ9" i="18"/>
  <c r="AH34" i="13"/>
  <c r="AH34" i="10"/>
  <c r="AH25" i="15"/>
  <c r="AH34" i="3"/>
  <c r="AI34" i="3"/>
  <c r="CT9" i="18"/>
  <c r="CR9" i="18"/>
  <c r="CQ9" i="18"/>
  <c r="CS9" i="18"/>
  <c r="Z34" i="13"/>
  <c r="Z34" i="3"/>
  <c r="Z34" i="10"/>
  <c r="Z25" i="15"/>
  <c r="AA34" i="3"/>
  <c r="BM9" i="18"/>
  <c r="BL9" i="18"/>
  <c r="D11" i="43"/>
  <c r="D36" i="43" s="1"/>
  <c r="BN9" i="18"/>
  <c r="R25" i="15"/>
  <c r="R34" i="3"/>
  <c r="BK9" i="18"/>
  <c r="R34" i="13"/>
  <c r="R34" i="10"/>
  <c r="D11" i="24"/>
  <c r="D32" i="24" s="1"/>
  <c r="S34" i="3"/>
  <c r="AH9" i="18"/>
  <c r="AE9" i="18"/>
  <c r="AF9" i="18"/>
  <c r="AG9" i="18"/>
  <c r="J25" i="15"/>
  <c r="J34" i="10"/>
  <c r="J34" i="13"/>
  <c r="K34" i="3"/>
  <c r="D50" i="24" s="1"/>
  <c r="J34" i="3"/>
  <c r="AE35" i="42"/>
  <c r="AE28" i="42"/>
  <c r="W35" i="42"/>
  <c r="W28" i="42"/>
  <c r="O28" i="42"/>
  <c r="O35" i="42"/>
  <c r="G28" i="42"/>
  <c r="G35" i="42"/>
  <c r="DW4" i="18"/>
  <c r="DZ4" i="18"/>
  <c r="AH20" i="15"/>
  <c r="AH29" i="13"/>
  <c r="AH29" i="3"/>
  <c r="AH24" i="3"/>
  <c r="AH29" i="10"/>
  <c r="DX4" i="18"/>
  <c r="CQ4" i="18"/>
  <c r="CT4" i="18"/>
  <c r="Z29" i="13"/>
  <c r="Z29" i="10"/>
  <c r="Z29" i="3"/>
  <c r="CS4" i="18"/>
  <c r="Z1" i="3"/>
  <c r="CR4" i="18"/>
  <c r="Z24" i="3"/>
  <c r="AA29" i="3"/>
  <c r="D5" i="24"/>
  <c r="D30" i="24" s="1"/>
  <c r="D40" i="24" s="1"/>
  <c r="S1" i="3"/>
  <c r="BL4" i="18"/>
  <c r="D5" i="43"/>
  <c r="R29" i="10"/>
  <c r="BK4" i="18"/>
  <c r="R29" i="3"/>
  <c r="S29" i="3"/>
  <c r="R1" i="3"/>
  <c r="R24" i="3"/>
  <c r="BM4" i="18"/>
  <c r="BN4" i="18"/>
  <c r="R20" i="15"/>
  <c r="K1" i="3"/>
  <c r="AF4" i="18"/>
  <c r="J24" i="3"/>
  <c r="J29" i="10"/>
  <c r="AE4" i="18"/>
  <c r="J1" i="3"/>
  <c r="AG4" i="18"/>
  <c r="J29" i="3"/>
  <c r="D44" i="24" s="1"/>
  <c r="K29" i="3"/>
  <c r="AH4" i="18"/>
  <c r="J29" i="13"/>
  <c r="J20" i="15"/>
  <c r="EO7" i="18"/>
  <c r="F8" i="43"/>
  <c r="F35" i="43" s="1"/>
  <c r="EN7" i="18"/>
  <c r="AL32" i="3"/>
  <c r="AL32" i="10"/>
  <c r="AL32" i="13"/>
  <c r="EM7" i="18"/>
  <c r="EP7" i="18"/>
  <c r="AM7" i="3"/>
  <c r="F9" i="24"/>
  <c r="F31" i="24" s="1"/>
  <c r="DI7" i="18"/>
  <c r="AD32" i="13"/>
  <c r="DJ7" i="18"/>
  <c r="AD32" i="3"/>
  <c r="DG7" i="18"/>
  <c r="AD32" i="10"/>
  <c r="DH7" i="18"/>
  <c r="AD24" i="3"/>
  <c r="V32" i="10"/>
  <c r="CA7" i="18"/>
  <c r="V32" i="3"/>
  <c r="CC7" i="18"/>
  <c r="V23" i="15"/>
  <c r="CB7" i="18"/>
  <c r="W32" i="3"/>
  <c r="V32" i="13"/>
  <c r="CD7" i="18"/>
  <c r="V24" i="3"/>
  <c r="AU7" i="18"/>
  <c r="N32" i="3"/>
  <c r="AW7" i="18"/>
  <c r="N32" i="10"/>
  <c r="AV7" i="18"/>
  <c r="N23" i="15"/>
  <c r="N32" i="13"/>
  <c r="AX7" i="18"/>
  <c r="O32" i="3"/>
  <c r="N24" i="3"/>
  <c r="F32" i="13"/>
  <c r="Q7" i="18"/>
  <c r="P7" i="18"/>
  <c r="F32" i="10"/>
  <c r="G32" i="3"/>
  <c r="O7" i="18"/>
  <c r="F32" i="3"/>
  <c r="R7" i="18"/>
  <c r="AD23" i="15"/>
  <c r="DS36" i="20"/>
  <c r="U29" i="18"/>
  <c r="K30" i="3"/>
  <c r="AJ5" i="18"/>
  <c r="AL5" i="18"/>
  <c r="K24" i="3"/>
  <c r="AI5" i="18"/>
  <c r="L30" i="3"/>
  <c r="AK5" i="18"/>
  <c r="K30" i="13"/>
  <c r="K30" i="10"/>
  <c r="BS47" i="23"/>
  <c r="DD31" i="20"/>
  <c r="DD31" i="23"/>
  <c r="DD30" i="17"/>
  <c r="BI31" i="23"/>
  <c r="BI31" i="20"/>
  <c r="CP31" i="23"/>
  <c r="CP31" i="20"/>
  <c r="CP30" i="17"/>
  <c r="W38" i="23"/>
  <c r="W36" i="17"/>
  <c r="BX39" i="23"/>
  <c r="BX39" i="20"/>
  <c r="AF38" i="23"/>
  <c r="AF38" i="20"/>
  <c r="AF36" i="17"/>
  <c r="G31" i="20"/>
  <c r="BR37" i="23"/>
  <c r="BP31" i="23"/>
  <c r="BN35" i="17"/>
  <c r="BN37" i="23"/>
  <c r="BN37" i="20"/>
  <c r="H37" i="17"/>
  <c r="H39" i="20"/>
  <c r="BQ37" i="20"/>
  <c r="BQ37" i="23"/>
  <c r="BZ39" i="23"/>
  <c r="BZ39" i="20"/>
  <c r="BZ37" i="17"/>
  <c r="K37" i="20"/>
  <c r="K37" i="23"/>
  <c r="K35" i="17"/>
  <c r="BY37" i="20"/>
  <c r="CL39" i="23"/>
  <c r="CL39" i="20"/>
  <c r="CW38" i="20"/>
  <c r="CW38" i="23"/>
  <c r="N31" i="23"/>
  <c r="N31" i="20"/>
  <c r="N30" i="17"/>
  <c r="CD36" i="23"/>
  <c r="CD36" i="20"/>
  <c r="E60" i="43"/>
  <c r="E55" i="24"/>
  <c r="L30" i="23"/>
  <c r="L30" i="20"/>
  <c r="L29" i="17"/>
  <c r="S30" i="23"/>
  <c r="S29" i="17"/>
  <c r="S30" i="20"/>
  <c r="AL30" i="23"/>
  <c r="AL30" i="20"/>
  <c r="AS29" i="17"/>
  <c r="AS30" i="20"/>
  <c r="AS30" i="23"/>
  <c r="BQ30" i="23"/>
  <c r="BQ29" i="17"/>
  <c r="CP30" i="23"/>
  <c r="CP30" i="20"/>
  <c r="CP29" i="17"/>
  <c r="CU30" i="20"/>
  <c r="CU30" i="23"/>
  <c r="CU29" i="17"/>
  <c r="DU30" i="20"/>
  <c r="DU30" i="23"/>
  <c r="P30" i="23"/>
  <c r="P30" i="20"/>
  <c r="AW30" i="23"/>
  <c r="AW30" i="20"/>
  <c r="DC35" i="17"/>
  <c r="AW29" i="17"/>
  <c r="DR31" i="20"/>
  <c r="CA31" i="23"/>
  <c r="W38" i="20"/>
  <c r="DB30" i="20"/>
  <c r="DB30" i="23"/>
  <c r="EN29" i="17"/>
  <c r="D68" i="43"/>
  <c r="D86" i="43" s="1"/>
  <c r="AH30" i="13"/>
  <c r="AH30" i="10"/>
  <c r="DZ5" i="18"/>
  <c r="DW5" i="18"/>
  <c r="DY5" i="18"/>
  <c r="AI30" i="3"/>
  <c r="DX5" i="18"/>
  <c r="AH30" i="3"/>
  <c r="E6" i="43"/>
  <c r="E34" i="43" s="1"/>
  <c r="AB21" i="15"/>
  <c r="AB30" i="3"/>
  <c r="DA5" i="18"/>
  <c r="AB30" i="13"/>
  <c r="AB30" i="10"/>
  <c r="E6" i="24"/>
  <c r="E30" i="24" s="1"/>
  <c r="E40" i="24" s="1"/>
  <c r="AC30" i="3"/>
  <c r="AB24" i="3"/>
  <c r="E68" i="43"/>
  <c r="E86" i="43" s="1"/>
  <c r="S39" i="23"/>
  <c r="S37" i="17"/>
  <c r="U30" i="10"/>
  <c r="BY5" i="18"/>
  <c r="U21" i="15"/>
  <c r="U24" i="3"/>
  <c r="BX5" i="18"/>
  <c r="BZ5" i="18"/>
  <c r="BW5" i="18"/>
  <c r="V30" i="3"/>
  <c r="E50" i="43" s="1"/>
  <c r="AZ5" i="18"/>
  <c r="O30" i="3"/>
  <c r="BB5" i="18"/>
  <c r="AY5" i="18"/>
  <c r="O30" i="13"/>
  <c r="AH5" i="18"/>
  <c r="J21" i="15"/>
  <c r="AE5" i="18"/>
  <c r="AG5" i="18"/>
  <c r="J30" i="13"/>
  <c r="BY29" i="17"/>
  <c r="CV29" i="17"/>
  <c r="DV30" i="20"/>
  <c r="J30" i="3"/>
  <c r="N30" i="20"/>
  <c r="N29" i="17"/>
  <c r="CW24" i="18"/>
  <c r="DB5" i="18"/>
  <c r="BA5" i="18"/>
  <c r="DY12" i="18"/>
  <c r="DX12" i="18"/>
  <c r="AH37" i="13"/>
  <c r="DZ12" i="18"/>
  <c r="AI37" i="3"/>
  <c r="F58" i="43" s="1"/>
  <c r="F82" i="43" s="1"/>
  <c r="AH37" i="10"/>
  <c r="CQ12" i="18"/>
  <c r="CR12" i="18"/>
  <c r="CT12" i="18"/>
  <c r="Z37" i="10"/>
  <c r="Z37" i="13"/>
  <c r="CS12" i="18"/>
  <c r="Z37" i="3"/>
  <c r="AA37" i="3"/>
  <c r="Z28" i="15"/>
  <c r="BM12" i="18"/>
  <c r="BL12" i="18"/>
  <c r="R37" i="13"/>
  <c r="BN12" i="18"/>
  <c r="R37" i="3"/>
  <c r="D14" i="24"/>
  <c r="D34" i="24" s="1"/>
  <c r="R28" i="15"/>
  <c r="D14" i="43"/>
  <c r="D38" i="43" s="1"/>
  <c r="S37" i="3"/>
  <c r="AG12" i="18"/>
  <c r="J37" i="3"/>
  <c r="J37" i="10"/>
  <c r="AE12" i="18"/>
  <c r="K37" i="3"/>
  <c r="D58" i="43" s="1"/>
  <c r="D82" i="43" s="1"/>
  <c r="AF12" i="18"/>
  <c r="EK11" i="18"/>
  <c r="EL11" i="18"/>
  <c r="AK24" i="3"/>
  <c r="AK36" i="10"/>
  <c r="AK27" i="15"/>
  <c r="AK36" i="13"/>
  <c r="AL36" i="3"/>
  <c r="AD36" i="3"/>
  <c r="AC36" i="10"/>
  <c r="DC11" i="18"/>
  <c r="DF11" i="18"/>
  <c r="DE11" i="18"/>
  <c r="AC27" i="15"/>
  <c r="AC36" i="13"/>
  <c r="AC36" i="3"/>
  <c r="U27" i="15"/>
  <c r="U36" i="10"/>
  <c r="BW11" i="18"/>
  <c r="BX11" i="18"/>
  <c r="U36" i="13"/>
  <c r="BY11" i="18"/>
  <c r="BZ11" i="18"/>
  <c r="U36" i="3"/>
  <c r="M36" i="13"/>
  <c r="M36" i="10"/>
  <c r="AQ11" i="18"/>
  <c r="AT11" i="18"/>
  <c r="N36" i="3"/>
  <c r="AS11" i="18"/>
  <c r="AS24" i="18" s="1"/>
  <c r="M27" i="15"/>
  <c r="M24" i="3"/>
  <c r="M49" i="3" s="1"/>
  <c r="M36" i="3"/>
  <c r="H11" i="18"/>
  <c r="I11" i="18"/>
  <c r="I24" i="18" s="1"/>
  <c r="J11" i="18"/>
  <c r="E36" i="3"/>
  <c r="D24" i="3"/>
  <c r="D36" i="10"/>
  <c r="D27" i="15"/>
  <c r="G11" i="18"/>
  <c r="D36" i="13"/>
  <c r="D36" i="3"/>
  <c r="C6" i="24"/>
  <c r="C30" i="24" s="1"/>
  <c r="C40" i="24" s="1"/>
  <c r="C5" i="18"/>
  <c r="D30" i="3"/>
  <c r="D5" i="18"/>
  <c r="F5" i="18"/>
  <c r="C30" i="10"/>
  <c r="E5" i="18"/>
  <c r="DV12" i="18"/>
  <c r="DU12" i="18"/>
  <c r="AG37" i="13"/>
  <c r="AG28" i="15"/>
  <c r="Y37" i="10"/>
  <c r="CM12" i="18"/>
  <c r="CN12" i="18"/>
  <c r="CP12" i="18"/>
  <c r="Y28" i="15"/>
  <c r="Y24" i="3"/>
  <c r="Y49" i="3" s="1"/>
  <c r="BI12" i="18"/>
  <c r="BI24" i="18" s="1"/>
  <c r="Q37" i="3"/>
  <c r="BJ12" i="18"/>
  <c r="AA12" i="18"/>
  <c r="AB12" i="18"/>
  <c r="AC12" i="18"/>
  <c r="AD12" i="18"/>
  <c r="I24" i="3"/>
  <c r="I49" i="3" s="1"/>
  <c r="I37" i="10"/>
  <c r="I37" i="13"/>
  <c r="EF11" i="18"/>
  <c r="EG11" i="18"/>
  <c r="EH11" i="18"/>
  <c r="AJ36" i="10"/>
  <c r="EE11" i="18"/>
  <c r="AJ36" i="3"/>
  <c r="AJ24" i="3"/>
  <c r="AJ49" i="3" s="1"/>
  <c r="E13" i="43"/>
  <c r="E37" i="43" s="1"/>
  <c r="AB36" i="10"/>
  <c r="DA11" i="18"/>
  <c r="DB11" i="18"/>
  <c r="CZ11" i="18"/>
  <c r="CY11" i="18"/>
  <c r="E13" i="24"/>
  <c r="E33" i="24" s="1"/>
  <c r="AB36" i="3"/>
  <c r="BU11" i="18"/>
  <c r="BT11" i="18"/>
  <c r="BV11" i="18"/>
  <c r="L36" i="3"/>
  <c r="L24" i="3"/>
  <c r="L49" i="3" s="1"/>
  <c r="L36" i="10"/>
  <c r="L36" i="13"/>
  <c r="AM11" i="18"/>
  <c r="F6" i="24"/>
  <c r="F30" i="24" s="1"/>
  <c r="F40" i="24" s="1"/>
  <c r="AM5" i="3"/>
  <c r="AL24" i="3"/>
  <c r="AL30" i="13"/>
  <c r="AL30" i="3"/>
  <c r="AL30" i="10"/>
  <c r="DT5" i="18"/>
  <c r="DS5" i="18"/>
  <c r="DU5" i="18"/>
  <c r="DU24" i="18" s="1"/>
  <c r="AG21" i="15"/>
  <c r="AG30" i="13"/>
  <c r="T30" i="10"/>
  <c r="T21" i="15"/>
  <c r="BT5" i="18"/>
  <c r="BV5" i="18"/>
  <c r="C13" i="43"/>
  <c r="C37" i="43" s="1"/>
  <c r="AM11" i="3"/>
  <c r="C11" i="18"/>
  <c r="E11" i="18"/>
  <c r="C36" i="10"/>
  <c r="C36" i="13"/>
  <c r="C13" i="24"/>
  <c r="C33" i="24" s="1"/>
  <c r="D11" i="18"/>
  <c r="DQ12" i="18"/>
  <c r="DR12" i="18"/>
  <c r="AF28" i="15"/>
  <c r="AF37" i="10"/>
  <c r="AF37" i="13"/>
  <c r="CI12" i="18"/>
  <c r="CJ12" i="18"/>
  <c r="X28" i="15"/>
  <c r="X37" i="13"/>
  <c r="BE12" i="18"/>
  <c r="BF12" i="18"/>
  <c r="BC12" i="18"/>
  <c r="BD12" i="18"/>
  <c r="P28" i="15"/>
  <c r="P37" i="13"/>
  <c r="P37" i="10"/>
  <c r="W12" i="18"/>
  <c r="X12" i="18"/>
  <c r="H37" i="10"/>
  <c r="H37" i="13"/>
  <c r="Y12" i="18"/>
  <c r="Z12" i="18"/>
  <c r="EB11" i="18"/>
  <c r="ED11" i="18"/>
  <c r="EC11" i="18"/>
  <c r="AI36" i="3"/>
  <c r="AA36" i="10"/>
  <c r="CV11" i="18"/>
  <c r="CV24" i="18" s="1"/>
  <c r="CX11" i="18"/>
  <c r="S36" i="10"/>
  <c r="S36" i="3"/>
  <c r="BO11" i="18"/>
  <c r="BQ11" i="18"/>
  <c r="BP11" i="18"/>
  <c r="BR11" i="18"/>
  <c r="S36" i="13"/>
  <c r="AL11" i="18"/>
  <c r="AJ11" i="18"/>
  <c r="K36" i="13"/>
  <c r="K36" i="3"/>
  <c r="K36" i="10"/>
  <c r="C32" i="24"/>
  <c r="EA11" i="18"/>
  <c r="C12" i="18"/>
  <c r="C14" i="24"/>
  <c r="C34" i="24" s="1"/>
  <c r="C28" i="15"/>
  <c r="D12" i="18"/>
  <c r="AE37" i="10"/>
  <c r="AE28" i="15"/>
  <c r="DK12" i="18"/>
  <c r="DM12" i="18"/>
  <c r="CH12" i="18"/>
  <c r="CF12" i="18"/>
  <c r="CE12" i="18"/>
  <c r="W37" i="13"/>
  <c r="CG12" i="18"/>
  <c r="W28" i="15"/>
  <c r="W37" i="3"/>
  <c r="O37" i="13"/>
  <c r="AY12" i="18"/>
  <c r="BA12" i="18"/>
  <c r="BB12" i="18"/>
  <c r="O28" i="15"/>
  <c r="AZ12" i="18"/>
  <c r="O37" i="3"/>
  <c r="T12" i="18"/>
  <c r="V12" i="18"/>
  <c r="G37" i="10"/>
  <c r="G37" i="13"/>
  <c r="AH36" i="10"/>
  <c r="DW11" i="18"/>
  <c r="DZ11" i="18"/>
  <c r="CR11" i="18"/>
  <c r="CS11" i="18"/>
  <c r="CT11" i="18"/>
  <c r="CQ11" i="18"/>
  <c r="Z36" i="10"/>
  <c r="Z27" i="15"/>
  <c r="Z36" i="13"/>
  <c r="BM11" i="18"/>
  <c r="D13" i="24"/>
  <c r="D33" i="24" s="1"/>
  <c r="BN11" i="18"/>
  <c r="D13" i="43"/>
  <c r="D37" i="43" s="1"/>
  <c r="J36" i="3"/>
  <c r="J36" i="10"/>
  <c r="AE11" i="18"/>
  <c r="AG11" i="18"/>
  <c r="J36" i="13"/>
  <c r="AF24" i="3"/>
  <c r="Y37" i="3"/>
  <c r="D55" i="24"/>
  <c r="AA36" i="3"/>
  <c r="AA36" i="13"/>
  <c r="DV5" i="18"/>
  <c r="F11" i="18"/>
  <c r="U12" i="18"/>
  <c r="AI36" i="10"/>
  <c r="F30" i="10"/>
  <c r="O5" i="18"/>
  <c r="Q5" i="18"/>
  <c r="F30" i="13"/>
  <c r="F24" i="3"/>
  <c r="C34" i="43"/>
  <c r="AD30" i="10"/>
  <c r="DG5" i="18"/>
  <c r="S21" i="15"/>
  <c r="S24" i="3"/>
  <c r="X30" i="10"/>
  <c r="CJ5" i="18"/>
  <c r="AU47" i="23"/>
  <c r="AU45" i="17"/>
  <c r="AP47" i="23"/>
  <c r="AP45" i="17"/>
  <c r="AP47" i="20"/>
  <c r="C47" i="20"/>
  <c r="C47" i="23"/>
  <c r="BR32" i="18"/>
  <c r="BR44" i="23"/>
  <c r="BR44" i="20"/>
  <c r="ED44" i="23"/>
  <c r="ED44" i="20"/>
  <c r="ED42" i="17"/>
  <c r="DQ45" i="23"/>
  <c r="DQ45" i="20"/>
  <c r="DQ43" i="17"/>
  <c r="AK42" i="23"/>
  <c r="AK40" i="17"/>
  <c r="AK42" i="20"/>
  <c r="DF5" i="18"/>
  <c r="AC24" i="3"/>
  <c r="AC49" i="3" s="1"/>
  <c r="F67" i="43"/>
  <c r="CR32" i="18"/>
  <c r="CR42" i="17"/>
  <c r="AU43" i="17"/>
  <c r="AU45" i="20"/>
  <c r="EM45" i="20"/>
  <c r="EM43" i="17"/>
  <c r="EM45" i="23"/>
  <c r="DX42" i="17"/>
  <c r="DX32" i="18"/>
  <c r="DX44" i="23"/>
  <c r="BB11" i="18"/>
  <c r="AE36" i="10"/>
  <c r="AA30" i="10"/>
  <c r="D6" i="43"/>
  <c r="I30" i="10"/>
  <c r="X44" i="23"/>
  <c r="DZ42" i="17"/>
  <c r="DZ32" i="18"/>
  <c r="EO14" i="18"/>
  <c r="EP14" i="18"/>
  <c r="EM14" i="18"/>
  <c r="AL39" i="3"/>
  <c r="F60" i="43" s="1"/>
  <c r="F16" i="43"/>
  <c r="F39" i="43" s="1"/>
  <c r="EN14" i="18"/>
  <c r="DH14" i="18"/>
  <c r="DI14" i="18"/>
  <c r="DG14" i="18"/>
  <c r="DJ14" i="18"/>
  <c r="CB14" i="18"/>
  <c r="CC14" i="18"/>
  <c r="CD14" i="18"/>
  <c r="CA14" i="18"/>
  <c r="AV14" i="18"/>
  <c r="AW14" i="18"/>
  <c r="P14" i="18"/>
  <c r="O14" i="18"/>
  <c r="Q14" i="18"/>
  <c r="R14" i="18"/>
  <c r="DY15" i="18"/>
  <c r="AH40" i="10"/>
  <c r="DW15" i="18"/>
  <c r="AH31" i="15"/>
  <c r="AH40" i="3"/>
  <c r="DZ15" i="18"/>
  <c r="AI40" i="3"/>
  <c r="DX15" i="18"/>
  <c r="CT15" i="18"/>
  <c r="CQ15" i="18"/>
  <c r="Z31" i="15"/>
  <c r="AA40" i="3"/>
  <c r="CS15" i="18"/>
  <c r="Z40" i="3"/>
  <c r="Z40" i="10"/>
  <c r="BL15" i="18"/>
  <c r="R40" i="10"/>
  <c r="R40" i="13"/>
  <c r="BN15" i="18"/>
  <c r="D17" i="24"/>
  <c r="D35" i="24" s="1"/>
  <c r="BM15" i="18"/>
  <c r="R40" i="3"/>
  <c r="BK15" i="18"/>
  <c r="D17" i="43"/>
  <c r="S40" i="3"/>
  <c r="AG15" i="18"/>
  <c r="AE15" i="18"/>
  <c r="AF15" i="18"/>
  <c r="J31" i="15"/>
  <c r="AH15" i="18"/>
  <c r="J40" i="10"/>
  <c r="J40" i="3"/>
  <c r="E18" i="18"/>
  <c r="C20" i="24"/>
  <c r="C36" i="24" s="1"/>
  <c r="AM18" i="3"/>
  <c r="C43" i="13"/>
  <c r="D43" i="3"/>
  <c r="D18" i="18"/>
  <c r="C43" i="10"/>
  <c r="F18" i="18"/>
  <c r="AE34" i="15"/>
  <c r="AE43" i="3"/>
  <c r="DM18" i="18"/>
  <c r="DN18" i="18"/>
  <c r="DK18" i="18"/>
  <c r="DL18" i="18"/>
  <c r="CE18" i="18"/>
  <c r="W34" i="15"/>
  <c r="W43" i="3"/>
  <c r="CH18" i="18"/>
  <c r="CG18" i="18"/>
  <c r="CF18" i="18"/>
  <c r="AY18" i="18"/>
  <c r="O34" i="15"/>
  <c r="O43" i="3"/>
  <c r="BB18" i="18"/>
  <c r="BA18" i="18"/>
  <c r="AZ18" i="18"/>
  <c r="P43" i="3"/>
  <c r="O43" i="13"/>
  <c r="G34" i="15"/>
  <c r="G43" i="3"/>
  <c r="U18" i="18"/>
  <c r="V18" i="18"/>
  <c r="S18" i="18"/>
  <c r="T18" i="18"/>
  <c r="G43" i="13"/>
  <c r="H43" i="3"/>
  <c r="DY17" i="18"/>
  <c r="DW17" i="18"/>
  <c r="AH42" i="10"/>
  <c r="AH33" i="15"/>
  <c r="AH42" i="3"/>
  <c r="AH42" i="13"/>
  <c r="AI42" i="3"/>
  <c r="CT17" i="18"/>
  <c r="CQ17" i="18"/>
  <c r="Z42" i="10"/>
  <c r="Z42" i="13"/>
  <c r="Z33" i="15"/>
  <c r="CS17" i="18"/>
  <c r="BN17" i="18"/>
  <c r="BK17" i="18"/>
  <c r="D19" i="43"/>
  <c r="D40" i="43" s="1"/>
  <c r="R33" i="15"/>
  <c r="BL17" i="18"/>
  <c r="R42" i="13"/>
  <c r="J42" i="10"/>
  <c r="AG17" i="18"/>
  <c r="AE17" i="18"/>
  <c r="AH17" i="18"/>
  <c r="J33" i="15"/>
  <c r="AF17" i="18"/>
  <c r="J42" i="13"/>
  <c r="K42" i="3"/>
  <c r="EO20" i="18"/>
  <c r="EP20" i="18"/>
  <c r="EM20" i="18"/>
  <c r="EN20" i="18"/>
  <c r="F22" i="24"/>
  <c r="F37" i="24" s="1"/>
  <c r="F22" i="43"/>
  <c r="F41" i="43" s="1"/>
  <c r="AL45" i="13"/>
  <c r="DG20" i="18"/>
  <c r="DJ20" i="18"/>
  <c r="DI20" i="18"/>
  <c r="DH20" i="18"/>
  <c r="AD45" i="3"/>
  <c r="AE45" i="3"/>
  <c r="AD45" i="10"/>
  <c r="AD45" i="13"/>
  <c r="CA20" i="18"/>
  <c r="CD20" i="18"/>
  <c r="W45" i="3"/>
  <c r="CC20" i="18"/>
  <c r="CB20" i="18"/>
  <c r="V45" i="3"/>
  <c r="V45" i="10"/>
  <c r="V45" i="13"/>
  <c r="AW20" i="18"/>
  <c r="AX20" i="18"/>
  <c r="N45" i="10"/>
  <c r="N45" i="13"/>
  <c r="Q20" i="18"/>
  <c r="R20" i="18"/>
  <c r="O20" i="18"/>
  <c r="P20" i="18"/>
  <c r="G45" i="3"/>
  <c r="F45" i="10"/>
  <c r="F45" i="13"/>
  <c r="DW21" i="18"/>
  <c r="DZ21" i="18"/>
  <c r="AI46" i="3"/>
  <c r="DX21" i="18"/>
  <c r="AH46" i="10"/>
  <c r="AH46" i="13"/>
  <c r="CQ21" i="18"/>
  <c r="CT21" i="18"/>
  <c r="CS21" i="18"/>
  <c r="AA46" i="3"/>
  <c r="Z46" i="10"/>
  <c r="Z46" i="13"/>
  <c r="BL21" i="18"/>
  <c r="BN21" i="18"/>
  <c r="BK21" i="18"/>
  <c r="BM21" i="18"/>
  <c r="R46" i="3"/>
  <c r="D23" i="43"/>
  <c r="R46" i="13"/>
  <c r="S46" i="3"/>
  <c r="AF21" i="18"/>
  <c r="AH21" i="18"/>
  <c r="AE21" i="18"/>
  <c r="J46" i="3"/>
  <c r="AG21" i="18"/>
  <c r="K46" i="3"/>
  <c r="J46" i="10"/>
  <c r="J46" i="13"/>
  <c r="EM22" i="18"/>
  <c r="EO22" i="18"/>
  <c r="EN22" i="18"/>
  <c r="EP22" i="18"/>
  <c r="DG22" i="18"/>
  <c r="DI22" i="18"/>
  <c r="DH22" i="18"/>
  <c r="DJ22" i="18"/>
  <c r="CB22" i="18"/>
  <c r="CC22" i="18"/>
  <c r="AV22" i="18"/>
  <c r="AW22" i="18"/>
  <c r="AU22" i="18"/>
  <c r="AX22" i="18"/>
  <c r="O22" i="18"/>
  <c r="Q22" i="18"/>
  <c r="R22" i="18"/>
  <c r="DX23" i="18"/>
  <c r="DZ23" i="18"/>
  <c r="AH48" i="13"/>
  <c r="AI48" i="3"/>
  <c r="AH48" i="3"/>
  <c r="F64" i="24" s="1"/>
  <c r="F78" i="24" s="1"/>
  <c r="DY23" i="18"/>
  <c r="CS23" i="18"/>
  <c r="CT23" i="18"/>
  <c r="Z48" i="10"/>
  <c r="CR23" i="18"/>
  <c r="AA48" i="3"/>
  <c r="CQ23" i="18"/>
  <c r="Z48" i="3"/>
  <c r="BL23" i="18"/>
  <c r="BN23" i="18"/>
  <c r="D25" i="43"/>
  <c r="D43" i="43" s="1"/>
  <c r="D25" i="24"/>
  <c r="D39" i="24" s="1"/>
  <c r="BM23" i="18"/>
  <c r="BK23" i="18"/>
  <c r="R39" i="15"/>
  <c r="R48" i="13"/>
  <c r="S48" i="3"/>
  <c r="AG23" i="18"/>
  <c r="J48" i="10"/>
  <c r="AH23" i="18"/>
  <c r="AF23" i="18"/>
  <c r="AE23" i="18"/>
  <c r="J48" i="13"/>
  <c r="K48" i="3"/>
  <c r="AE30" i="10"/>
  <c r="M30" i="10"/>
  <c r="F56" i="24"/>
  <c r="CR21" i="18"/>
  <c r="CD22" i="18"/>
  <c r="EG14" i="18"/>
  <c r="EE14" i="18"/>
  <c r="DB14" i="18"/>
  <c r="CY14" i="18"/>
  <c r="E16" i="43"/>
  <c r="E39" i="43" s="1"/>
  <c r="BU14" i="18"/>
  <c r="BS14" i="18"/>
  <c r="BV14" i="18"/>
  <c r="BT14" i="18"/>
  <c r="AP14" i="18"/>
  <c r="AN14" i="18"/>
  <c r="AO14" i="18"/>
  <c r="AM14" i="18"/>
  <c r="I14" i="18"/>
  <c r="H14" i="18"/>
  <c r="DR15" i="18"/>
  <c r="DO15" i="18"/>
  <c r="X40" i="10"/>
  <c r="CK15" i="18"/>
  <c r="CI15" i="18"/>
  <c r="CL15" i="18"/>
  <c r="CJ15" i="18"/>
  <c r="BF15" i="18"/>
  <c r="BC15" i="18"/>
  <c r="P40" i="3"/>
  <c r="BE15" i="18"/>
  <c r="BD15" i="18"/>
  <c r="X15" i="18"/>
  <c r="Y15" i="18"/>
  <c r="EI18" i="18"/>
  <c r="EL18" i="18"/>
  <c r="AK34" i="15"/>
  <c r="AK43" i="13"/>
  <c r="AK43" i="3"/>
  <c r="AC34" i="15"/>
  <c r="DE18" i="18"/>
  <c r="DF18" i="18"/>
  <c r="AC43" i="13"/>
  <c r="AC43" i="3"/>
  <c r="DC18" i="18"/>
  <c r="DD18" i="18"/>
  <c r="BW18" i="18"/>
  <c r="BZ18" i="18"/>
  <c r="U34" i="15"/>
  <c r="U43" i="13"/>
  <c r="U43" i="3"/>
  <c r="E64" i="43" s="1"/>
  <c r="BY18" i="18"/>
  <c r="BX18" i="18"/>
  <c r="M34" i="15"/>
  <c r="AS18" i="18"/>
  <c r="AT18" i="18"/>
  <c r="M43" i="13"/>
  <c r="M43" i="3"/>
  <c r="N43" i="3"/>
  <c r="K18" i="18"/>
  <c r="N18" i="18"/>
  <c r="E34" i="15"/>
  <c r="E43" i="13"/>
  <c r="E43" i="3"/>
  <c r="DQ17" i="18"/>
  <c r="DO17" i="18"/>
  <c r="DR17" i="18"/>
  <c r="DP17" i="18"/>
  <c r="CL17" i="18"/>
  <c r="CI17" i="18"/>
  <c r="X42" i="10"/>
  <c r="CK17" i="18"/>
  <c r="CJ17" i="18"/>
  <c r="BE17" i="18"/>
  <c r="P42" i="10"/>
  <c r="BC17" i="18"/>
  <c r="Z17" i="18"/>
  <c r="W17" i="18"/>
  <c r="H42" i="10"/>
  <c r="H42" i="3"/>
  <c r="EF20" i="18"/>
  <c r="EG20" i="18"/>
  <c r="EE20" i="18"/>
  <c r="EH20" i="18"/>
  <c r="CY20" i="18"/>
  <c r="DA20" i="18"/>
  <c r="E22" i="24"/>
  <c r="E37" i="24" s="1"/>
  <c r="DB20" i="18"/>
  <c r="CZ20" i="18"/>
  <c r="BT20" i="18"/>
  <c r="BU20" i="18"/>
  <c r="AM20" i="18"/>
  <c r="AN20" i="18"/>
  <c r="H20" i="18"/>
  <c r="I20" i="18"/>
  <c r="G20" i="18"/>
  <c r="J20" i="18"/>
  <c r="DO21" i="18"/>
  <c r="DQ21" i="18"/>
  <c r="DP21" i="18"/>
  <c r="DR21" i="18"/>
  <c r="CJ21" i="18"/>
  <c r="CL21" i="18"/>
  <c r="Y46" i="3"/>
  <c r="BC21" i="18"/>
  <c r="BE21" i="18"/>
  <c r="P46" i="3"/>
  <c r="X21" i="18"/>
  <c r="Z21" i="18"/>
  <c r="W21" i="18"/>
  <c r="Y21" i="18"/>
  <c r="EE22" i="18"/>
  <c r="EG22" i="18"/>
  <c r="EF22" i="18"/>
  <c r="EH22" i="18"/>
  <c r="CZ22" i="18"/>
  <c r="DA22" i="18"/>
  <c r="BS22" i="18"/>
  <c r="BU22" i="18"/>
  <c r="AN22" i="18"/>
  <c r="AO22" i="18"/>
  <c r="AM22" i="18"/>
  <c r="AP22" i="18"/>
  <c r="G22" i="18"/>
  <c r="I22" i="18"/>
  <c r="H22" i="18"/>
  <c r="J22" i="18"/>
  <c r="DQ23" i="18"/>
  <c r="AF48" i="10"/>
  <c r="DR23" i="18"/>
  <c r="CJ23" i="18"/>
  <c r="CL23" i="18"/>
  <c r="X48" i="10"/>
  <c r="BE23" i="18"/>
  <c r="BF23" i="18"/>
  <c r="BD23" i="18"/>
  <c r="P48" i="3"/>
  <c r="Q48" i="3"/>
  <c r="BC23" i="18"/>
  <c r="X23" i="18"/>
  <c r="Z23" i="18"/>
  <c r="Y23" i="18"/>
  <c r="W23" i="18"/>
  <c r="C25" i="42"/>
  <c r="C7" i="42"/>
  <c r="C32" i="42"/>
  <c r="AE32" i="42"/>
  <c r="AE25" i="42"/>
  <c r="AE7" i="42"/>
  <c r="W25" i="42"/>
  <c r="W7" i="42"/>
  <c r="O25" i="42"/>
  <c r="O32" i="42"/>
  <c r="O7" i="42"/>
  <c r="G32" i="42"/>
  <c r="G25" i="42"/>
  <c r="G7" i="42"/>
  <c r="AI26" i="42"/>
  <c r="AI7" i="42"/>
  <c r="AA33" i="42"/>
  <c r="AA26" i="42"/>
  <c r="S33" i="42"/>
  <c r="S7" i="42"/>
  <c r="K26" i="42"/>
  <c r="K33" i="42"/>
  <c r="AF34" i="42"/>
  <c r="AF27" i="42"/>
  <c r="X7" i="42"/>
  <c r="X34" i="42"/>
  <c r="X27" i="42"/>
  <c r="C40" i="43"/>
  <c r="K7" i="42"/>
  <c r="BV22" i="18"/>
  <c r="AO20" i="18"/>
  <c r="L18" i="18"/>
  <c r="DP15" i="18"/>
  <c r="W32" i="42"/>
  <c r="AA7" i="42"/>
  <c r="E27" i="42"/>
  <c r="DU9" i="18"/>
  <c r="DT9" i="18"/>
  <c r="DV9" i="18"/>
  <c r="CO9" i="18"/>
  <c r="CM9" i="18"/>
  <c r="BG9" i="18"/>
  <c r="BH9" i="18"/>
  <c r="BJ9" i="18"/>
  <c r="AD9" i="18"/>
  <c r="AA9" i="18"/>
  <c r="AC9" i="18"/>
  <c r="AB9" i="18"/>
  <c r="V35" i="42"/>
  <c r="V28" i="42"/>
  <c r="F28" i="42"/>
  <c r="F35" i="42"/>
  <c r="AK23" i="15"/>
  <c r="EI7" i="18"/>
  <c r="EL7" i="18"/>
  <c r="AC32" i="13"/>
  <c r="DC7" i="18"/>
  <c r="DE7" i="18"/>
  <c r="DD7" i="18"/>
  <c r="AC32" i="3"/>
  <c r="AC23" i="15"/>
  <c r="DF7" i="18"/>
  <c r="U32" i="10"/>
  <c r="BY7" i="18"/>
  <c r="BW7" i="18"/>
  <c r="U32" i="3"/>
  <c r="U32" i="13"/>
  <c r="BX7" i="18"/>
  <c r="U23" i="15"/>
  <c r="M32" i="10"/>
  <c r="AT7" i="18"/>
  <c r="AR7" i="18"/>
  <c r="M32" i="3"/>
  <c r="M32" i="13"/>
  <c r="AQ7" i="18"/>
  <c r="AS7" i="18"/>
  <c r="M7" i="18"/>
  <c r="E32" i="3"/>
  <c r="N7" i="18"/>
  <c r="E32" i="10"/>
  <c r="O21" i="15"/>
  <c r="AF27" i="15"/>
  <c r="Y27" i="15"/>
  <c r="K27" i="15"/>
  <c r="N35" i="42"/>
  <c r="AD28" i="42"/>
  <c r="BQ9" i="18"/>
  <c r="F27" i="42"/>
  <c r="AG32" i="3"/>
  <c r="DO7" i="18"/>
  <c r="DR7" i="18"/>
  <c r="AF32" i="10"/>
  <c r="AF32" i="13"/>
  <c r="Y32" i="3"/>
  <c r="X32" i="13"/>
  <c r="CI7" i="18"/>
  <c r="P32" i="13"/>
  <c r="Q32" i="3"/>
  <c r="BF7" i="18"/>
  <c r="BE7" i="18"/>
  <c r="Y7" i="18"/>
  <c r="X7" i="18"/>
  <c r="H23" i="15"/>
  <c r="Z20" i="15"/>
  <c r="Q20" i="15"/>
  <c r="H28" i="15"/>
  <c r="AH27" i="15"/>
  <c r="AF23" i="15"/>
  <c r="ED9" i="18"/>
  <c r="EC9" i="18"/>
  <c r="CV9" i="18"/>
  <c r="CW9" i="18"/>
  <c r="CX9" i="18"/>
  <c r="AK9" i="18"/>
  <c r="AL9" i="18"/>
  <c r="P35" i="42"/>
  <c r="P28" i="42"/>
  <c r="D7" i="18"/>
  <c r="D32" i="3"/>
  <c r="C32" i="13"/>
  <c r="AE32" i="3"/>
  <c r="DL7" i="18"/>
  <c r="DM7" i="18"/>
  <c r="DN7" i="18"/>
  <c r="AE32" i="10"/>
  <c r="DK7" i="18"/>
  <c r="W32" i="10"/>
  <c r="CH7" i="18"/>
  <c r="O32" i="10"/>
  <c r="O23" i="15"/>
  <c r="O32" i="13"/>
  <c r="AZ7" i="18"/>
  <c r="S7" i="18"/>
  <c r="G32" i="10"/>
  <c r="V7" i="18"/>
  <c r="T7" i="18"/>
  <c r="G32" i="13"/>
  <c r="W21" i="15"/>
  <c r="P39" i="15"/>
  <c r="G28" i="15"/>
  <c r="S27" i="15"/>
  <c r="F27" i="15"/>
  <c r="AE23" i="15"/>
  <c r="AI9" i="18"/>
  <c r="P32" i="3"/>
  <c r="AH26" i="42"/>
  <c r="AF7" i="42"/>
  <c r="H32" i="42"/>
  <c r="H7" i="42"/>
  <c r="AJ26" i="42"/>
  <c r="AJ33" i="42"/>
  <c r="AB26" i="42"/>
  <c r="AB33" i="42"/>
  <c r="AG34" i="42"/>
  <c r="AG27" i="42"/>
  <c r="DR9" i="18"/>
  <c r="DQ9" i="18"/>
  <c r="DP9" i="18"/>
  <c r="CI9" i="18"/>
  <c r="CL9" i="18"/>
  <c r="AK35" i="42"/>
  <c r="AK28" i="42"/>
  <c r="U35" i="42"/>
  <c r="U28" i="42"/>
  <c r="CU9" i="18"/>
  <c r="BP9" i="18"/>
  <c r="W32" i="13"/>
  <c r="AF32" i="3"/>
  <c r="AL7" i="42"/>
  <c r="AL32" i="42"/>
  <c r="N7" i="42"/>
  <c r="F25" i="42"/>
  <c r="F7" i="42"/>
  <c r="Z33" i="42"/>
  <c r="Z26" i="42"/>
  <c r="Z7" i="42"/>
  <c r="R7" i="42"/>
  <c r="R26" i="42"/>
  <c r="J7" i="42"/>
  <c r="J33" i="42"/>
  <c r="AE27" i="42"/>
  <c r="AE34" i="42"/>
  <c r="AF21" i="15"/>
  <c r="X21" i="15"/>
  <c r="K21" i="15"/>
  <c r="AE39" i="15"/>
  <c r="X39" i="15"/>
  <c r="I28" i="15"/>
  <c r="Z23" i="15"/>
  <c r="S23" i="15"/>
  <c r="E23" i="15"/>
  <c r="AG20" i="15"/>
  <c r="M39" i="15"/>
  <c r="AE27" i="15"/>
  <c r="X27" i="15"/>
  <c r="J27" i="15"/>
  <c r="AB23" i="15"/>
  <c r="N20" i="15"/>
  <c r="AH21" i="15"/>
  <c r="S39" i="15"/>
  <c r="K28" i="15"/>
  <c r="AD27" i="15"/>
  <c r="AI23" i="15"/>
  <c r="G23" i="15"/>
  <c r="L21" i="15"/>
  <c r="E21" i="15"/>
  <c r="AF39" i="15"/>
  <c r="J28" i="15"/>
  <c r="T23" i="15"/>
  <c r="F23" i="15"/>
  <c r="F141" i="43"/>
  <c r="F159" i="43" s="1"/>
  <c r="F130" i="24"/>
  <c r="F150" i="24" s="1"/>
  <c r="AL27" i="15"/>
  <c r="Z39" i="15"/>
  <c r="Z15" i="15"/>
  <c r="V15" i="15"/>
  <c r="V40" i="15" s="1"/>
  <c r="T20" i="15"/>
  <c r="T15" i="15"/>
  <c r="AF15" i="15"/>
  <c r="X15" i="15"/>
  <c r="X40" i="15" s="1"/>
  <c r="S20" i="15"/>
  <c r="S15" i="15"/>
  <c r="E138" i="43"/>
  <c r="E123" i="24"/>
  <c r="K15" i="15"/>
  <c r="K20" i="15"/>
  <c r="H15" i="15"/>
  <c r="AB20" i="15"/>
  <c r="E122" i="24"/>
  <c r="E137" i="43"/>
  <c r="W15" i="15"/>
  <c r="E15" i="15"/>
  <c r="AA20" i="15"/>
  <c r="AA15" i="15"/>
  <c r="I15" i="15"/>
  <c r="I40" i="15" s="1"/>
  <c r="D130" i="24"/>
  <c r="D150" i="24" s="1"/>
  <c r="R27" i="15"/>
  <c r="D141" i="43"/>
  <c r="D159" i="43" s="1"/>
  <c r="F139" i="43"/>
  <c r="F157" i="43" s="1"/>
  <c r="AL23" i="15"/>
  <c r="AI20" i="15"/>
  <c r="AI15" i="15"/>
  <c r="AI40" i="15" s="1"/>
  <c r="C20" i="15"/>
  <c r="C122" i="24"/>
  <c r="C147" i="24" s="1"/>
  <c r="C157" i="24" s="1"/>
  <c r="C137" i="43"/>
  <c r="C156" i="43" s="1"/>
  <c r="D138" i="43"/>
  <c r="R21" i="15"/>
  <c r="R15" i="15"/>
  <c r="F142" i="24"/>
  <c r="F156" i="24" s="1"/>
  <c r="AL39" i="15"/>
  <c r="L15" i="15"/>
  <c r="L20" i="15"/>
  <c r="F123" i="24"/>
  <c r="F138" i="43"/>
  <c r="AL15" i="15"/>
  <c r="J15" i="15"/>
  <c r="F147" i="43"/>
  <c r="F165" i="43" s="1"/>
  <c r="P15" i="15"/>
  <c r="AK15" i="15"/>
  <c r="AK40" i="15" s="1"/>
  <c r="AK21" i="15"/>
  <c r="AL21" i="15"/>
  <c r="C15" i="15"/>
  <c r="AC15" i="15"/>
  <c r="O15" i="15"/>
  <c r="M15" i="15"/>
  <c r="M23" i="15"/>
  <c r="AE15" i="15"/>
  <c r="D15" i="15"/>
  <c r="D20" i="15"/>
  <c r="Y15" i="15"/>
  <c r="Y21" i="15"/>
  <c r="F21" i="15"/>
  <c r="F15" i="15"/>
  <c r="AG15" i="15"/>
  <c r="AH40" i="15" s="1"/>
  <c r="E125" i="24"/>
  <c r="E148" i="24" s="1"/>
  <c r="Q15" i="15"/>
  <c r="Q40" i="15" s="1"/>
  <c r="C23" i="15"/>
  <c r="AE40" i="15" l="1"/>
  <c r="H40" i="15"/>
  <c r="P40" i="15"/>
  <c r="F156" i="43"/>
  <c r="D156" i="43"/>
  <c r="D167" i="43" s="1"/>
  <c r="Z49" i="10"/>
  <c r="AJ49" i="10"/>
  <c r="AD49" i="10"/>
  <c r="W49" i="10"/>
  <c r="I21" i="47"/>
  <c r="AE49" i="10"/>
  <c r="H49" i="10"/>
  <c r="D21" i="47"/>
  <c r="K49" i="10"/>
  <c r="C21" i="47"/>
  <c r="T49" i="10"/>
  <c r="AK49" i="10"/>
  <c r="F49" i="10"/>
  <c r="X49" i="10"/>
  <c r="M48" i="17"/>
  <c r="M50" i="23"/>
  <c r="M50" i="20"/>
  <c r="BX48" i="20"/>
  <c r="BX46" i="17"/>
  <c r="BX48" i="23"/>
  <c r="EI32" i="18"/>
  <c r="EI44" i="20"/>
  <c r="EI42" i="17"/>
  <c r="EI42" i="20"/>
  <c r="EI42" i="23"/>
  <c r="DG48" i="17"/>
  <c r="DG50" i="20"/>
  <c r="O48" i="23"/>
  <c r="O46" i="17"/>
  <c r="O48" i="20"/>
  <c r="F48" i="17"/>
  <c r="F50" i="23"/>
  <c r="F50" i="20"/>
  <c r="CW45" i="17"/>
  <c r="CW47" i="23"/>
  <c r="CW47" i="20"/>
  <c r="AP45" i="23"/>
  <c r="AP45" i="20"/>
  <c r="AP43" i="17"/>
  <c r="ED39" i="23"/>
  <c r="ED37" i="17"/>
  <c r="ED39" i="20"/>
  <c r="AL37" i="17"/>
  <c r="AL39" i="23"/>
  <c r="BE29" i="17"/>
  <c r="BE30" i="23"/>
  <c r="BE30" i="20"/>
  <c r="AR35" i="17"/>
  <c r="AR37" i="23"/>
  <c r="EK37" i="23"/>
  <c r="EK37" i="20"/>
  <c r="EK35" i="17"/>
  <c r="D64" i="24"/>
  <c r="D78" i="24" s="1"/>
  <c r="EN42" i="20"/>
  <c r="AC47" i="20"/>
  <c r="AC47" i="23"/>
  <c r="AC45" i="17"/>
  <c r="DX45" i="20"/>
  <c r="DX43" i="17"/>
  <c r="DX45" i="23"/>
  <c r="DJ50" i="23"/>
  <c r="DJ50" i="20"/>
  <c r="DJ48" i="17"/>
  <c r="AW44" i="23"/>
  <c r="AW42" i="17"/>
  <c r="AJ45" i="20"/>
  <c r="AJ43" i="17"/>
  <c r="AJ45" i="23"/>
  <c r="R42" i="20"/>
  <c r="R42" i="23"/>
  <c r="BM41" i="23"/>
  <c r="BM41" i="20"/>
  <c r="BM39" i="17"/>
  <c r="AY48" i="17"/>
  <c r="AY50" i="20"/>
  <c r="ED49" i="20"/>
  <c r="ED47" i="17"/>
  <c r="CU47" i="23"/>
  <c r="CU47" i="20"/>
  <c r="DN32" i="18"/>
  <c r="DN44" i="20"/>
  <c r="DN42" i="17"/>
  <c r="DN44" i="23"/>
  <c r="S42" i="20"/>
  <c r="S42" i="23"/>
  <c r="J29" i="18"/>
  <c r="J33" i="20"/>
  <c r="DT47" i="17"/>
  <c r="BZ50" i="23"/>
  <c r="BZ48" i="17"/>
  <c r="BZ50" i="20"/>
  <c r="DC48" i="23"/>
  <c r="DC48" i="20"/>
  <c r="DC46" i="17"/>
  <c r="AH45" i="23"/>
  <c r="AH43" i="17"/>
  <c r="AH45" i="20"/>
  <c r="DV41" i="20"/>
  <c r="DV39" i="17"/>
  <c r="DI50" i="23"/>
  <c r="DI50" i="20"/>
  <c r="DI48" i="17"/>
  <c r="DG48" i="23"/>
  <c r="DG46" i="17"/>
  <c r="DG48" i="20"/>
  <c r="Q44" i="23"/>
  <c r="Q42" i="17"/>
  <c r="DZ41" i="20"/>
  <c r="DZ41" i="23"/>
  <c r="DZ39" i="17"/>
  <c r="AZ32" i="18"/>
  <c r="AZ42" i="17"/>
  <c r="AZ44" i="20"/>
  <c r="AZ44" i="23"/>
  <c r="EG43" i="17"/>
  <c r="EG45" i="20"/>
  <c r="EG45" i="23"/>
  <c r="E42" i="20"/>
  <c r="E40" i="17"/>
  <c r="EE33" i="23"/>
  <c r="CO39" i="23"/>
  <c r="CO39" i="20"/>
  <c r="CO37" i="17"/>
  <c r="BL47" i="20"/>
  <c r="E42" i="23"/>
  <c r="CC36" i="17"/>
  <c r="CC38" i="23"/>
  <c r="CC38" i="20"/>
  <c r="BC30" i="23"/>
  <c r="BC29" i="17"/>
  <c r="CY32" i="17"/>
  <c r="AD47" i="20"/>
  <c r="AD45" i="17"/>
  <c r="AD47" i="23"/>
  <c r="DJ48" i="23"/>
  <c r="DJ48" i="20"/>
  <c r="DJ46" i="17"/>
  <c r="DW47" i="20"/>
  <c r="DW47" i="23"/>
  <c r="DW45" i="17"/>
  <c r="AK43" i="17"/>
  <c r="AK45" i="20"/>
  <c r="AK45" i="23"/>
  <c r="CV47" i="20"/>
  <c r="CV45" i="17"/>
  <c r="DL42" i="20"/>
  <c r="DL42" i="23"/>
  <c r="DL40" i="17"/>
  <c r="AL24" i="18"/>
  <c r="DR24" i="18"/>
  <c r="DD24" i="18"/>
  <c r="D61" i="24"/>
  <c r="BY37" i="23"/>
  <c r="DJ38" i="23"/>
  <c r="E39" i="23"/>
  <c r="EN42" i="17"/>
  <c r="J33" i="23"/>
  <c r="AA45" i="17"/>
  <c r="DB47" i="17"/>
  <c r="DB49" i="23"/>
  <c r="CZ41" i="23"/>
  <c r="CZ41" i="20"/>
  <c r="CZ39" i="17"/>
  <c r="S40" i="17"/>
  <c r="BC30" i="20"/>
  <c r="AL39" i="20"/>
  <c r="AW32" i="18"/>
  <c r="AQ37" i="20"/>
  <c r="DT38" i="20"/>
  <c r="EM42" i="20"/>
  <c r="CS47" i="20"/>
  <c r="BN47" i="20"/>
  <c r="BY50" i="20"/>
  <c r="AD47" i="17"/>
  <c r="AD49" i="20"/>
  <c r="DV47" i="17"/>
  <c r="DV49" i="20"/>
  <c r="BZ46" i="17"/>
  <c r="BZ48" i="23"/>
  <c r="BZ48" i="20"/>
  <c r="EI46" i="17"/>
  <c r="EI48" i="20"/>
  <c r="EI48" i="23"/>
  <c r="BJ45" i="17"/>
  <c r="BJ47" i="23"/>
  <c r="BJ47" i="20"/>
  <c r="BZ42" i="17"/>
  <c r="BZ44" i="20"/>
  <c r="EL44" i="23"/>
  <c r="EL44" i="20"/>
  <c r="EL42" i="17"/>
  <c r="DW43" i="17"/>
  <c r="DW45" i="23"/>
  <c r="DW45" i="20"/>
  <c r="DI42" i="23"/>
  <c r="AD49" i="23"/>
  <c r="BA42" i="17"/>
  <c r="EJ38" i="23"/>
  <c r="CP41" i="23"/>
  <c r="DG42" i="23"/>
  <c r="BN47" i="23"/>
  <c r="DC39" i="23"/>
  <c r="DC39" i="20"/>
  <c r="DC37" i="17"/>
  <c r="BJ36" i="17"/>
  <c r="BJ38" i="23"/>
  <c r="BJ38" i="20"/>
  <c r="N37" i="17"/>
  <c r="N39" i="23"/>
  <c r="AW50" i="23"/>
  <c r="AW50" i="20"/>
  <c r="AE49" i="20"/>
  <c r="AE49" i="23"/>
  <c r="AE47" i="17"/>
  <c r="BK49" i="20"/>
  <c r="BK49" i="23"/>
  <c r="BK47" i="17"/>
  <c r="DX49" i="20"/>
  <c r="DX49" i="23"/>
  <c r="AV48" i="23"/>
  <c r="AV46" i="17"/>
  <c r="AV48" i="20"/>
  <c r="EN48" i="20"/>
  <c r="EN46" i="17"/>
  <c r="EN48" i="23"/>
  <c r="BP45" i="20"/>
  <c r="BP43" i="17"/>
  <c r="BP45" i="23"/>
  <c r="CW45" i="20"/>
  <c r="CW45" i="23"/>
  <c r="CW43" i="17"/>
  <c r="EA45" i="23"/>
  <c r="EA45" i="20"/>
  <c r="EA43" i="17"/>
  <c r="AX42" i="23"/>
  <c r="AX42" i="20"/>
  <c r="EO42" i="20"/>
  <c r="EO40" i="17"/>
  <c r="D50" i="20"/>
  <c r="D50" i="23"/>
  <c r="D48" i="17"/>
  <c r="EC49" i="23"/>
  <c r="EC49" i="20"/>
  <c r="EC47" i="17"/>
  <c r="CF48" i="20"/>
  <c r="CF48" i="23"/>
  <c r="CF46" i="17"/>
  <c r="DN46" i="17"/>
  <c r="DN48" i="23"/>
  <c r="DN48" i="20"/>
  <c r="E48" i="23"/>
  <c r="E48" i="20"/>
  <c r="E46" i="17"/>
  <c r="BO47" i="20"/>
  <c r="BO47" i="23"/>
  <c r="ED47" i="23"/>
  <c r="ED45" i="17"/>
  <c r="ED47" i="20"/>
  <c r="U44" i="23"/>
  <c r="U44" i="20"/>
  <c r="U42" i="17"/>
  <c r="CH32" i="18"/>
  <c r="CH44" i="20"/>
  <c r="CH42" i="17"/>
  <c r="DL32" i="18"/>
  <c r="DL44" i="20"/>
  <c r="DL44" i="23"/>
  <c r="DL42" i="17"/>
  <c r="AM45" i="20"/>
  <c r="AM43" i="17"/>
  <c r="AM45" i="23"/>
  <c r="BS43" i="17"/>
  <c r="BS45" i="23"/>
  <c r="BS45" i="20"/>
  <c r="DA45" i="20"/>
  <c r="DA45" i="23"/>
  <c r="DA43" i="17"/>
  <c r="BA42" i="20"/>
  <c r="BA40" i="17"/>
  <c r="CG42" i="20"/>
  <c r="CG40" i="17"/>
  <c r="AJ39" i="17"/>
  <c r="AJ41" i="20"/>
  <c r="CW41" i="20"/>
  <c r="CW39" i="17"/>
  <c r="AM33" i="23"/>
  <c r="DU41" i="23"/>
  <c r="EN44" i="23"/>
  <c r="DL50" i="23"/>
  <c r="DL30" i="17"/>
  <c r="DL31" i="20"/>
  <c r="DL31" i="23"/>
  <c r="CG38" i="23"/>
  <c r="CG36" i="17"/>
  <c r="DB39" i="23"/>
  <c r="DB39" i="20"/>
  <c r="DB37" i="17"/>
  <c r="EE37" i="17"/>
  <c r="EE39" i="23"/>
  <c r="EE39" i="20"/>
  <c r="DS39" i="23"/>
  <c r="DS39" i="20"/>
  <c r="DS37" i="17"/>
  <c r="CA36" i="17"/>
  <c r="CA38" i="23"/>
  <c r="CA38" i="20"/>
  <c r="DN31" i="20"/>
  <c r="BE36" i="20"/>
  <c r="BQ41" i="20"/>
  <c r="BZ42" i="20"/>
  <c r="DG44" i="20"/>
  <c r="BW50" i="20"/>
  <c r="CG42" i="23"/>
  <c r="BZ44" i="23"/>
  <c r="AW38" i="23"/>
  <c r="AW38" i="20"/>
  <c r="AW36" i="17"/>
  <c r="EB39" i="23"/>
  <c r="EB39" i="20"/>
  <c r="EB37" i="17"/>
  <c r="Y30" i="23"/>
  <c r="Y30" i="20"/>
  <c r="Y29" i="17"/>
  <c r="DO34" i="17"/>
  <c r="DO36" i="23"/>
  <c r="DO36" i="20"/>
  <c r="AS37" i="20"/>
  <c r="AS35" i="17"/>
  <c r="BX37" i="20"/>
  <c r="BX37" i="23"/>
  <c r="BX35" i="17"/>
  <c r="DF35" i="17"/>
  <c r="DF37" i="23"/>
  <c r="DF37" i="20"/>
  <c r="DA39" i="17"/>
  <c r="DA41" i="23"/>
  <c r="DA41" i="20"/>
  <c r="DU49" i="20"/>
  <c r="DU49" i="23"/>
  <c r="DU47" i="17"/>
  <c r="BW44" i="20"/>
  <c r="BW32" i="18"/>
  <c r="BW44" i="23"/>
  <c r="BW42" i="17"/>
  <c r="DT41" i="20"/>
  <c r="DT39" i="17"/>
  <c r="AV50" i="20"/>
  <c r="AV48" i="17"/>
  <c r="AV50" i="23"/>
  <c r="AU48" i="23"/>
  <c r="AU46" i="17"/>
  <c r="AU48" i="20"/>
  <c r="BQ47" i="17"/>
  <c r="BQ49" i="23"/>
  <c r="BQ49" i="20"/>
  <c r="DM48" i="20"/>
  <c r="DM46" i="17"/>
  <c r="DM48" i="23"/>
  <c r="AL47" i="23"/>
  <c r="AL45" i="17"/>
  <c r="AL47" i="20"/>
  <c r="BU45" i="23"/>
  <c r="BU45" i="20"/>
  <c r="BU43" i="17"/>
  <c r="DK31" i="20"/>
  <c r="DK31" i="23"/>
  <c r="DK30" i="17"/>
  <c r="F39" i="23"/>
  <c r="F37" i="17"/>
  <c r="BH37" i="17"/>
  <c r="BH39" i="23"/>
  <c r="BH39" i="20"/>
  <c r="DH38" i="23"/>
  <c r="DH38" i="20"/>
  <c r="DH36" i="17"/>
  <c r="Y34" i="17"/>
  <c r="Y36" i="20"/>
  <c r="CZ24" i="18"/>
  <c r="CT47" i="20"/>
  <c r="N44" i="20"/>
  <c r="N42" i="17"/>
  <c r="EJ42" i="23"/>
  <c r="EJ42" i="20"/>
  <c r="EJ40" i="17"/>
  <c r="EB49" i="23"/>
  <c r="O48" i="17"/>
  <c r="O50" i="20"/>
  <c r="O50" i="23"/>
  <c r="Q48" i="20"/>
  <c r="Q46" i="17"/>
  <c r="Q48" i="23"/>
  <c r="E50" i="20"/>
  <c r="E48" i="17"/>
  <c r="E50" i="23"/>
  <c r="BA48" i="23"/>
  <c r="BA48" i="20"/>
  <c r="BA46" i="17"/>
  <c r="CF32" i="18"/>
  <c r="CF44" i="23"/>
  <c r="CF44" i="20"/>
  <c r="CF42" i="17"/>
  <c r="BT45" i="20"/>
  <c r="BT45" i="23"/>
  <c r="BT43" i="17"/>
  <c r="AI41" i="20"/>
  <c r="AI41" i="23"/>
  <c r="CY33" i="23"/>
  <c r="AP37" i="17"/>
  <c r="AP39" i="23"/>
  <c r="AP39" i="20"/>
  <c r="DG38" i="20"/>
  <c r="DG38" i="23"/>
  <c r="DG36" i="17"/>
  <c r="DU41" i="20"/>
  <c r="DB29" i="18"/>
  <c r="DB33" i="23"/>
  <c r="DB33" i="20"/>
  <c r="AZ48" i="17"/>
  <c r="K50" i="20"/>
  <c r="K50" i="23"/>
  <c r="K48" i="17"/>
  <c r="M48" i="23"/>
  <c r="M48" i="20"/>
  <c r="M46" i="17"/>
  <c r="BX32" i="18"/>
  <c r="BX44" i="23"/>
  <c r="BX42" i="17"/>
  <c r="BX44" i="20"/>
  <c r="EK40" i="17"/>
  <c r="EK42" i="20"/>
  <c r="DG50" i="23"/>
  <c r="DV41" i="23"/>
  <c r="AF49" i="23"/>
  <c r="AF49" i="20"/>
  <c r="CB48" i="23"/>
  <c r="CB46" i="17"/>
  <c r="CB48" i="20"/>
  <c r="EP42" i="23"/>
  <c r="EP42" i="20"/>
  <c r="BP47" i="17"/>
  <c r="BP49" i="23"/>
  <c r="CG42" i="17"/>
  <c r="CG44" i="23"/>
  <c r="CG44" i="20"/>
  <c r="CS47" i="23"/>
  <c r="CK31" i="20"/>
  <c r="CK30" i="17"/>
  <c r="EK42" i="23"/>
  <c r="BW50" i="23"/>
  <c r="D41" i="43"/>
  <c r="W24" i="18"/>
  <c r="E24" i="18"/>
  <c r="W30" i="23"/>
  <c r="CV39" i="20"/>
  <c r="EP40" i="17"/>
  <c r="BD34" i="17"/>
  <c r="CG32" i="18"/>
  <c r="BI47" i="17"/>
  <c r="BI49" i="20"/>
  <c r="BI49" i="23"/>
  <c r="DE48" i="20"/>
  <c r="DE46" i="17"/>
  <c r="DE48" i="23"/>
  <c r="AE43" i="17"/>
  <c r="AE45" i="23"/>
  <c r="AE45" i="20"/>
  <c r="AV39" i="20"/>
  <c r="AV39" i="23"/>
  <c r="P48" i="23"/>
  <c r="P46" i="17"/>
  <c r="P48" i="20"/>
  <c r="R32" i="18"/>
  <c r="R42" i="17"/>
  <c r="DJ42" i="20"/>
  <c r="DJ40" i="17"/>
  <c r="DJ42" i="23"/>
  <c r="BB44" i="20"/>
  <c r="BB42" i="17"/>
  <c r="U40" i="17"/>
  <c r="U42" i="20"/>
  <c r="Y36" i="23"/>
  <c r="O44" i="23"/>
  <c r="EH39" i="23"/>
  <c r="EH39" i="20"/>
  <c r="EH37" i="17"/>
  <c r="CY39" i="20"/>
  <c r="CY39" i="23"/>
  <c r="CY37" i="17"/>
  <c r="AM33" i="20"/>
  <c r="EL42" i="20"/>
  <c r="N44" i="23"/>
  <c r="BL47" i="23"/>
  <c r="DK50" i="23"/>
  <c r="CD38" i="20"/>
  <c r="CD36" i="17"/>
  <c r="EP38" i="20"/>
  <c r="EP36" i="17"/>
  <c r="CU37" i="17"/>
  <c r="CU39" i="23"/>
  <c r="CU39" i="20"/>
  <c r="DA32" i="17"/>
  <c r="DA29" i="18"/>
  <c r="DA33" i="23"/>
  <c r="CJ29" i="17"/>
  <c r="CJ30" i="20"/>
  <c r="L35" i="17"/>
  <c r="L37" i="23"/>
  <c r="BP24" i="18"/>
  <c r="DO24" i="18"/>
  <c r="BV45" i="17"/>
  <c r="AK49" i="3"/>
  <c r="AF31" i="20"/>
  <c r="F39" i="20"/>
  <c r="U24" i="18"/>
  <c r="CV37" i="17"/>
  <c r="P42" i="17"/>
  <c r="BM45" i="17"/>
  <c r="AZ41" i="20"/>
  <c r="AZ39" i="17"/>
  <c r="AZ41" i="23"/>
  <c r="AQ45" i="23"/>
  <c r="AQ45" i="20"/>
  <c r="AQ43" i="17"/>
  <c r="AB47" i="17"/>
  <c r="AW44" i="20"/>
  <c r="Z36" i="20"/>
  <c r="CF38" i="20"/>
  <c r="AL41" i="20"/>
  <c r="BG49" i="20"/>
  <c r="AB49" i="20"/>
  <c r="EB49" i="20"/>
  <c r="EK50" i="20"/>
  <c r="AA47" i="20"/>
  <c r="EL50" i="23"/>
  <c r="EL48" i="17"/>
  <c r="EL50" i="20"/>
  <c r="N48" i="20"/>
  <c r="N46" i="17"/>
  <c r="N48" i="23"/>
  <c r="DD48" i="20"/>
  <c r="DD46" i="17"/>
  <c r="DD48" i="23"/>
  <c r="AQ42" i="17"/>
  <c r="AQ44" i="20"/>
  <c r="AQ44" i="23"/>
  <c r="AQ32" i="18"/>
  <c r="DF44" i="23"/>
  <c r="DF44" i="20"/>
  <c r="DF42" i="17"/>
  <c r="AG45" i="20"/>
  <c r="AG43" i="17"/>
  <c r="AG45" i="23"/>
  <c r="L42" i="20"/>
  <c r="L42" i="23"/>
  <c r="L40" i="17"/>
  <c r="BW42" i="23"/>
  <c r="BW42" i="20"/>
  <c r="CM41" i="23"/>
  <c r="CM41" i="20"/>
  <c r="P32" i="18"/>
  <c r="DX41" i="23"/>
  <c r="CV47" i="23"/>
  <c r="AL41" i="23"/>
  <c r="DI44" i="23"/>
  <c r="AJ49" i="23"/>
  <c r="BY50" i="23"/>
  <c r="AW39" i="23"/>
  <c r="AW37" i="17"/>
  <c r="AW39" i="20"/>
  <c r="P48" i="17"/>
  <c r="P50" i="23"/>
  <c r="P50" i="20"/>
  <c r="CD48" i="17"/>
  <c r="CD50" i="20"/>
  <c r="CD50" i="23"/>
  <c r="DW49" i="20"/>
  <c r="DW49" i="23"/>
  <c r="DW47" i="17"/>
  <c r="CC48" i="23"/>
  <c r="CC48" i="20"/>
  <c r="CC46" i="17"/>
  <c r="DI48" i="20"/>
  <c r="DI46" i="17"/>
  <c r="DI48" i="23"/>
  <c r="BK47" i="20"/>
  <c r="BK47" i="23"/>
  <c r="BK45" i="17"/>
  <c r="DJ32" i="18"/>
  <c r="DJ44" i="23"/>
  <c r="DJ42" i="17"/>
  <c r="EM32" i="18"/>
  <c r="EM44" i="23"/>
  <c r="EM42" i="17"/>
  <c r="AI43" i="17"/>
  <c r="AI45" i="23"/>
  <c r="AI45" i="20"/>
  <c r="CU43" i="17"/>
  <c r="CU45" i="23"/>
  <c r="CU45" i="20"/>
  <c r="EB45" i="23"/>
  <c r="EB45" i="20"/>
  <c r="EB43" i="17"/>
  <c r="AH41" i="23"/>
  <c r="AH41" i="20"/>
  <c r="BN39" i="17"/>
  <c r="BN41" i="23"/>
  <c r="BN41" i="20"/>
  <c r="T48" i="17"/>
  <c r="T50" i="23"/>
  <c r="T50" i="20"/>
  <c r="AL49" i="20"/>
  <c r="AL47" i="17"/>
  <c r="CX49" i="23"/>
  <c r="CX47" i="17"/>
  <c r="CX49" i="20"/>
  <c r="T46" i="17"/>
  <c r="T48" i="23"/>
  <c r="T48" i="20"/>
  <c r="CX47" i="23"/>
  <c r="CX47" i="20"/>
  <c r="CX45" i="17"/>
  <c r="S32" i="18"/>
  <c r="S44" i="20"/>
  <c r="S44" i="23"/>
  <c r="S42" i="17"/>
  <c r="AY42" i="17"/>
  <c r="AY44" i="20"/>
  <c r="AY44" i="23"/>
  <c r="H45" i="23"/>
  <c r="H45" i="20"/>
  <c r="H43" i="17"/>
  <c r="CY45" i="23"/>
  <c r="CY43" i="17"/>
  <c r="CY45" i="20"/>
  <c r="EH45" i="20"/>
  <c r="EH43" i="17"/>
  <c r="EH45" i="23"/>
  <c r="AZ42" i="20"/>
  <c r="AZ42" i="23"/>
  <c r="AZ40" i="17"/>
  <c r="DK42" i="23"/>
  <c r="DK42" i="20"/>
  <c r="BO41" i="23"/>
  <c r="BO41" i="20"/>
  <c r="BE36" i="23"/>
  <c r="CE38" i="23"/>
  <c r="BQ41" i="23"/>
  <c r="AT42" i="23"/>
  <c r="AU44" i="23"/>
  <c r="AZ50" i="23"/>
  <c r="CL31" i="20"/>
  <c r="CL30" i="17"/>
  <c r="CL31" i="23"/>
  <c r="R38" i="20"/>
  <c r="R36" i="17"/>
  <c r="O38" i="23"/>
  <c r="O38" i="20"/>
  <c r="O36" i="17"/>
  <c r="CH38" i="20"/>
  <c r="CH36" i="17"/>
  <c r="BU37" i="17"/>
  <c r="BU39" i="23"/>
  <c r="BU39" i="20"/>
  <c r="DT39" i="23"/>
  <c r="DT39" i="20"/>
  <c r="DT37" i="17"/>
  <c r="BS33" i="20"/>
  <c r="N42" i="20"/>
  <c r="O44" i="20"/>
  <c r="DX47" i="20"/>
  <c r="U42" i="23"/>
  <c r="CR47" i="23"/>
  <c r="N38" i="23"/>
  <c r="N36" i="17"/>
  <c r="N38" i="20"/>
  <c r="CB38" i="23"/>
  <c r="CB38" i="20"/>
  <c r="CB36" i="17"/>
  <c r="DR30" i="20"/>
  <c r="DR30" i="23"/>
  <c r="DR29" i="17"/>
  <c r="BV33" i="20"/>
  <c r="BV29" i="18"/>
  <c r="BD29" i="17"/>
  <c r="BD30" i="20"/>
  <c r="CK29" i="17"/>
  <c r="CK30" i="23"/>
  <c r="CK30" i="20"/>
  <c r="DO30" i="23"/>
  <c r="DO29" i="17"/>
  <c r="EL46" i="17"/>
  <c r="EL48" i="23"/>
  <c r="EL48" i="20"/>
  <c r="DY45" i="23"/>
  <c r="DY43" i="17"/>
  <c r="DY45" i="20"/>
  <c r="AH49" i="20"/>
  <c r="AH47" i="17"/>
  <c r="BR43" i="17"/>
  <c r="BR45" i="23"/>
  <c r="BR45" i="20"/>
  <c r="CG46" i="17"/>
  <c r="CG48" i="23"/>
  <c r="CG48" i="20"/>
  <c r="DM44" i="20"/>
  <c r="DM44" i="23"/>
  <c r="T42" i="23"/>
  <c r="T42" i="20"/>
  <c r="T40" i="17"/>
  <c r="CV39" i="17"/>
  <c r="CV41" i="20"/>
  <c r="DN38" i="20"/>
  <c r="DN36" i="17"/>
  <c r="BP39" i="20"/>
  <c r="BP39" i="23"/>
  <c r="BP37" i="17"/>
  <c r="EA39" i="20"/>
  <c r="EA37" i="17"/>
  <c r="EA39" i="23"/>
  <c r="BC34" i="17"/>
  <c r="BC36" i="23"/>
  <c r="BC36" i="20"/>
  <c r="DD37" i="20"/>
  <c r="DD37" i="23"/>
  <c r="DD35" i="17"/>
  <c r="N50" i="23"/>
  <c r="N50" i="20"/>
  <c r="N48" i="17"/>
  <c r="BY48" i="20"/>
  <c r="BY48" i="23"/>
  <c r="BY46" i="17"/>
  <c r="BY44" i="23"/>
  <c r="BY44" i="20"/>
  <c r="BY42" i="17"/>
  <c r="BY32" i="18"/>
  <c r="BX42" i="23"/>
  <c r="BX40" i="17"/>
  <c r="BX42" i="20"/>
  <c r="DU36" i="17"/>
  <c r="DU38" i="23"/>
  <c r="CS49" i="23"/>
  <c r="CS49" i="20"/>
  <c r="CC42" i="17"/>
  <c r="CC44" i="23"/>
  <c r="BR49" i="20"/>
  <c r="BR47" i="17"/>
  <c r="F48" i="23"/>
  <c r="F48" i="20"/>
  <c r="F46" i="17"/>
  <c r="BA44" i="23"/>
  <c r="BA44" i="20"/>
  <c r="EK31" i="20"/>
  <c r="EK31" i="23"/>
  <c r="EK30" i="17"/>
  <c r="DM36" i="17"/>
  <c r="DM38" i="23"/>
  <c r="EC39" i="20"/>
  <c r="EC39" i="23"/>
  <c r="EC37" i="17"/>
  <c r="DP30" i="20"/>
  <c r="DP29" i="17"/>
  <c r="W36" i="20"/>
  <c r="W36" i="23"/>
  <c r="DY24" i="18"/>
  <c r="EE32" i="17"/>
  <c r="AV40" i="17"/>
  <c r="O32" i="18"/>
  <c r="DM32" i="18"/>
  <c r="CB48" i="17"/>
  <c r="CB50" i="23"/>
  <c r="CB50" i="20"/>
  <c r="R48" i="23"/>
  <c r="R48" i="20"/>
  <c r="R46" i="17"/>
  <c r="AX32" i="18"/>
  <c r="AX44" i="20"/>
  <c r="AX42" i="17"/>
  <c r="AL45" i="20"/>
  <c r="AL45" i="23"/>
  <c r="AL43" i="17"/>
  <c r="AW42" i="23"/>
  <c r="AW42" i="20"/>
  <c r="AW40" i="17"/>
  <c r="BL41" i="20"/>
  <c r="BL39" i="17"/>
  <c r="U50" i="23"/>
  <c r="U48" i="17"/>
  <c r="U50" i="20"/>
  <c r="AZ48" i="20"/>
  <c r="AZ46" i="17"/>
  <c r="AZ48" i="23"/>
  <c r="EA47" i="23"/>
  <c r="EA47" i="20"/>
  <c r="AN45" i="20"/>
  <c r="AN45" i="23"/>
  <c r="AN43" i="17"/>
  <c r="DM40" i="17"/>
  <c r="DM42" i="20"/>
  <c r="AN39" i="20"/>
  <c r="AN39" i="23"/>
  <c r="AN37" i="17"/>
  <c r="CL30" i="23"/>
  <c r="CL30" i="20"/>
  <c r="CL29" i="17"/>
  <c r="BZ37" i="23"/>
  <c r="BZ35" i="17"/>
  <c r="AP24" i="18"/>
  <c r="BZ37" i="20"/>
  <c r="AR43" i="17"/>
  <c r="AR45" i="23"/>
  <c r="AR45" i="20"/>
  <c r="L48" i="17"/>
  <c r="L50" i="20"/>
  <c r="L50" i="23"/>
  <c r="L32" i="18"/>
  <c r="L44" i="20"/>
  <c r="L42" i="17"/>
  <c r="L44" i="23"/>
  <c r="BP47" i="23"/>
  <c r="AU32" i="18"/>
  <c r="Q50" i="20"/>
  <c r="Q48" i="17"/>
  <c r="Q50" i="23"/>
  <c r="CQ47" i="17"/>
  <c r="CQ49" i="23"/>
  <c r="CQ49" i="20"/>
  <c r="BK41" i="23"/>
  <c r="BK39" i="17"/>
  <c r="CH48" i="17"/>
  <c r="CH50" i="20"/>
  <c r="CH50" i="23"/>
  <c r="EE45" i="20"/>
  <c r="EE43" i="17"/>
  <c r="EE45" i="23"/>
  <c r="BG31" i="20"/>
  <c r="BG31" i="23"/>
  <c r="BG30" i="17"/>
  <c r="E61" i="24"/>
  <c r="D67" i="43"/>
  <c r="F49" i="3"/>
  <c r="AF31" i="23"/>
  <c r="AW24" i="18"/>
  <c r="F53" i="24"/>
  <c r="F73" i="24" s="1"/>
  <c r="DJ36" i="17"/>
  <c r="E37" i="17"/>
  <c r="J32" i="17"/>
  <c r="AM32" i="17"/>
  <c r="R40" i="17"/>
  <c r="EB42" i="20"/>
  <c r="EB42" i="23"/>
  <c r="EB40" i="17"/>
  <c r="DK32" i="18"/>
  <c r="DU38" i="20"/>
  <c r="P42" i="20"/>
  <c r="CC44" i="20"/>
  <c r="CA42" i="20"/>
  <c r="CF38" i="23"/>
  <c r="EI50" i="23"/>
  <c r="EI48" i="17"/>
  <c r="L48" i="20"/>
  <c r="L46" i="17"/>
  <c r="L48" i="23"/>
  <c r="EK48" i="20"/>
  <c r="EK48" i="23"/>
  <c r="EK46" i="17"/>
  <c r="BI47" i="20"/>
  <c r="BI45" i="17"/>
  <c r="BI47" i="23"/>
  <c r="AT44" i="20"/>
  <c r="AT42" i="17"/>
  <c r="DE42" i="17"/>
  <c r="DE44" i="20"/>
  <c r="DE44" i="23"/>
  <c r="AF45" i="23"/>
  <c r="AF45" i="20"/>
  <c r="AF43" i="17"/>
  <c r="AQ42" i="20"/>
  <c r="AQ42" i="23"/>
  <c r="DD42" i="20"/>
  <c r="DD42" i="23"/>
  <c r="DD40" i="17"/>
  <c r="CN41" i="20"/>
  <c r="CN39" i="17"/>
  <c r="CN41" i="23"/>
  <c r="DN38" i="23"/>
  <c r="Q42" i="23"/>
  <c r="E58" i="24"/>
  <c r="BR41" i="23"/>
  <c r="AU42" i="23"/>
  <c r="CG50" i="23"/>
  <c r="DG37" i="17"/>
  <c r="DG39" i="23"/>
  <c r="DG39" i="20"/>
  <c r="AU50" i="20"/>
  <c r="AU48" i="17"/>
  <c r="CC48" i="17"/>
  <c r="CC50" i="20"/>
  <c r="CC50" i="23"/>
  <c r="EO50" i="23"/>
  <c r="EO50" i="20"/>
  <c r="EO48" i="17"/>
  <c r="BM47" i="17"/>
  <c r="BM49" i="23"/>
  <c r="BM49" i="20"/>
  <c r="DZ49" i="23"/>
  <c r="DZ47" i="17"/>
  <c r="AW48" i="20"/>
  <c r="AW48" i="23"/>
  <c r="AW46" i="17"/>
  <c r="CD46" i="17"/>
  <c r="CD48" i="23"/>
  <c r="CD48" i="20"/>
  <c r="DH46" i="17"/>
  <c r="DH48" i="20"/>
  <c r="DH48" i="23"/>
  <c r="EP48" i="23"/>
  <c r="EP48" i="20"/>
  <c r="EP46" i="17"/>
  <c r="EO32" i="18"/>
  <c r="EO42" i="17"/>
  <c r="CV45" i="23"/>
  <c r="CV43" i="17"/>
  <c r="CV45" i="20"/>
  <c r="ED43" i="17"/>
  <c r="ED45" i="20"/>
  <c r="ED45" i="23"/>
  <c r="AG41" i="23"/>
  <c r="AG41" i="20"/>
  <c r="AG39" i="17"/>
  <c r="CQ39" i="17"/>
  <c r="CQ41" i="23"/>
  <c r="V48" i="23"/>
  <c r="V48" i="20"/>
  <c r="V46" i="17"/>
  <c r="AK47" i="23"/>
  <c r="AK47" i="20"/>
  <c r="AK45" i="17"/>
  <c r="BR47" i="23"/>
  <c r="BR47" i="20"/>
  <c r="BR45" i="17"/>
  <c r="T44" i="23"/>
  <c r="T32" i="18"/>
  <c r="T44" i="20"/>
  <c r="T42" i="17"/>
  <c r="EF45" i="20"/>
  <c r="EF45" i="23"/>
  <c r="EF43" i="17"/>
  <c r="C42" i="20"/>
  <c r="C42" i="23"/>
  <c r="EB41" i="20"/>
  <c r="EB39" i="17"/>
  <c r="EL31" i="23"/>
  <c r="CK36" i="23"/>
  <c r="CO41" i="23"/>
  <c r="BB42" i="23"/>
  <c r="BH30" i="17"/>
  <c r="BH31" i="20"/>
  <c r="BH31" i="23"/>
  <c r="DM31" i="20"/>
  <c r="DM31" i="23"/>
  <c r="DM30" i="17"/>
  <c r="J37" i="17"/>
  <c r="J39" i="20"/>
  <c r="J39" i="23"/>
  <c r="AM37" i="17"/>
  <c r="AM39" i="20"/>
  <c r="AM39" i="23"/>
  <c r="Q38" i="20"/>
  <c r="Q38" i="23"/>
  <c r="Q36" i="17"/>
  <c r="CZ39" i="23"/>
  <c r="CZ39" i="20"/>
  <c r="CZ37" i="17"/>
  <c r="AO38" i="20"/>
  <c r="AO36" i="17"/>
  <c r="AO38" i="23"/>
  <c r="BG37" i="17"/>
  <c r="BG39" i="23"/>
  <c r="BG39" i="20"/>
  <c r="CY33" i="20"/>
  <c r="DK38" i="20"/>
  <c r="AT42" i="20"/>
  <c r="AU44" i="20"/>
  <c r="DZ49" i="20"/>
  <c r="AQ39" i="23"/>
  <c r="BA42" i="23"/>
  <c r="AT44" i="23"/>
  <c r="AV38" i="23"/>
  <c r="AV38" i="20"/>
  <c r="AV36" i="17"/>
  <c r="DI36" i="17"/>
  <c r="DI38" i="23"/>
  <c r="DI38" i="20"/>
  <c r="EM38" i="20"/>
  <c r="EM38" i="23"/>
  <c r="EM36" i="17"/>
  <c r="BQ39" i="23"/>
  <c r="BQ39" i="20"/>
  <c r="BQ37" i="17"/>
  <c r="EL35" i="17"/>
  <c r="EL37" i="23"/>
  <c r="EL37" i="20"/>
  <c r="I32" i="17"/>
  <c r="I33" i="23"/>
  <c r="I29" i="18"/>
  <c r="AP29" i="18"/>
  <c r="AP33" i="23"/>
  <c r="AP33" i="20"/>
  <c r="EH29" i="18"/>
  <c r="EH33" i="20"/>
  <c r="CI29" i="17"/>
  <c r="CI30" i="23"/>
  <c r="M37" i="20"/>
  <c r="M35" i="17"/>
  <c r="M37" i="23"/>
  <c r="AT37" i="23"/>
  <c r="AT37" i="20"/>
  <c r="AT35" i="17"/>
  <c r="BW37" i="23"/>
  <c r="BW37" i="20"/>
  <c r="BW35" i="17"/>
  <c r="DE37" i="23"/>
  <c r="DE35" i="17"/>
  <c r="DE37" i="20"/>
  <c r="EJ37" i="23"/>
  <c r="EJ37" i="20"/>
  <c r="EJ35" i="17"/>
  <c r="CY47" i="17"/>
  <c r="CY49" i="20"/>
  <c r="CY49" i="23"/>
  <c r="AC49" i="20"/>
  <c r="AC49" i="23"/>
  <c r="AC47" i="17"/>
  <c r="K44" i="20"/>
  <c r="K44" i="23"/>
  <c r="K42" i="17"/>
  <c r="K32" i="18"/>
  <c r="AS42" i="20"/>
  <c r="AS40" i="17"/>
  <c r="AS42" i="23"/>
  <c r="CT49" i="20"/>
  <c r="CT47" i="17"/>
  <c r="EM48" i="20"/>
  <c r="EM46" i="17"/>
  <c r="EM48" i="23"/>
  <c r="CA42" i="17"/>
  <c r="CA32" i="18"/>
  <c r="CT41" i="23"/>
  <c r="CT41" i="20"/>
  <c r="CT39" i="17"/>
  <c r="DN50" i="23"/>
  <c r="DN48" i="17"/>
  <c r="DN50" i="20"/>
  <c r="C48" i="23"/>
  <c r="C48" i="20"/>
  <c r="C46" i="17"/>
  <c r="CE42" i="17"/>
  <c r="CE32" i="18"/>
  <c r="CE44" i="20"/>
  <c r="CE44" i="23"/>
  <c r="CZ45" i="20"/>
  <c r="CZ43" i="17"/>
  <c r="CZ45" i="23"/>
  <c r="CF40" i="17"/>
  <c r="CF42" i="20"/>
  <c r="CF42" i="23"/>
  <c r="Z36" i="17"/>
  <c r="Z38" i="20"/>
  <c r="DT41" i="23"/>
  <c r="L38" i="20"/>
  <c r="L36" i="17"/>
  <c r="BR37" i="17"/>
  <c r="BR39" i="23"/>
  <c r="BR39" i="20"/>
  <c r="EG32" i="17"/>
  <c r="EG29" i="18"/>
  <c r="EG33" i="23"/>
  <c r="EA24" i="18"/>
  <c r="W29" i="17"/>
  <c r="AR37" i="20"/>
  <c r="EK44" i="23"/>
  <c r="EK44" i="20"/>
  <c r="EK42" i="17"/>
  <c r="AG49" i="20"/>
  <c r="AG49" i="23"/>
  <c r="BQ45" i="20"/>
  <c r="BQ45" i="23"/>
  <c r="BQ43" i="17"/>
  <c r="CE48" i="23"/>
  <c r="CE48" i="20"/>
  <c r="CE46" i="17"/>
  <c r="EC47" i="20"/>
  <c r="EC45" i="17"/>
  <c r="EC47" i="23"/>
  <c r="AO45" i="20"/>
  <c r="AO45" i="23"/>
  <c r="AO43" i="17"/>
  <c r="AB31" i="20"/>
  <c r="AB31" i="23"/>
  <c r="AB30" i="17"/>
  <c r="DA39" i="20"/>
  <c r="DA37" i="17"/>
  <c r="DA39" i="23"/>
  <c r="AY50" i="23"/>
  <c r="EN38" i="20"/>
  <c r="EN38" i="23"/>
  <c r="EN36" i="17"/>
  <c r="EI40" i="17"/>
  <c r="BJ49" i="20"/>
  <c r="BJ47" i="17"/>
  <c r="M44" i="20"/>
  <c r="M42" i="17"/>
  <c r="M44" i="23"/>
  <c r="M32" i="18"/>
  <c r="BY42" i="20"/>
  <c r="BY40" i="17"/>
  <c r="BR49" i="23"/>
  <c r="R50" i="23"/>
  <c r="R48" i="17"/>
  <c r="R50" i="20"/>
  <c r="CR49" i="23"/>
  <c r="CR49" i="20"/>
  <c r="CR47" i="17"/>
  <c r="C50" i="20"/>
  <c r="C48" i="17"/>
  <c r="C50" i="23"/>
  <c r="DK42" i="17"/>
  <c r="DK44" i="20"/>
  <c r="V40" i="17"/>
  <c r="V42" i="20"/>
  <c r="CU41" i="23"/>
  <c r="CU41" i="20"/>
  <c r="N42" i="23"/>
  <c r="EA49" i="23"/>
  <c r="Z30" i="23"/>
  <c r="Z30" i="20"/>
  <c r="Z29" i="17"/>
  <c r="DQ29" i="17"/>
  <c r="DQ30" i="23"/>
  <c r="DQ30" i="20"/>
  <c r="N24" i="18"/>
  <c r="D62" i="24"/>
  <c r="F61" i="24"/>
  <c r="F76" i="24" s="1"/>
  <c r="F63" i="43"/>
  <c r="D53" i="24"/>
  <c r="D73" i="24" s="1"/>
  <c r="E52" i="43"/>
  <c r="E79" i="43" s="1"/>
  <c r="F56" i="43"/>
  <c r="K48" i="20"/>
  <c r="K48" i="23"/>
  <c r="K46" i="17"/>
  <c r="DC44" i="20"/>
  <c r="DC42" i="17"/>
  <c r="DC32" i="18"/>
  <c r="M42" i="20"/>
  <c r="M40" i="17"/>
  <c r="DP30" i="23"/>
  <c r="CA50" i="20"/>
  <c r="CA48" i="17"/>
  <c r="V50" i="23"/>
  <c r="V50" i="20"/>
  <c r="V48" i="17"/>
  <c r="AK47" i="17"/>
  <c r="AK49" i="23"/>
  <c r="AK49" i="20"/>
  <c r="D42" i="20"/>
  <c r="D42" i="23"/>
  <c r="D40" i="17"/>
  <c r="CN31" i="20"/>
  <c r="CN31" i="23"/>
  <c r="CN30" i="17"/>
  <c r="D61" i="43"/>
  <c r="D83" i="43" s="1"/>
  <c r="D39" i="43"/>
  <c r="EP24" i="18"/>
  <c r="U49" i="3"/>
  <c r="DC37" i="23"/>
  <c r="N49" i="3"/>
  <c r="AE49" i="3"/>
  <c r="BB32" i="18"/>
  <c r="EG33" i="20"/>
  <c r="CU45" i="17"/>
  <c r="AF47" i="17"/>
  <c r="DX39" i="17"/>
  <c r="CJ34" i="17"/>
  <c r="EF32" i="17"/>
  <c r="EK45" i="20"/>
  <c r="EK43" i="17"/>
  <c r="EK45" i="23"/>
  <c r="EB45" i="17"/>
  <c r="AV42" i="20"/>
  <c r="N32" i="18"/>
  <c r="DL38" i="20"/>
  <c r="BR41" i="20"/>
  <c r="AH47" i="20"/>
  <c r="Q42" i="20"/>
  <c r="AT50" i="23"/>
  <c r="AT48" i="17"/>
  <c r="AT50" i="20"/>
  <c r="BW48" i="23"/>
  <c r="BW48" i="20"/>
  <c r="BW46" i="17"/>
  <c r="EJ48" i="20"/>
  <c r="EJ46" i="17"/>
  <c r="EJ48" i="23"/>
  <c r="BG47" i="23"/>
  <c r="BG45" i="17"/>
  <c r="AS44" i="23"/>
  <c r="AS42" i="17"/>
  <c r="AS44" i="20"/>
  <c r="DD42" i="17"/>
  <c r="DD32" i="18"/>
  <c r="DD44" i="23"/>
  <c r="DD44" i="20"/>
  <c r="DZ45" i="23"/>
  <c r="DZ43" i="17"/>
  <c r="DZ45" i="20"/>
  <c r="AR40" i="17"/>
  <c r="AR42" i="23"/>
  <c r="AR42" i="20"/>
  <c r="DE42" i="20"/>
  <c r="DE40" i="17"/>
  <c r="EI44" i="23"/>
  <c r="EB47" i="23"/>
  <c r="ED49" i="23"/>
  <c r="Q32" i="18"/>
  <c r="CA42" i="23"/>
  <c r="AH47" i="23"/>
  <c r="DI39" i="23"/>
  <c r="DI39" i="20"/>
  <c r="DI37" i="17"/>
  <c r="AX48" i="17"/>
  <c r="AX50" i="23"/>
  <c r="AX50" i="20"/>
  <c r="EN50" i="23"/>
  <c r="EN50" i="20"/>
  <c r="BL49" i="23"/>
  <c r="BL49" i="20"/>
  <c r="DY49" i="23"/>
  <c r="DY47" i="17"/>
  <c r="DY49" i="20"/>
  <c r="AX48" i="23"/>
  <c r="AX46" i="17"/>
  <c r="AX48" i="20"/>
  <c r="CA48" i="23"/>
  <c r="CA46" i="17"/>
  <c r="CA48" i="20"/>
  <c r="EO48" i="20"/>
  <c r="EO46" i="17"/>
  <c r="EO48" i="23"/>
  <c r="AE47" i="23"/>
  <c r="AE47" i="20"/>
  <c r="AE45" i="17"/>
  <c r="CQ45" i="17"/>
  <c r="CQ47" i="20"/>
  <c r="CQ47" i="23"/>
  <c r="CD32" i="18"/>
  <c r="CD44" i="20"/>
  <c r="CD42" i="17"/>
  <c r="EP32" i="18"/>
  <c r="EP44" i="23"/>
  <c r="EP44" i="20"/>
  <c r="EP42" i="17"/>
  <c r="BO45" i="23"/>
  <c r="BO45" i="20"/>
  <c r="BO43" i="17"/>
  <c r="CX45" i="23"/>
  <c r="CX45" i="20"/>
  <c r="CX43" i="17"/>
  <c r="EC45" i="23"/>
  <c r="EC45" i="20"/>
  <c r="EC43" i="17"/>
  <c r="AF41" i="23"/>
  <c r="AF41" i="20"/>
  <c r="AF39" i="17"/>
  <c r="CS41" i="23"/>
  <c r="CS41" i="20"/>
  <c r="CS39" i="17"/>
  <c r="BK38" i="23"/>
  <c r="BK38" i="20"/>
  <c r="BK36" i="17"/>
  <c r="CW47" i="17"/>
  <c r="CW49" i="23"/>
  <c r="CW49" i="20"/>
  <c r="S48" i="20"/>
  <c r="S48" i="23"/>
  <c r="S46" i="17"/>
  <c r="CH48" i="23"/>
  <c r="CH48" i="20"/>
  <c r="CH46" i="17"/>
  <c r="DL48" i="20"/>
  <c r="DL46" i="17"/>
  <c r="DL48" i="23"/>
  <c r="D48" i="23"/>
  <c r="D46" i="17"/>
  <c r="D48" i="20"/>
  <c r="BQ47" i="23"/>
  <c r="BQ47" i="20"/>
  <c r="BQ45" i="17"/>
  <c r="V32" i="18"/>
  <c r="V44" i="20"/>
  <c r="V42" i="17"/>
  <c r="DB45" i="23"/>
  <c r="DB45" i="20"/>
  <c r="DB43" i="17"/>
  <c r="AY42" i="23"/>
  <c r="AY42" i="20"/>
  <c r="CE42" i="20"/>
  <c r="CE42" i="23"/>
  <c r="AK41" i="20"/>
  <c r="AK39" i="17"/>
  <c r="BP39" i="17"/>
  <c r="BP41" i="20"/>
  <c r="BP41" i="23"/>
  <c r="DK38" i="23"/>
  <c r="BZ42" i="23"/>
  <c r="BO49" i="23"/>
  <c r="I39" i="23"/>
  <c r="I39" i="20"/>
  <c r="I37" i="17"/>
  <c r="EF37" i="17"/>
  <c r="EF39" i="23"/>
  <c r="EF39" i="20"/>
  <c r="AN38" i="23"/>
  <c r="AN38" i="20"/>
  <c r="AN36" i="17"/>
  <c r="DW39" i="23"/>
  <c r="DW39" i="20"/>
  <c r="DW37" i="17"/>
  <c r="EE33" i="20"/>
  <c r="AJ39" i="20"/>
  <c r="BB42" i="20"/>
  <c r="CA44" i="20"/>
  <c r="AQ50" i="20"/>
  <c r="AJ41" i="23"/>
  <c r="BY42" i="23"/>
  <c r="BB44" i="23"/>
  <c r="AH49" i="23"/>
  <c r="M38" i="23"/>
  <c r="M36" i="17"/>
  <c r="BF30" i="20"/>
  <c r="BF30" i="23"/>
  <c r="BF29" i="17"/>
  <c r="AO32" i="17"/>
  <c r="AO29" i="18"/>
  <c r="AO33" i="23"/>
  <c r="BU32" i="17"/>
  <c r="BU29" i="18"/>
  <c r="BU33" i="23"/>
  <c r="X30" i="23"/>
  <c r="X30" i="20"/>
  <c r="X29" i="17"/>
  <c r="N35" i="17"/>
  <c r="N37" i="20"/>
  <c r="N37" i="23"/>
  <c r="EI37" i="23"/>
  <c r="EI37" i="20"/>
  <c r="EI35" i="17"/>
  <c r="E152" i="43"/>
  <c r="O40" i="15"/>
  <c r="AC40" i="15"/>
  <c r="Y40" i="15"/>
  <c r="F167" i="43"/>
  <c r="F147" i="24"/>
  <c r="F157" i="24" s="1"/>
  <c r="W40" i="15"/>
  <c r="AF40" i="15"/>
  <c r="T40" i="15"/>
  <c r="C167" i="43"/>
  <c r="J40" i="15"/>
  <c r="E133" i="43"/>
  <c r="E104" i="24"/>
  <c r="E118" i="43"/>
  <c r="AB49" i="10"/>
  <c r="J21" i="47"/>
  <c r="F21" i="47"/>
  <c r="AA49" i="10"/>
  <c r="D118" i="43"/>
  <c r="R49" i="10"/>
  <c r="D104" i="24"/>
  <c r="G49" i="10"/>
  <c r="C133" i="43"/>
  <c r="F118" i="43"/>
  <c r="F104" i="24"/>
  <c r="AL49" i="10"/>
  <c r="AC49" i="10"/>
  <c r="O49" i="10"/>
  <c r="AI49" i="10"/>
  <c r="D49" i="10"/>
  <c r="C118" i="43"/>
  <c r="C104" i="24"/>
  <c r="L49" i="10"/>
  <c r="F122" i="43"/>
  <c r="F133" i="43" s="1"/>
  <c r="M49" i="10"/>
  <c r="DP34" i="17"/>
  <c r="DP24" i="18"/>
  <c r="DP36" i="20"/>
  <c r="DP36" i="23"/>
  <c r="D32" i="17"/>
  <c r="D29" i="18"/>
  <c r="D33" i="20"/>
  <c r="D33" i="23"/>
  <c r="EI32" i="17"/>
  <c r="EI33" i="20"/>
  <c r="EI29" i="18"/>
  <c r="EI24" i="18"/>
  <c r="EI33" i="23"/>
  <c r="BC46" i="17"/>
  <c r="BC48" i="20"/>
  <c r="BC48" i="23"/>
  <c r="CJ44" i="23"/>
  <c r="CJ44" i="20"/>
  <c r="CJ42" i="17"/>
  <c r="CJ32" i="18"/>
  <c r="AO41" i="23"/>
  <c r="AO41" i="20"/>
  <c r="AO39" i="17"/>
  <c r="AO24" i="18"/>
  <c r="BM50" i="23"/>
  <c r="BM50" i="20"/>
  <c r="BM48" i="17"/>
  <c r="EN49" i="23"/>
  <c r="EN49" i="20"/>
  <c r="EN47" i="17"/>
  <c r="CQ48" i="23"/>
  <c r="CQ48" i="20"/>
  <c r="CQ46" i="17"/>
  <c r="CD45" i="17"/>
  <c r="CD47" i="23"/>
  <c r="CD47" i="20"/>
  <c r="R41" i="20"/>
  <c r="R39" i="17"/>
  <c r="R41" i="23"/>
  <c r="DG31" i="20"/>
  <c r="DG24" i="18"/>
  <c r="DG31" i="23"/>
  <c r="DG30" i="17"/>
  <c r="CT38" i="23"/>
  <c r="CT38" i="20"/>
  <c r="CT36" i="17"/>
  <c r="E36" i="17"/>
  <c r="E38" i="20"/>
  <c r="E38" i="23"/>
  <c r="EH24" i="18"/>
  <c r="EH36" i="17"/>
  <c r="EH38" i="23"/>
  <c r="EH38" i="20"/>
  <c r="EK38" i="23"/>
  <c r="EK38" i="20"/>
  <c r="EK36" i="17"/>
  <c r="EK24" i="18"/>
  <c r="CQ39" i="20"/>
  <c r="CQ39" i="23"/>
  <c r="CQ37" i="17"/>
  <c r="F55" i="24"/>
  <c r="F74" i="24" s="1"/>
  <c r="EO32" i="17"/>
  <c r="EO33" i="23"/>
  <c r="EO33" i="20"/>
  <c r="EO29" i="18"/>
  <c r="EO24" i="18"/>
  <c r="CT34" i="17"/>
  <c r="CT36" i="20"/>
  <c r="CT36" i="23"/>
  <c r="CF24" i="18"/>
  <c r="CF37" i="20"/>
  <c r="CF35" i="17"/>
  <c r="CF37" i="23"/>
  <c r="S32" i="17"/>
  <c r="S29" i="18"/>
  <c r="S33" i="23"/>
  <c r="S33" i="20"/>
  <c r="S24" i="18"/>
  <c r="DU34" i="17"/>
  <c r="DU36" i="23"/>
  <c r="DU36" i="20"/>
  <c r="DQ48" i="17"/>
  <c r="DQ50" i="20"/>
  <c r="DQ50" i="23"/>
  <c r="G47" i="23"/>
  <c r="G47" i="20"/>
  <c r="G45" i="17"/>
  <c r="D63" i="43"/>
  <c r="D58" i="24"/>
  <c r="BZ45" i="23"/>
  <c r="BZ43" i="17"/>
  <c r="BZ45" i="20"/>
  <c r="CK42" i="20"/>
  <c r="CK40" i="17"/>
  <c r="CK42" i="23"/>
  <c r="AH50" i="20"/>
  <c r="AH50" i="23"/>
  <c r="AH48" i="17"/>
  <c r="CC47" i="17"/>
  <c r="CC49" i="23"/>
  <c r="CC49" i="20"/>
  <c r="CA47" i="20"/>
  <c r="CA47" i="23"/>
  <c r="CA45" i="17"/>
  <c r="CX34" i="17"/>
  <c r="CX24" i="18"/>
  <c r="CX36" i="23"/>
  <c r="CX36" i="20"/>
  <c r="BW32" i="17"/>
  <c r="BW29" i="18"/>
  <c r="BW33" i="20"/>
  <c r="BW33" i="23"/>
  <c r="DP42" i="20"/>
  <c r="DP42" i="23"/>
  <c r="DP40" i="17"/>
  <c r="CL48" i="17"/>
  <c r="CL50" i="23"/>
  <c r="CL50" i="20"/>
  <c r="CZ49" i="20"/>
  <c r="CZ47" i="17"/>
  <c r="CZ49" i="23"/>
  <c r="DP48" i="23"/>
  <c r="DP46" i="17"/>
  <c r="DP48" i="20"/>
  <c r="EH47" i="23"/>
  <c r="EH45" i="17"/>
  <c r="EH47" i="20"/>
  <c r="DP44" i="23"/>
  <c r="DP44" i="20"/>
  <c r="DP32" i="18"/>
  <c r="DP42" i="17"/>
  <c r="BY45" i="20"/>
  <c r="BY43" i="17"/>
  <c r="BY45" i="23"/>
  <c r="F64" i="43"/>
  <c r="F84" i="43" s="1"/>
  <c r="F59" i="24"/>
  <c r="H41" i="23"/>
  <c r="H41" i="20"/>
  <c r="H39" i="17"/>
  <c r="DI47" i="17"/>
  <c r="DI49" i="20"/>
  <c r="DI49" i="23"/>
  <c r="Q47" i="20"/>
  <c r="Q45" i="17"/>
  <c r="Q47" i="23"/>
  <c r="EN45" i="17"/>
  <c r="EN47" i="23"/>
  <c r="EN47" i="20"/>
  <c r="BK44" i="23"/>
  <c r="BK44" i="20"/>
  <c r="BK42" i="17"/>
  <c r="BK32" i="18"/>
  <c r="CG45" i="20"/>
  <c r="CG43" i="17"/>
  <c r="CG45" i="23"/>
  <c r="BN42" i="23"/>
  <c r="BN42" i="20"/>
  <c r="BN40" i="17"/>
  <c r="DW42" i="20"/>
  <c r="DW42" i="23"/>
  <c r="DW40" i="17"/>
  <c r="DH41" i="23"/>
  <c r="DH41" i="20"/>
  <c r="DH39" i="17"/>
  <c r="BB38" i="23"/>
  <c r="BB38" i="20"/>
  <c r="BB36" i="17"/>
  <c r="F66" i="43"/>
  <c r="F85" i="43" s="1"/>
  <c r="AE38" i="23"/>
  <c r="AE36" i="17"/>
  <c r="AE38" i="20"/>
  <c r="CE37" i="17"/>
  <c r="CE39" i="23"/>
  <c r="CE39" i="20"/>
  <c r="E57" i="43"/>
  <c r="E81" i="43" s="1"/>
  <c r="E52" i="24"/>
  <c r="E72" i="24" s="1"/>
  <c r="DT31" i="20"/>
  <c r="DT31" i="23"/>
  <c r="DT30" i="17"/>
  <c r="DU37" i="17"/>
  <c r="DU39" i="23"/>
  <c r="DU39" i="20"/>
  <c r="DX39" i="23"/>
  <c r="DX39" i="20"/>
  <c r="DX37" i="17"/>
  <c r="AY31" i="20"/>
  <c r="AY24" i="18"/>
  <c r="AY31" i="23"/>
  <c r="AY30" i="17"/>
  <c r="E45" i="24"/>
  <c r="O32" i="17"/>
  <c r="O29" i="18"/>
  <c r="O33" i="23"/>
  <c r="O33" i="20"/>
  <c r="V49" i="3"/>
  <c r="E50" i="24"/>
  <c r="E55" i="43"/>
  <c r="CS34" i="17"/>
  <c r="CS36" i="23"/>
  <c r="CS36" i="20"/>
  <c r="DN37" i="20"/>
  <c r="DN37" i="23"/>
  <c r="DN35" i="17"/>
  <c r="BF24" i="18"/>
  <c r="BF31" i="20"/>
  <c r="BF30" i="17"/>
  <c r="BF31" i="23"/>
  <c r="CL34" i="17"/>
  <c r="CL36" i="23"/>
  <c r="CL36" i="20"/>
  <c r="CL24" i="18"/>
  <c r="AI34" i="17"/>
  <c r="AI36" i="20"/>
  <c r="AI36" i="23"/>
  <c r="T32" i="17"/>
  <c r="T29" i="18"/>
  <c r="T33" i="20"/>
  <c r="T33" i="23"/>
  <c r="CH32" i="17"/>
  <c r="CH29" i="18"/>
  <c r="CH33" i="20"/>
  <c r="CH33" i="23"/>
  <c r="CW34" i="17"/>
  <c r="CW36" i="20"/>
  <c r="CW36" i="23"/>
  <c r="CI32" i="17"/>
  <c r="CI33" i="20"/>
  <c r="CI33" i="23"/>
  <c r="CI29" i="18"/>
  <c r="CI24" i="18"/>
  <c r="AR32" i="17"/>
  <c r="AR29" i="18"/>
  <c r="AR33" i="20"/>
  <c r="AR33" i="23"/>
  <c r="AR24" i="18"/>
  <c r="BY32" i="17"/>
  <c r="BY29" i="18"/>
  <c r="BY33" i="23"/>
  <c r="BY33" i="20"/>
  <c r="AB34" i="17"/>
  <c r="AB24" i="18"/>
  <c r="AB36" i="20"/>
  <c r="AB36" i="23"/>
  <c r="CO36" i="20"/>
  <c r="CO34" i="17"/>
  <c r="CO24" i="18"/>
  <c r="CO36" i="23"/>
  <c r="L43" i="17"/>
  <c r="L45" i="23"/>
  <c r="L45" i="20"/>
  <c r="BC50" i="23"/>
  <c r="BC48" i="17"/>
  <c r="BC50" i="20"/>
  <c r="CJ48" i="17"/>
  <c r="CJ50" i="20"/>
  <c r="CJ50" i="23"/>
  <c r="AP49" i="20"/>
  <c r="AP47" i="17"/>
  <c r="AP49" i="23"/>
  <c r="EH47" i="17"/>
  <c r="EH49" i="23"/>
  <c r="EH49" i="20"/>
  <c r="DQ46" i="17"/>
  <c r="DQ48" i="23"/>
  <c r="DQ48" i="20"/>
  <c r="BU47" i="23"/>
  <c r="BU45" i="17"/>
  <c r="BU47" i="20"/>
  <c r="EE47" i="20"/>
  <c r="EE47" i="23"/>
  <c r="EE45" i="17"/>
  <c r="DR44" i="23"/>
  <c r="DR32" i="18"/>
  <c r="DR44" i="20"/>
  <c r="DR42" i="17"/>
  <c r="EI45" i="20"/>
  <c r="EI43" i="17"/>
  <c r="EI45" i="23"/>
  <c r="CJ42" i="20"/>
  <c r="CJ42" i="23"/>
  <c r="CJ40" i="17"/>
  <c r="I39" i="17"/>
  <c r="I41" i="23"/>
  <c r="I41" i="20"/>
  <c r="BU39" i="17"/>
  <c r="BU41" i="23"/>
  <c r="BU41" i="20"/>
  <c r="CQ50" i="23"/>
  <c r="CQ50" i="20"/>
  <c r="CQ48" i="17"/>
  <c r="AU47" i="17"/>
  <c r="AU49" i="20"/>
  <c r="AU49" i="23"/>
  <c r="DG47" i="17"/>
  <c r="DG49" i="20"/>
  <c r="DG49" i="23"/>
  <c r="AG46" i="17"/>
  <c r="AG48" i="20"/>
  <c r="AG48" i="23"/>
  <c r="CS48" i="20"/>
  <c r="CS46" i="17"/>
  <c r="CS48" i="23"/>
  <c r="DW48" i="23"/>
  <c r="DW48" i="20"/>
  <c r="DW46" i="17"/>
  <c r="CC47" i="23"/>
  <c r="CC47" i="20"/>
  <c r="CC45" i="17"/>
  <c r="DH45" i="17"/>
  <c r="DH47" i="20"/>
  <c r="DH47" i="23"/>
  <c r="EM47" i="23"/>
  <c r="EM47" i="20"/>
  <c r="EM45" i="17"/>
  <c r="AE32" i="18"/>
  <c r="AE44" i="23"/>
  <c r="AE44" i="20"/>
  <c r="AE42" i="17"/>
  <c r="BN32" i="18"/>
  <c r="BN42" i="17"/>
  <c r="BN44" i="23"/>
  <c r="BN44" i="20"/>
  <c r="T45" i="20"/>
  <c r="T43" i="17"/>
  <c r="T45" i="23"/>
  <c r="AZ43" i="17"/>
  <c r="AZ45" i="23"/>
  <c r="AZ45" i="20"/>
  <c r="CH45" i="23"/>
  <c r="CH43" i="17"/>
  <c r="CH45" i="20"/>
  <c r="AG42" i="23"/>
  <c r="AG42" i="20"/>
  <c r="AG40" i="17"/>
  <c r="CQ42" i="20"/>
  <c r="CQ42" i="23"/>
  <c r="CQ40" i="17"/>
  <c r="CA39" i="17"/>
  <c r="CA41" i="23"/>
  <c r="CA41" i="20"/>
  <c r="EN39" i="17"/>
  <c r="EN41" i="23"/>
  <c r="EN41" i="20"/>
  <c r="S49" i="3"/>
  <c r="T49" i="3"/>
  <c r="Q31" i="23"/>
  <c r="Q30" i="17"/>
  <c r="Q31" i="20"/>
  <c r="BA39" i="23"/>
  <c r="BA37" i="17"/>
  <c r="BA39" i="20"/>
  <c r="CF39" i="23"/>
  <c r="CF39" i="20"/>
  <c r="CF37" i="17"/>
  <c r="AJ38" i="23"/>
  <c r="AJ38" i="20"/>
  <c r="AJ36" i="17"/>
  <c r="Z39" i="23"/>
  <c r="Z39" i="20"/>
  <c r="Z37" i="17"/>
  <c r="Z24" i="18"/>
  <c r="CI39" i="20"/>
  <c r="CI39" i="23"/>
  <c r="CI37" i="17"/>
  <c r="BT31" i="23"/>
  <c r="BT31" i="20"/>
  <c r="BT30" i="17"/>
  <c r="BT24" i="18"/>
  <c r="CY38" i="20"/>
  <c r="CY38" i="23"/>
  <c r="CY36" i="17"/>
  <c r="CY24" i="18"/>
  <c r="EE38" i="20"/>
  <c r="EE38" i="23"/>
  <c r="EE36" i="17"/>
  <c r="EE24" i="18"/>
  <c r="AD39" i="20"/>
  <c r="AD37" i="17"/>
  <c r="AD39" i="23"/>
  <c r="DV39" i="23"/>
  <c r="DV39" i="20"/>
  <c r="DV37" i="17"/>
  <c r="J38" i="23"/>
  <c r="J36" i="17"/>
  <c r="J38" i="20"/>
  <c r="J24" i="18"/>
  <c r="AT36" i="17"/>
  <c r="AT38" i="23"/>
  <c r="AT38" i="20"/>
  <c r="BX38" i="20"/>
  <c r="BX36" i="17"/>
  <c r="BX38" i="23"/>
  <c r="DF38" i="23"/>
  <c r="DF38" i="20"/>
  <c r="DF36" i="17"/>
  <c r="AG39" i="23"/>
  <c r="AG37" i="17"/>
  <c r="AG39" i="20"/>
  <c r="BL39" i="23"/>
  <c r="BL39" i="20"/>
  <c r="BL37" i="17"/>
  <c r="CT39" i="23"/>
  <c r="CT39" i="20"/>
  <c r="CT37" i="17"/>
  <c r="DY39" i="20"/>
  <c r="DY37" i="17"/>
  <c r="DY39" i="23"/>
  <c r="BB31" i="23"/>
  <c r="BB31" i="20"/>
  <c r="BB30" i="17"/>
  <c r="BB24" i="18"/>
  <c r="E26" i="24"/>
  <c r="E30" i="43"/>
  <c r="AB49" i="3"/>
  <c r="E45" i="43"/>
  <c r="L24" i="18"/>
  <c r="Q24" i="18"/>
  <c r="AJ30" i="17"/>
  <c r="AJ24" i="18"/>
  <c r="AJ31" i="20"/>
  <c r="AJ31" i="23"/>
  <c r="CD32" i="17"/>
  <c r="CD29" i="18"/>
  <c r="CD33" i="20"/>
  <c r="CD24" i="18"/>
  <c r="CD33" i="23"/>
  <c r="DI32" i="17"/>
  <c r="DI29" i="18"/>
  <c r="DI33" i="20"/>
  <c r="DI33" i="23"/>
  <c r="EN32" i="17"/>
  <c r="EN29" i="18"/>
  <c r="EN33" i="20"/>
  <c r="EN33" i="23"/>
  <c r="AG30" i="23"/>
  <c r="AG30" i="20"/>
  <c r="AG29" i="17"/>
  <c r="AG24" i="18"/>
  <c r="BN24" i="18"/>
  <c r="BN30" i="23"/>
  <c r="BN30" i="20"/>
  <c r="BN29" i="17"/>
  <c r="D34" i="43"/>
  <c r="CS30" i="23"/>
  <c r="CS30" i="20"/>
  <c r="CS24" i="18"/>
  <c r="CS29" i="17"/>
  <c r="AI49" i="3"/>
  <c r="AH49" i="3"/>
  <c r="BL34" i="17"/>
  <c r="BL36" i="23"/>
  <c r="BL36" i="20"/>
  <c r="CQ34" i="17"/>
  <c r="CQ36" i="20"/>
  <c r="CQ36" i="23"/>
  <c r="DZ34" i="17"/>
  <c r="DZ36" i="23"/>
  <c r="DZ36" i="20"/>
  <c r="T35" i="17"/>
  <c r="T37" i="23"/>
  <c r="T37" i="20"/>
  <c r="E51" i="24"/>
  <c r="DL37" i="20"/>
  <c r="DL37" i="23"/>
  <c r="DL35" i="17"/>
  <c r="F35" i="17"/>
  <c r="F37" i="23"/>
  <c r="F37" i="20"/>
  <c r="BD24" i="18"/>
  <c r="BD31" i="20"/>
  <c r="BD30" i="17"/>
  <c r="BD31" i="23"/>
  <c r="BP34" i="17"/>
  <c r="BP36" i="20"/>
  <c r="BP36" i="23"/>
  <c r="DK32" i="17"/>
  <c r="DK33" i="23"/>
  <c r="DK33" i="20"/>
  <c r="DK29" i="18"/>
  <c r="DK24" i="18"/>
  <c r="DF32" i="17"/>
  <c r="DF29" i="18"/>
  <c r="DF33" i="23"/>
  <c r="DF33" i="20"/>
  <c r="BV49" i="23"/>
  <c r="BV49" i="20"/>
  <c r="BV47" i="17"/>
  <c r="AO49" i="23"/>
  <c r="AO49" i="20"/>
  <c r="AO47" i="17"/>
  <c r="CZ47" i="23"/>
  <c r="CZ47" i="20"/>
  <c r="CZ45" i="17"/>
  <c r="CI42" i="23"/>
  <c r="CI42" i="20"/>
  <c r="CI40" i="17"/>
  <c r="AF50" i="23"/>
  <c r="AF50" i="20"/>
  <c r="AF48" i="17"/>
  <c r="AV49" i="23"/>
  <c r="AV49" i="20"/>
  <c r="AV47" i="17"/>
  <c r="EO47" i="20"/>
  <c r="EO45" i="17"/>
  <c r="EO47" i="23"/>
  <c r="V45" i="23"/>
  <c r="V45" i="20"/>
  <c r="V43" i="17"/>
  <c r="F43" i="17"/>
  <c r="F45" i="20"/>
  <c r="F45" i="23"/>
  <c r="DX40" i="17"/>
  <c r="DX42" i="23"/>
  <c r="DX42" i="20"/>
  <c r="V37" i="17"/>
  <c r="V39" i="20"/>
  <c r="V39" i="23"/>
  <c r="EA38" i="23"/>
  <c r="EA38" i="20"/>
  <c r="EA36" i="17"/>
  <c r="BC39" i="20"/>
  <c r="BC37" i="17"/>
  <c r="BC39" i="23"/>
  <c r="CN24" i="18"/>
  <c r="CN39" i="20"/>
  <c r="CN37" i="17"/>
  <c r="CN39" i="23"/>
  <c r="AV32" i="17"/>
  <c r="AV29" i="18"/>
  <c r="AV33" i="23"/>
  <c r="AV33" i="20"/>
  <c r="AE30" i="20"/>
  <c r="AE24" i="18"/>
  <c r="AE30" i="23"/>
  <c r="AE29" i="17"/>
  <c r="CU34" i="17"/>
  <c r="CU36" i="23"/>
  <c r="CU36" i="20"/>
  <c r="ED34" i="17"/>
  <c r="ED36" i="23"/>
  <c r="ED36" i="20"/>
  <c r="ED24" i="18"/>
  <c r="AD34" i="17"/>
  <c r="AD24" i="18"/>
  <c r="AD36" i="20"/>
  <c r="AD36" i="23"/>
  <c r="AN49" i="23"/>
  <c r="AN49" i="20"/>
  <c r="AN47" i="17"/>
  <c r="DB47" i="23"/>
  <c r="DB45" i="17"/>
  <c r="DB47" i="20"/>
  <c r="BD42" i="20"/>
  <c r="BD42" i="23"/>
  <c r="BD40" i="17"/>
  <c r="AW47" i="23"/>
  <c r="AW47" i="20"/>
  <c r="AW45" i="17"/>
  <c r="DC32" i="17"/>
  <c r="DC29" i="18"/>
  <c r="DC33" i="20"/>
  <c r="DC33" i="23"/>
  <c r="DC24" i="18"/>
  <c r="CM34" i="17"/>
  <c r="CM36" i="20"/>
  <c r="CM36" i="23"/>
  <c r="X50" i="20"/>
  <c r="X48" i="17"/>
  <c r="X50" i="23"/>
  <c r="G49" i="20"/>
  <c r="G49" i="23"/>
  <c r="G47" i="17"/>
  <c r="X48" i="23"/>
  <c r="X46" i="17"/>
  <c r="X48" i="20"/>
  <c r="AM47" i="20"/>
  <c r="AM47" i="23"/>
  <c r="AM45" i="17"/>
  <c r="BC32" i="18"/>
  <c r="BC44" i="20"/>
  <c r="BC42" i="17"/>
  <c r="BC44" i="23"/>
  <c r="K45" i="23"/>
  <c r="K45" i="20"/>
  <c r="K24" i="18"/>
  <c r="K43" i="17"/>
  <c r="EL45" i="23"/>
  <c r="EL43" i="17"/>
  <c r="EL45" i="20"/>
  <c r="BF42" i="20"/>
  <c r="BF42" i="23"/>
  <c r="BF40" i="17"/>
  <c r="BS41" i="23"/>
  <c r="BS41" i="20"/>
  <c r="BS39" i="17"/>
  <c r="D69" i="43"/>
  <c r="D87" i="43" s="1"/>
  <c r="AX49" i="23"/>
  <c r="AX49" i="20"/>
  <c r="AX47" i="17"/>
  <c r="DZ48" i="20"/>
  <c r="DZ48" i="23"/>
  <c r="DZ46" i="17"/>
  <c r="CB45" i="17"/>
  <c r="CB47" i="20"/>
  <c r="CB47" i="23"/>
  <c r="AH42" i="17"/>
  <c r="AH32" i="18"/>
  <c r="AH44" i="23"/>
  <c r="AH44" i="20"/>
  <c r="DM43" i="17"/>
  <c r="DM45" i="20"/>
  <c r="DM45" i="23"/>
  <c r="AE40" i="17"/>
  <c r="AE42" i="20"/>
  <c r="AE42" i="23"/>
  <c r="AV41" i="23"/>
  <c r="AV41" i="20"/>
  <c r="AV39" i="17"/>
  <c r="BB39" i="20"/>
  <c r="BB39" i="23"/>
  <c r="BB37" i="17"/>
  <c r="EB38" i="23"/>
  <c r="EB36" i="17"/>
  <c r="EB38" i="20"/>
  <c r="CJ37" i="17"/>
  <c r="CJ39" i="23"/>
  <c r="CJ39" i="20"/>
  <c r="BV31" i="23"/>
  <c r="BV24" i="18"/>
  <c r="BV31" i="20"/>
  <c r="BV30" i="17"/>
  <c r="DE38" i="23"/>
  <c r="DE36" i="17"/>
  <c r="DE38" i="20"/>
  <c r="AL31" i="20"/>
  <c r="AL31" i="23"/>
  <c r="AL30" i="17"/>
  <c r="AX32" i="17"/>
  <c r="AX29" i="18"/>
  <c r="AX24" i="18"/>
  <c r="AX33" i="23"/>
  <c r="AX33" i="20"/>
  <c r="CA32" i="17"/>
  <c r="CA29" i="18"/>
  <c r="CA33" i="20"/>
  <c r="CA33" i="23"/>
  <c r="CH37" i="20"/>
  <c r="CH35" i="17"/>
  <c r="CH37" i="23"/>
  <c r="D56" i="43"/>
  <c r="D80" i="43" s="1"/>
  <c r="D51" i="24"/>
  <c r="D71" i="24" s="1"/>
  <c r="CI34" i="17"/>
  <c r="CI36" i="20"/>
  <c r="CI36" i="23"/>
  <c r="V32" i="17"/>
  <c r="V29" i="18"/>
  <c r="V24" i="18"/>
  <c r="V33" i="23"/>
  <c r="V33" i="20"/>
  <c r="D52" i="43"/>
  <c r="D79" i="43" s="1"/>
  <c r="D47" i="24"/>
  <c r="D70" i="24" s="1"/>
  <c r="CV34" i="17"/>
  <c r="CV36" i="20"/>
  <c r="CV36" i="23"/>
  <c r="BQ34" i="17"/>
  <c r="BQ36" i="20"/>
  <c r="BQ36" i="23"/>
  <c r="N32" i="17"/>
  <c r="N29" i="18"/>
  <c r="N33" i="23"/>
  <c r="N33" i="20"/>
  <c r="AT32" i="17"/>
  <c r="AT29" i="18"/>
  <c r="AT33" i="23"/>
  <c r="AT33" i="20"/>
  <c r="EL32" i="17"/>
  <c r="EL29" i="18"/>
  <c r="EL24" i="18"/>
  <c r="EL33" i="20"/>
  <c r="EL33" i="23"/>
  <c r="AC24" i="18"/>
  <c r="AC36" i="23"/>
  <c r="AC34" i="17"/>
  <c r="AC36" i="20"/>
  <c r="DV34" i="17"/>
  <c r="DV36" i="23"/>
  <c r="DV36" i="20"/>
  <c r="AO47" i="23"/>
  <c r="AO47" i="20"/>
  <c r="AO45" i="17"/>
  <c r="DR48" i="17"/>
  <c r="DR50" i="23"/>
  <c r="DR50" i="20"/>
  <c r="AM49" i="20"/>
  <c r="AM49" i="23"/>
  <c r="AM47" i="17"/>
  <c r="EF49" i="20"/>
  <c r="EF49" i="23"/>
  <c r="EF47" i="17"/>
  <c r="BE48" i="20"/>
  <c r="BE46" i="17"/>
  <c r="BE48" i="23"/>
  <c r="DO48" i="23"/>
  <c r="DO46" i="17"/>
  <c r="DO48" i="20"/>
  <c r="BT47" i="23"/>
  <c r="BT47" i="20"/>
  <c r="BT45" i="17"/>
  <c r="EG47" i="20"/>
  <c r="EG45" i="17"/>
  <c r="EG47" i="23"/>
  <c r="BE32" i="18"/>
  <c r="BE44" i="23"/>
  <c r="BE44" i="20"/>
  <c r="BE42" i="17"/>
  <c r="DO32" i="18"/>
  <c r="DO44" i="23"/>
  <c r="DO44" i="20"/>
  <c r="DO42" i="17"/>
  <c r="DF45" i="23"/>
  <c r="DF43" i="17"/>
  <c r="DF45" i="20"/>
  <c r="Y42" i="23"/>
  <c r="Y42" i="20"/>
  <c r="Y40" i="17"/>
  <c r="CL42" i="20"/>
  <c r="CL42" i="23"/>
  <c r="CL40" i="17"/>
  <c r="AM41" i="23"/>
  <c r="AM39" i="17"/>
  <c r="AM41" i="20"/>
  <c r="CD49" i="23"/>
  <c r="CD49" i="20"/>
  <c r="CD47" i="17"/>
  <c r="AE48" i="17"/>
  <c r="AE50" i="20"/>
  <c r="AE50" i="23"/>
  <c r="BK50" i="23"/>
  <c r="BK48" i="17"/>
  <c r="BK50" i="20"/>
  <c r="AW47" i="17"/>
  <c r="AW49" i="23"/>
  <c r="AW49" i="20"/>
  <c r="EP49" i="23"/>
  <c r="EP47" i="17"/>
  <c r="EP49" i="20"/>
  <c r="BM48" i="23"/>
  <c r="BM48" i="20"/>
  <c r="BM46" i="17"/>
  <c r="CT48" i="20"/>
  <c r="CT46" i="17"/>
  <c r="CT48" i="23"/>
  <c r="DI47" i="23"/>
  <c r="DI47" i="20"/>
  <c r="DI45" i="17"/>
  <c r="EP45" i="17"/>
  <c r="EP47" i="23"/>
  <c r="EP47" i="20"/>
  <c r="AG32" i="18"/>
  <c r="AG42" i="17"/>
  <c r="AG44" i="23"/>
  <c r="AG44" i="20"/>
  <c r="CS44" i="23"/>
  <c r="CS32" i="18"/>
  <c r="CS44" i="20"/>
  <c r="CS42" i="17"/>
  <c r="F58" i="24"/>
  <c r="F75" i="24" s="1"/>
  <c r="S45" i="23"/>
  <c r="S45" i="20"/>
  <c r="S43" i="17"/>
  <c r="BA43" i="17"/>
  <c r="BA45" i="20"/>
  <c r="BA45" i="23"/>
  <c r="E45" i="20"/>
  <c r="E43" i="17"/>
  <c r="E45" i="23"/>
  <c r="E61" i="43"/>
  <c r="E56" i="24"/>
  <c r="E74" i="24" s="1"/>
  <c r="CT42" i="23"/>
  <c r="CT42" i="20"/>
  <c r="CT40" i="17"/>
  <c r="DY42" i="23"/>
  <c r="DY42" i="20"/>
  <c r="DY40" i="17"/>
  <c r="CD39" i="17"/>
  <c r="CD41" i="23"/>
  <c r="CD41" i="20"/>
  <c r="DF24" i="18"/>
  <c r="DF31" i="23"/>
  <c r="DF31" i="20"/>
  <c r="DF30" i="17"/>
  <c r="O31" i="20"/>
  <c r="O31" i="23"/>
  <c r="O30" i="17"/>
  <c r="O24" i="18"/>
  <c r="CQ38" i="20"/>
  <c r="CQ36" i="17"/>
  <c r="CQ38" i="23"/>
  <c r="AY39" i="23"/>
  <c r="AY37" i="17"/>
  <c r="AY39" i="20"/>
  <c r="CH39" i="20"/>
  <c r="CH37" i="17"/>
  <c r="CH39" i="23"/>
  <c r="C39" i="20"/>
  <c r="C37" i="17"/>
  <c r="C39" i="23"/>
  <c r="AL38" i="20"/>
  <c r="AL36" i="17"/>
  <c r="AL38" i="23"/>
  <c r="CX38" i="20"/>
  <c r="CX36" i="17"/>
  <c r="CX38" i="23"/>
  <c r="Y39" i="20"/>
  <c r="Y37" i="17"/>
  <c r="Y39" i="23"/>
  <c r="BD39" i="23"/>
  <c r="BD39" i="20"/>
  <c r="BD37" i="17"/>
  <c r="CZ38" i="23"/>
  <c r="CZ38" i="20"/>
  <c r="CZ36" i="17"/>
  <c r="AC39" i="20"/>
  <c r="AC39" i="23"/>
  <c r="AC37" i="17"/>
  <c r="CP39" i="23"/>
  <c r="CP39" i="20"/>
  <c r="CP37" i="17"/>
  <c r="E31" i="20"/>
  <c r="E30" i="17"/>
  <c r="E31" i="23"/>
  <c r="D57" i="43"/>
  <c r="D81" i="43" s="1"/>
  <c r="D52" i="24"/>
  <c r="D72" i="24" s="1"/>
  <c r="I38" i="23"/>
  <c r="I38" i="20"/>
  <c r="I36" i="17"/>
  <c r="AQ38" i="20"/>
  <c r="AQ38" i="23"/>
  <c r="AQ36" i="17"/>
  <c r="BW38" i="20"/>
  <c r="BW36" i="17"/>
  <c r="BW38" i="23"/>
  <c r="DC38" i="23"/>
  <c r="DC38" i="20"/>
  <c r="DC36" i="17"/>
  <c r="EL38" i="20"/>
  <c r="EL36" i="17"/>
  <c r="EL38" i="23"/>
  <c r="E58" i="43"/>
  <c r="E82" i="43" s="1"/>
  <c r="E53" i="24"/>
  <c r="E73" i="24" s="1"/>
  <c r="BM37" i="17"/>
  <c r="BM39" i="23"/>
  <c r="BM39" i="20"/>
  <c r="CR39" i="23"/>
  <c r="CR39" i="20"/>
  <c r="CR37" i="17"/>
  <c r="BA31" i="20"/>
  <c r="BA30" i="17"/>
  <c r="BA31" i="23"/>
  <c r="BA24" i="18"/>
  <c r="DV24" i="18"/>
  <c r="BY31" i="20"/>
  <c r="BY30" i="17"/>
  <c r="BY31" i="23"/>
  <c r="F45" i="24"/>
  <c r="F50" i="43"/>
  <c r="CA24" i="18"/>
  <c r="AD49" i="3"/>
  <c r="F45" i="43"/>
  <c r="BM30" i="20"/>
  <c r="BM29" i="17"/>
  <c r="BM30" i="23"/>
  <c r="BM24" i="18"/>
  <c r="BL30" i="20"/>
  <c r="BL30" i="23"/>
  <c r="BL24" i="18"/>
  <c r="BL29" i="17"/>
  <c r="F44" i="24"/>
  <c r="F49" i="43"/>
  <c r="BM34" i="17"/>
  <c r="BM36" i="20"/>
  <c r="BM36" i="23"/>
  <c r="CR34" i="17"/>
  <c r="CR36" i="20"/>
  <c r="CR36" i="23"/>
  <c r="DY34" i="17"/>
  <c r="DY36" i="23"/>
  <c r="DY36" i="20"/>
  <c r="S37" i="20"/>
  <c r="S37" i="23"/>
  <c r="S35" i="17"/>
  <c r="BA37" i="20"/>
  <c r="BA37" i="23"/>
  <c r="BA35" i="17"/>
  <c r="X49" i="3"/>
  <c r="W49" i="3"/>
  <c r="DK37" i="23"/>
  <c r="DK37" i="20"/>
  <c r="DK35" i="17"/>
  <c r="CH24" i="18"/>
  <c r="X32" i="17"/>
  <c r="X33" i="23"/>
  <c r="X33" i="20"/>
  <c r="X24" i="18"/>
  <c r="X29" i="18"/>
  <c r="DT34" i="17"/>
  <c r="DT36" i="20"/>
  <c r="DT36" i="23"/>
  <c r="EG49" i="23"/>
  <c r="EG49" i="20"/>
  <c r="EG47" i="17"/>
  <c r="EF47" i="23"/>
  <c r="EF47" i="20"/>
  <c r="EF45" i="17"/>
  <c r="DE43" i="17"/>
  <c r="DE45" i="23"/>
  <c r="DE45" i="20"/>
  <c r="CY39" i="17"/>
  <c r="CY41" i="23"/>
  <c r="CY41" i="20"/>
  <c r="CR48" i="17"/>
  <c r="CR50" i="23"/>
  <c r="CR50" i="20"/>
  <c r="AE48" i="20"/>
  <c r="AE48" i="23"/>
  <c r="AE46" i="17"/>
  <c r="AX45" i="17"/>
  <c r="AX47" i="23"/>
  <c r="AX47" i="20"/>
  <c r="CC41" i="23"/>
  <c r="CC41" i="20"/>
  <c r="CC39" i="17"/>
  <c r="DM39" i="23"/>
  <c r="DM39" i="20"/>
  <c r="DM37" i="17"/>
  <c r="AB39" i="20"/>
  <c r="AB39" i="23"/>
  <c r="AB37" i="17"/>
  <c r="H24" i="18"/>
  <c r="H38" i="20"/>
  <c r="H36" i="17"/>
  <c r="H38" i="23"/>
  <c r="AG31" i="20"/>
  <c r="AG31" i="23"/>
  <c r="AG30" i="17"/>
  <c r="DX31" i="23"/>
  <c r="DX31" i="20"/>
  <c r="DX30" i="17"/>
  <c r="DH32" i="17"/>
  <c r="DH29" i="18"/>
  <c r="DH24" i="18"/>
  <c r="DH33" i="23"/>
  <c r="DH33" i="20"/>
  <c r="D26" i="24"/>
  <c r="D30" i="43"/>
  <c r="R49" i="3"/>
  <c r="DX36" i="23"/>
  <c r="DX36" i="20"/>
  <c r="DX34" i="17"/>
  <c r="BB37" i="23"/>
  <c r="BB37" i="20"/>
  <c r="BB35" i="17"/>
  <c r="M32" i="17"/>
  <c r="M24" i="18"/>
  <c r="M29" i="18"/>
  <c r="M33" i="20"/>
  <c r="M33" i="23"/>
  <c r="BD50" i="23"/>
  <c r="BD50" i="20"/>
  <c r="BD48" i="17"/>
  <c r="AT43" i="17"/>
  <c r="AT45" i="23"/>
  <c r="AT45" i="20"/>
  <c r="AN24" i="18"/>
  <c r="AN41" i="23"/>
  <c r="AN41" i="20"/>
  <c r="AN39" i="17"/>
  <c r="EO47" i="17"/>
  <c r="EO49" i="20"/>
  <c r="EO49" i="23"/>
  <c r="AH48" i="23"/>
  <c r="AH46" i="17"/>
  <c r="AH48" i="20"/>
  <c r="BN48" i="20"/>
  <c r="BN46" i="17"/>
  <c r="BN48" i="23"/>
  <c r="D76" i="24"/>
  <c r="DG45" i="17"/>
  <c r="DG47" i="20"/>
  <c r="DG47" i="23"/>
  <c r="U45" i="20"/>
  <c r="U43" i="17"/>
  <c r="U45" i="23"/>
  <c r="CE43" i="17"/>
  <c r="CE45" i="23"/>
  <c r="CE45" i="20"/>
  <c r="BK42" i="20"/>
  <c r="BK42" i="23"/>
  <c r="BK40" i="17"/>
  <c r="Q41" i="20"/>
  <c r="Q41" i="23"/>
  <c r="Q39" i="17"/>
  <c r="CB41" i="20"/>
  <c r="CB39" i="17"/>
  <c r="CB41" i="23"/>
  <c r="EM41" i="20"/>
  <c r="EM41" i="23"/>
  <c r="EM39" i="17"/>
  <c r="BN38" i="23"/>
  <c r="BN38" i="20"/>
  <c r="BN36" i="17"/>
  <c r="CS38" i="23"/>
  <c r="CS38" i="20"/>
  <c r="CS36" i="17"/>
  <c r="T39" i="23"/>
  <c r="T37" i="17"/>
  <c r="T39" i="20"/>
  <c r="DK39" i="23"/>
  <c r="DK39" i="20"/>
  <c r="DK37" i="17"/>
  <c r="BR38" i="20"/>
  <c r="BR38" i="23"/>
  <c r="BR36" i="17"/>
  <c r="BF39" i="20"/>
  <c r="BF37" i="17"/>
  <c r="BF39" i="23"/>
  <c r="C38" i="20"/>
  <c r="C38" i="23"/>
  <c r="C36" i="17"/>
  <c r="F26" i="24"/>
  <c r="AL49" i="3"/>
  <c r="F30" i="43"/>
  <c r="AM24" i="3"/>
  <c r="BV38" i="23"/>
  <c r="BV38" i="20"/>
  <c r="BV36" i="17"/>
  <c r="DA38" i="23"/>
  <c r="DA36" i="17"/>
  <c r="DA38" i="20"/>
  <c r="EG38" i="23"/>
  <c r="EG38" i="20"/>
  <c r="EG36" i="17"/>
  <c r="EG24" i="18"/>
  <c r="AA39" i="20"/>
  <c r="AA39" i="23"/>
  <c r="AA37" i="17"/>
  <c r="CM37" i="17"/>
  <c r="CM39" i="23"/>
  <c r="CM39" i="20"/>
  <c r="F30" i="17"/>
  <c r="F31" i="20"/>
  <c r="F24" i="18"/>
  <c r="F31" i="23"/>
  <c r="G38" i="23"/>
  <c r="G36" i="17"/>
  <c r="G38" i="20"/>
  <c r="AF39" i="23"/>
  <c r="AF39" i="20"/>
  <c r="AF37" i="17"/>
  <c r="AE31" i="23"/>
  <c r="AE30" i="17"/>
  <c r="AE31" i="20"/>
  <c r="BS24" i="18"/>
  <c r="AK31" i="23"/>
  <c r="AK30" i="17"/>
  <c r="AK24" i="18"/>
  <c r="AK31" i="20"/>
  <c r="Q32" i="17"/>
  <c r="Q29" i="18"/>
  <c r="Q33" i="23"/>
  <c r="Q33" i="20"/>
  <c r="CB32" i="17"/>
  <c r="CB29" i="18"/>
  <c r="CB33" i="20"/>
  <c r="CB33" i="23"/>
  <c r="EP32" i="17"/>
  <c r="EP29" i="18"/>
  <c r="EP33" i="20"/>
  <c r="EP33" i="23"/>
  <c r="AG34" i="17"/>
  <c r="AG36" i="23"/>
  <c r="AG36" i="20"/>
  <c r="BK34" i="17"/>
  <c r="BK36" i="20"/>
  <c r="BK36" i="23"/>
  <c r="DW36" i="20"/>
  <c r="DW34" i="17"/>
  <c r="DW36" i="23"/>
  <c r="U37" i="20"/>
  <c r="U37" i="23"/>
  <c r="U35" i="17"/>
  <c r="CE37" i="20"/>
  <c r="CE35" i="17"/>
  <c r="CE24" i="18"/>
  <c r="CE37" i="23"/>
  <c r="R24" i="18"/>
  <c r="DR34" i="17"/>
  <c r="DR36" i="20"/>
  <c r="DR36" i="23"/>
  <c r="AZ32" i="17"/>
  <c r="AZ29" i="18"/>
  <c r="AZ33" i="23"/>
  <c r="AZ33" i="20"/>
  <c r="DN32" i="17"/>
  <c r="DN29" i="18"/>
  <c r="DN33" i="23"/>
  <c r="DN24" i="18"/>
  <c r="DN33" i="20"/>
  <c r="BE32" i="17"/>
  <c r="BE29" i="18"/>
  <c r="BE33" i="23"/>
  <c r="BE33" i="20"/>
  <c r="AS32" i="17"/>
  <c r="AS29" i="18"/>
  <c r="AS33" i="20"/>
  <c r="AS33" i="23"/>
  <c r="BX32" i="17"/>
  <c r="BX33" i="20"/>
  <c r="BX33" i="23"/>
  <c r="BX29" i="18"/>
  <c r="F52" i="43"/>
  <c r="F79" i="43" s="1"/>
  <c r="F47" i="24"/>
  <c r="F70" i="24" s="1"/>
  <c r="BJ34" i="17"/>
  <c r="BJ24" i="18"/>
  <c r="BJ36" i="23"/>
  <c r="BJ36" i="20"/>
  <c r="D66" i="43"/>
  <c r="D85" i="43" s="1"/>
  <c r="W50" i="23"/>
  <c r="W50" i="20"/>
  <c r="W48" i="17"/>
  <c r="BF50" i="20"/>
  <c r="BF48" i="17"/>
  <c r="BF50" i="23"/>
  <c r="J49" i="23"/>
  <c r="J49" i="20"/>
  <c r="J47" i="17"/>
  <c r="BU49" i="23"/>
  <c r="BU49" i="20"/>
  <c r="BU47" i="17"/>
  <c r="Y48" i="23"/>
  <c r="Y48" i="20"/>
  <c r="Y46" i="17"/>
  <c r="CL48" i="20"/>
  <c r="CL46" i="17"/>
  <c r="CL48" i="23"/>
  <c r="I47" i="23"/>
  <c r="I47" i="20"/>
  <c r="I45" i="17"/>
  <c r="AS45" i="20"/>
  <c r="AS43" i="17"/>
  <c r="AS45" i="23"/>
  <c r="BW43" i="17"/>
  <c r="BW45" i="23"/>
  <c r="BW45" i="20"/>
  <c r="BE42" i="23"/>
  <c r="BE42" i="20"/>
  <c r="BE40" i="17"/>
  <c r="AP39" i="17"/>
  <c r="AP41" i="23"/>
  <c r="AP41" i="20"/>
  <c r="EE41" i="20"/>
  <c r="EE39" i="17"/>
  <c r="EE41" i="23"/>
  <c r="D56" i="24"/>
  <c r="D74" i="24" s="1"/>
  <c r="CT50" i="23"/>
  <c r="CT48" i="17"/>
  <c r="CT50" i="20"/>
  <c r="R49" i="23"/>
  <c r="R47" i="17"/>
  <c r="R49" i="20"/>
  <c r="CB47" i="17"/>
  <c r="CB49" i="20"/>
  <c r="CB49" i="23"/>
  <c r="EM47" i="17"/>
  <c r="EM49" i="20"/>
  <c r="EM49" i="23"/>
  <c r="AF48" i="20"/>
  <c r="AF48" i="23"/>
  <c r="AF46" i="17"/>
  <c r="BL48" i="23"/>
  <c r="BL48" i="20"/>
  <c r="BL46" i="17"/>
  <c r="P45" i="17"/>
  <c r="P47" i="23"/>
  <c r="P47" i="20"/>
  <c r="BL42" i="17"/>
  <c r="BL44" i="20"/>
  <c r="BL44" i="23"/>
  <c r="BL32" i="18"/>
  <c r="DW44" i="23"/>
  <c r="DW44" i="20"/>
  <c r="DW42" i="17"/>
  <c r="DW32" i="18"/>
  <c r="DL43" i="17"/>
  <c r="DL45" i="23"/>
  <c r="DL45" i="20"/>
  <c r="D43" i="17"/>
  <c r="D45" i="23"/>
  <c r="D45" i="20"/>
  <c r="AH42" i="23"/>
  <c r="AH42" i="20"/>
  <c r="AH40" i="17"/>
  <c r="DZ42" i="23"/>
  <c r="DZ42" i="20"/>
  <c r="DZ40" i="17"/>
  <c r="O39" i="17"/>
  <c r="O41" i="23"/>
  <c r="O41" i="20"/>
  <c r="DJ41" i="23"/>
  <c r="DJ41" i="20"/>
  <c r="DJ39" i="17"/>
  <c r="EP39" i="17"/>
  <c r="EP41" i="20"/>
  <c r="EP41" i="23"/>
  <c r="C45" i="43"/>
  <c r="U39" i="20"/>
  <c r="U39" i="23"/>
  <c r="U37" i="17"/>
  <c r="AF49" i="3"/>
  <c r="AG49" i="3"/>
  <c r="CR38" i="23"/>
  <c r="CR38" i="20"/>
  <c r="CR36" i="17"/>
  <c r="F69" i="43"/>
  <c r="F87" i="43" s="1"/>
  <c r="BP38" i="23"/>
  <c r="BP36" i="17"/>
  <c r="BP38" i="20"/>
  <c r="X39" i="23"/>
  <c r="X39" i="20"/>
  <c r="X37" i="17"/>
  <c r="BE39" i="20"/>
  <c r="BE37" i="17"/>
  <c r="BE39" i="23"/>
  <c r="DR39" i="23"/>
  <c r="DR39" i="20"/>
  <c r="DR37" i="17"/>
  <c r="BT38" i="23"/>
  <c r="BT38" i="20"/>
  <c r="BT36" i="17"/>
  <c r="EF24" i="18"/>
  <c r="EF38" i="20"/>
  <c r="EF36" i="17"/>
  <c r="EF38" i="23"/>
  <c r="BJ39" i="20"/>
  <c r="BJ37" i="17"/>
  <c r="BJ39" i="23"/>
  <c r="D24" i="18"/>
  <c r="D31" i="20"/>
  <c r="D30" i="17"/>
  <c r="D31" i="23"/>
  <c r="F57" i="43"/>
  <c r="F81" i="43" s="1"/>
  <c r="F52" i="24"/>
  <c r="F72" i="24" s="1"/>
  <c r="DT24" i="18"/>
  <c r="F51" i="24"/>
  <c r="F71" i="24" s="1"/>
  <c r="BY24" i="18"/>
  <c r="BW31" i="23"/>
  <c r="BW31" i="20"/>
  <c r="BW30" i="17"/>
  <c r="DY31" i="20"/>
  <c r="DY31" i="23"/>
  <c r="DY30" i="17"/>
  <c r="EN24" i="18"/>
  <c r="BQ24" i="18"/>
  <c r="AW32" i="17"/>
  <c r="AW29" i="18"/>
  <c r="AW33" i="23"/>
  <c r="AW33" i="20"/>
  <c r="DG32" i="17"/>
  <c r="DG29" i="18"/>
  <c r="DG33" i="23"/>
  <c r="DG33" i="20"/>
  <c r="EM32" i="17"/>
  <c r="EM33" i="20"/>
  <c r="EM33" i="23"/>
  <c r="EM24" i="18"/>
  <c r="EM29" i="18"/>
  <c r="J49" i="3"/>
  <c r="E44" i="24"/>
  <c r="E49" i="43"/>
  <c r="E78" i="43" s="1"/>
  <c r="CT24" i="18"/>
  <c r="CT30" i="20"/>
  <c r="CT29" i="17"/>
  <c r="CT30" i="23"/>
  <c r="DZ24" i="18"/>
  <c r="DZ30" i="23"/>
  <c r="DZ29" i="17"/>
  <c r="DZ30" i="20"/>
  <c r="AF36" i="20"/>
  <c r="AF36" i="23"/>
  <c r="AF34" i="17"/>
  <c r="F55" i="43"/>
  <c r="F80" i="43" s="1"/>
  <c r="AZ37" i="20"/>
  <c r="AZ35" i="17"/>
  <c r="AZ37" i="23"/>
  <c r="D37" i="20"/>
  <c r="D37" i="23"/>
  <c r="D35" i="17"/>
  <c r="EB24" i="18"/>
  <c r="BR24" i="18"/>
  <c r="AV24" i="18"/>
  <c r="Q49" i="3"/>
  <c r="P49" i="3"/>
  <c r="BC31" i="20"/>
  <c r="BC31" i="23"/>
  <c r="BC24" i="18"/>
  <c r="BC30" i="17"/>
  <c r="EC34" i="17"/>
  <c r="EC36" i="23"/>
  <c r="EC36" i="20"/>
  <c r="EC24" i="18"/>
  <c r="AA34" i="17"/>
  <c r="AA36" i="23"/>
  <c r="AA36" i="20"/>
  <c r="J47" i="23"/>
  <c r="J45" i="17"/>
  <c r="J47" i="20"/>
  <c r="DQ44" i="23"/>
  <c r="DQ32" i="18"/>
  <c r="DQ44" i="20"/>
  <c r="DQ42" i="17"/>
  <c r="X42" i="20"/>
  <c r="X42" i="23"/>
  <c r="X40" i="17"/>
  <c r="CR48" i="23"/>
  <c r="CR46" i="17"/>
  <c r="CR48" i="20"/>
  <c r="DZ50" i="20"/>
  <c r="DZ50" i="23"/>
  <c r="DZ48" i="17"/>
  <c r="BK48" i="23"/>
  <c r="BK48" i="20"/>
  <c r="BK46" i="17"/>
  <c r="DJ45" i="17"/>
  <c r="DJ47" i="20"/>
  <c r="DJ47" i="23"/>
  <c r="BB45" i="20"/>
  <c r="BB43" i="17"/>
  <c r="BB45" i="23"/>
  <c r="BL42" i="23"/>
  <c r="BL42" i="20"/>
  <c r="BL40" i="17"/>
  <c r="CV38" i="23"/>
  <c r="CV36" i="17"/>
  <c r="CV38" i="20"/>
  <c r="DB36" i="17"/>
  <c r="DB38" i="20"/>
  <c r="DB38" i="23"/>
  <c r="DB31" i="23"/>
  <c r="DB31" i="20"/>
  <c r="DB30" i="17"/>
  <c r="AZ24" i="18"/>
  <c r="AZ31" i="20"/>
  <c r="AZ30" i="17"/>
  <c r="AZ31" i="23"/>
  <c r="P32" i="17"/>
  <c r="P33" i="23"/>
  <c r="P29" i="18"/>
  <c r="P33" i="20"/>
  <c r="E37" i="20"/>
  <c r="E37" i="23"/>
  <c r="E35" i="17"/>
  <c r="DQ34" i="17"/>
  <c r="DQ36" i="23"/>
  <c r="DQ36" i="20"/>
  <c r="DQ24" i="18"/>
  <c r="Y32" i="17"/>
  <c r="Y29" i="18"/>
  <c r="Y24" i="18"/>
  <c r="Y33" i="23"/>
  <c r="Y33" i="20"/>
  <c r="EE49" i="23"/>
  <c r="EE49" i="20"/>
  <c r="EE47" i="17"/>
  <c r="CK44" i="23"/>
  <c r="CK44" i="20"/>
  <c r="CK42" i="17"/>
  <c r="CK32" i="18"/>
  <c r="DB41" i="23"/>
  <c r="DB41" i="20"/>
  <c r="DB39" i="17"/>
  <c r="DX50" i="20"/>
  <c r="DX50" i="23"/>
  <c r="DX48" i="17"/>
  <c r="DM32" i="17"/>
  <c r="DM29" i="18"/>
  <c r="DM33" i="20"/>
  <c r="DM24" i="18"/>
  <c r="DM33" i="23"/>
  <c r="AL34" i="17"/>
  <c r="AL36" i="20"/>
  <c r="AL36" i="23"/>
  <c r="BF32" i="17"/>
  <c r="BF29" i="18"/>
  <c r="BF33" i="20"/>
  <c r="BF33" i="23"/>
  <c r="DR32" i="17"/>
  <c r="DR29" i="18"/>
  <c r="DR33" i="20"/>
  <c r="DR33" i="23"/>
  <c r="AQ32" i="17"/>
  <c r="AQ29" i="18"/>
  <c r="AQ33" i="20"/>
  <c r="AQ33" i="23"/>
  <c r="AQ24" i="18"/>
  <c r="DD32" i="17"/>
  <c r="DD29" i="18"/>
  <c r="DD33" i="20"/>
  <c r="DD33" i="23"/>
  <c r="BH24" i="18"/>
  <c r="BH34" i="17"/>
  <c r="BH36" i="20"/>
  <c r="BH36" i="23"/>
  <c r="Y50" i="20"/>
  <c r="Y48" i="17"/>
  <c r="Y50" i="23"/>
  <c r="BE48" i="17"/>
  <c r="BE50" i="23"/>
  <c r="BE50" i="20"/>
  <c r="H49" i="23"/>
  <c r="H49" i="20"/>
  <c r="H47" i="17"/>
  <c r="BS49" i="23"/>
  <c r="BS47" i="17"/>
  <c r="BS49" i="20"/>
  <c r="W48" i="23"/>
  <c r="W46" i="17"/>
  <c r="W48" i="20"/>
  <c r="CJ48" i="23"/>
  <c r="CJ46" i="17"/>
  <c r="CJ48" i="20"/>
  <c r="H47" i="23"/>
  <c r="H47" i="20"/>
  <c r="H45" i="17"/>
  <c r="DA47" i="23"/>
  <c r="DA47" i="20"/>
  <c r="DA45" i="17"/>
  <c r="W32" i="18"/>
  <c r="W44" i="23"/>
  <c r="W44" i="20"/>
  <c r="W42" i="17"/>
  <c r="CI32" i="18"/>
  <c r="CI44" i="23"/>
  <c r="CI44" i="20"/>
  <c r="CI42" i="17"/>
  <c r="DD45" i="23"/>
  <c r="DD45" i="20"/>
  <c r="DD43" i="17"/>
  <c r="DO42" i="20"/>
  <c r="DO42" i="23"/>
  <c r="DO40" i="17"/>
  <c r="BT41" i="23"/>
  <c r="BT39" i="17"/>
  <c r="BT41" i="20"/>
  <c r="EG41" i="23"/>
  <c r="EG41" i="20"/>
  <c r="EG39" i="17"/>
  <c r="AG48" i="17"/>
  <c r="AG50" i="20"/>
  <c r="AG50" i="23"/>
  <c r="BN50" i="23"/>
  <c r="BN48" i="17"/>
  <c r="BN50" i="20"/>
  <c r="CS50" i="23"/>
  <c r="CS50" i="20"/>
  <c r="CS48" i="17"/>
  <c r="Q47" i="17"/>
  <c r="Q49" i="20"/>
  <c r="Q49" i="23"/>
  <c r="DJ47" i="17"/>
  <c r="DJ49" i="23"/>
  <c r="DJ49" i="20"/>
  <c r="E62" i="24"/>
  <c r="E76" i="24" s="1"/>
  <c r="E67" i="43"/>
  <c r="E85" i="43" s="1"/>
  <c r="DX46" i="17"/>
  <c r="DX48" i="23"/>
  <c r="DX48" i="20"/>
  <c r="O47" i="20"/>
  <c r="O45" i="17"/>
  <c r="O47" i="23"/>
  <c r="AF42" i="17"/>
  <c r="AF44" i="23"/>
  <c r="AF44" i="20"/>
  <c r="AF32" i="18"/>
  <c r="CQ44" i="20"/>
  <c r="CQ42" i="17"/>
  <c r="CQ32" i="18"/>
  <c r="CQ44" i="23"/>
  <c r="DY32" i="18"/>
  <c r="DY44" i="23"/>
  <c r="DY44" i="20"/>
  <c r="DY42" i="17"/>
  <c r="AY45" i="20"/>
  <c r="AY43" i="17"/>
  <c r="AY45" i="23"/>
  <c r="DK45" i="23"/>
  <c r="DK43" i="17"/>
  <c r="DK45" i="20"/>
  <c r="D64" i="43"/>
  <c r="D59" i="24"/>
  <c r="BM42" i="20"/>
  <c r="BM40" i="17"/>
  <c r="BM42" i="23"/>
  <c r="CS40" i="17"/>
  <c r="CS42" i="23"/>
  <c r="CS42" i="20"/>
  <c r="F61" i="43"/>
  <c r="F83" i="43" s="1"/>
  <c r="P41" i="23"/>
  <c r="P41" i="20"/>
  <c r="P39" i="17"/>
  <c r="DG41" i="20"/>
  <c r="DG41" i="23"/>
  <c r="DG39" i="17"/>
  <c r="EO41" i="23"/>
  <c r="EO41" i="20"/>
  <c r="EO39" i="17"/>
  <c r="CJ24" i="18"/>
  <c r="CJ31" i="20"/>
  <c r="CJ31" i="23"/>
  <c r="CJ30" i="17"/>
  <c r="CM24" i="18"/>
  <c r="F38" i="23"/>
  <c r="F38" i="20"/>
  <c r="F36" i="17"/>
  <c r="BM36" i="17"/>
  <c r="BM38" i="23"/>
  <c r="BM38" i="20"/>
  <c r="DZ38" i="23"/>
  <c r="DZ38" i="20"/>
  <c r="DZ36" i="17"/>
  <c r="AZ37" i="17"/>
  <c r="AZ39" i="20"/>
  <c r="AZ39" i="23"/>
  <c r="CG39" i="23"/>
  <c r="CG39" i="20"/>
  <c r="CG37" i="17"/>
  <c r="BQ38" i="20"/>
  <c r="BQ38" i="23"/>
  <c r="BQ36" i="17"/>
  <c r="EC38" i="20"/>
  <c r="EC38" i="23"/>
  <c r="EC36" i="17"/>
  <c r="W39" i="20"/>
  <c r="W37" i="17"/>
  <c r="W39" i="23"/>
  <c r="DQ39" i="20"/>
  <c r="DQ39" i="23"/>
  <c r="DQ37" i="17"/>
  <c r="DU30" i="17"/>
  <c r="DU31" i="23"/>
  <c r="DU31" i="20"/>
  <c r="BU38" i="20"/>
  <c r="BU36" i="17"/>
  <c r="BU24" i="18"/>
  <c r="BU38" i="23"/>
  <c r="D45" i="24"/>
  <c r="D69" i="24" s="1"/>
  <c r="D50" i="43"/>
  <c r="BZ38" i="20"/>
  <c r="BZ36" i="17"/>
  <c r="BZ38" i="23"/>
  <c r="AE39" i="23"/>
  <c r="AE39" i="20"/>
  <c r="AE37" i="17"/>
  <c r="CS39" i="23"/>
  <c r="CS39" i="20"/>
  <c r="CS37" i="17"/>
  <c r="DZ39" i="23"/>
  <c r="DZ39" i="20"/>
  <c r="DZ37" i="17"/>
  <c r="T24" i="18"/>
  <c r="AH30" i="17"/>
  <c r="AH31" i="23"/>
  <c r="AH31" i="20"/>
  <c r="BZ30" i="17"/>
  <c r="BZ31" i="23"/>
  <c r="BZ31" i="20"/>
  <c r="BZ24" i="18"/>
  <c r="DA31" i="20"/>
  <c r="DA30" i="17"/>
  <c r="DA24" i="18"/>
  <c r="DA31" i="23"/>
  <c r="DW31" i="23"/>
  <c r="DW30" i="17"/>
  <c r="DW31" i="20"/>
  <c r="DI24" i="18"/>
  <c r="CU24" i="18"/>
  <c r="D49" i="43"/>
  <c r="E83" i="43"/>
  <c r="AI24" i="18"/>
  <c r="AI31" i="20"/>
  <c r="AI30" i="17"/>
  <c r="AI31" i="23"/>
  <c r="R32" i="17"/>
  <c r="R29" i="18"/>
  <c r="R33" i="20"/>
  <c r="R33" i="23"/>
  <c r="CC32" i="17"/>
  <c r="CC29" i="18"/>
  <c r="CC33" i="23"/>
  <c r="CC33" i="20"/>
  <c r="CC24" i="18"/>
  <c r="AH30" i="20"/>
  <c r="AH30" i="23"/>
  <c r="AH24" i="18"/>
  <c r="AH29" i="17"/>
  <c r="AF29" i="17"/>
  <c r="AF24" i="18"/>
  <c r="AF30" i="20"/>
  <c r="AF30" i="23"/>
  <c r="AA49" i="3"/>
  <c r="Z49" i="3"/>
  <c r="CQ24" i="18"/>
  <c r="CQ30" i="23"/>
  <c r="CQ29" i="17"/>
  <c r="CQ30" i="20"/>
  <c r="DW30" i="23"/>
  <c r="DW30" i="20"/>
  <c r="DW24" i="18"/>
  <c r="DW29" i="17"/>
  <c r="AE36" i="20"/>
  <c r="AE36" i="23"/>
  <c r="AE34" i="17"/>
  <c r="V37" i="20"/>
  <c r="V37" i="23"/>
  <c r="V35" i="17"/>
  <c r="AY37" i="20"/>
  <c r="AY37" i="23"/>
  <c r="AY35" i="17"/>
  <c r="C30" i="43"/>
  <c r="C26" i="24"/>
  <c r="C37" i="20"/>
  <c r="C37" i="23"/>
  <c r="C35" i="17"/>
  <c r="DL32" i="17"/>
  <c r="DL29" i="18"/>
  <c r="DL24" i="18"/>
  <c r="DL33" i="20"/>
  <c r="DL33" i="23"/>
  <c r="AK34" i="17"/>
  <c r="AK36" i="23"/>
  <c r="AK36" i="20"/>
  <c r="DO32" i="17"/>
  <c r="DO33" i="23"/>
  <c r="DO33" i="20"/>
  <c r="DO29" i="18"/>
  <c r="E47" i="24"/>
  <c r="E70" i="24" s="1"/>
  <c r="DE32" i="17"/>
  <c r="DE29" i="18"/>
  <c r="DE24" i="18"/>
  <c r="DE33" i="23"/>
  <c r="DE33" i="20"/>
  <c r="BG34" i="17"/>
  <c r="BG36" i="23"/>
  <c r="BG24" i="18"/>
  <c r="BG36" i="20"/>
  <c r="Z50" i="23"/>
  <c r="Z50" i="20"/>
  <c r="Z48" i="17"/>
  <c r="I49" i="23"/>
  <c r="I49" i="20"/>
  <c r="I47" i="17"/>
  <c r="DA49" i="23"/>
  <c r="DA49" i="20"/>
  <c r="DA47" i="17"/>
  <c r="Z48" i="20"/>
  <c r="Z48" i="23"/>
  <c r="Z46" i="17"/>
  <c r="DR46" i="17"/>
  <c r="DR48" i="23"/>
  <c r="DR48" i="20"/>
  <c r="AN47" i="23"/>
  <c r="AN45" i="17"/>
  <c r="AN47" i="20"/>
  <c r="CY47" i="20"/>
  <c r="CY47" i="23"/>
  <c r="CY45" i="17"/>
  <c r="Z44" i="23"/>
  <c r="Z44" i="20"/>
  <c r="Z32" i="18"/>
  <c r="Z42" i="17"/>
  <c r="CL44" i="23"/>
  <c r="CL44" i="20"/>
  <c r="CL42" i="17"/>
  <c r="CL32" i="18"/>
  <c r="N43" i="17"/>
  <c r="N45" i="23"/>
  <c r="N45" i="20"/>
  <c r="BX45" i="20"/>
  <c r="BX45" i="23"/>
  <c r="BX43" i="17"/>
  <c r="DC45" i="23"/>
  <c r="DC45" i="20"/>
  <c r="DC43" i="17"/>
  <c r="BC42" i="20"/>
  <c r="BC42" i="23"/>
  <c r="BC40" i="17"/>
  <c r="DR42" i="20"/>
  <c r="DR42" i="23"/>
  <c r="DR40" i="17"/>
  <c r="BV41" i="23"/>
  <c r="BV41" i="20"/>
  <c r="BV39" i="17"/>
  <c r="E59" i="24"/>
  <c r="E75" i="24" s="1"/>
  <c r="E64" i="24"/>
  <c r="E78" i="24" s="1"/>
  <c r="E69" i="43"/>
  <c r="E87" i="43" s="1"/>
  <c r="BL50" i="23"/>
  <c r="BL48" i="17"/>
  <c r="BL50" i="20"/>
  <c r="DY50" i="23"/>
  <c r="DY48" i="17"/>
  <c r="DY50" i="20"/>
  <c r="O47" i="17"/>
  <c r="O49" i="20"/>
  <c r="O49" i="23"/>
  <c r="DH49" i="23"/>
  <c r="DH47" i="17"/>
  <c r="DH49" i="20"/>
  <c r="R45" i="17"/>
  <c r="R47" i="23"/>
  <c r="R47" i="20"/>
  <c r="CT42" i="17"/>
  <c r="CT32" i="18"/>
  <c r="CT44" i="23"/>
  <c r="CT44" i="20"/>
  <c r="CF45" i="20"/>
  <c r="CF45" i="23"/>
  <c r="CF43" i="17"/>
  <c r="DN45" i="23"/>
  <c r="DN45" i="20"/>
  <c r="DN43" i="17"/>
  <c r="AF42" i="23"/>
  <c r="AF42" i="20"/>
  <c r="AF40" i="17"/>
  <c r="AW41" i="23"/>
  <c r="AW41" i="20"/>
  <c r="AW39" i="17"/>
  <c r="DI39" i="17"/>
  <c r="DI41" i="20"/>
  <c r="DI41" i="23"/>
  <c r="DV31" i="23"/>
  <c r="DV31" i="20"/>
  <c r="DV30" i="17"/>
  <c r="AG38" i="20"/>
  <c r="AG36" i="17"/>
  <c r="AG38" i="23"/>
  <c r="DW38" i="23"/>
  <c r="DW38" i="20"/>
  <c r="DW36" i="17"/>
  <c r="D39" i="20"/>
  <c r="D39" i="23"/>
  <c r="D37" i="17"/>
  <c r="BO24" i="18"/>
  <c r="BO38" i="23"/>
  <c r="BO38" i="20"/>
  <c r="BO36" i="17"/>
  <c r="ED38" i="20"/>
  <c r="ED38" i="23"/>
  <c r="ED36" i="17"/>
  <c r="D38" i="23"/>
  <c r="D38" i="20"/>
  <c r="D36" i="17"/>
  <c r="CB24" i="18"/>
  <c r="DS31" i="23"/>
  <c r="DS30" i="17"/>
  <c r="DS24" i="18"/>
  <c r="DS31" i="20"/>
  <c r="AM38" i="23"/>
  <c r="AM38" i="20"/>
  <c r="AM36" i="17"/>
  <c r="AM24" i="18"/>
  <c r="BI39" i="23"/>
  <c r="BI39" i="20"/>
  <c r="BI37" i="17"/>
  <c r="C31" i="23"/>
  <c r="C24" i="18"/>
  <c r="C30" i="17"/>
  <c r="C31" i="20"/>
  <c r="D49" i="3"/>
  <c r="E49" i="3"/>
  <c r="AS38" i="20"/>
  <c r="AS38" i="23"/>
  <c r="AS36" i="17"/>
  <c r="BY38" i="23"/>
  <c r="BY38" i="20"/>
  <c r="BY36" i="17"/>
  <c r="BN39" i="23"/>
  <c r="BN39" i="20"/>
  <c r="BN37" i="17"/>
  <c r="BW24" i="18"/>
  <c r="AT24" i="18"/>
  <c r="AA24" i="18"/>
  <c r="BX24" i="18"/>
  <c r="BX31" i="23"/>
  <c r="BX30" i="17"/>
  <c r="BX31" i="20"/>
  <c r="DZ31" i="23"/>
  <c r="DZ31" i="20"/>
  <c r="DZ30" i="17"/>
  <c r="DB24" i="18"/>
  <c r="P24" i="18"/>
  <c r="G24" i="18"/>
  <c r="K49" i="3"/>
  <c r="AU32" i="17"/>
  <c r="AU24" i="18"/>
  <c r="AU33" i="23"/>
  <c r="AU29" i="18"/>
  <c r="AU33" i="20"/>
  <c r="DJ32" i="17"/>
  <c r="DJ29" i="18"/>
  <c r="DJ24" i="18"/>
  <c r="DJ33" i="23"/>
  <c r="DJ33" i="20"/>
  <c r="BK30" i="23"/>
  <c r="BK30" i="20"/>
  <c r="BK24" i="18"/>
  <c r="BK29" i="17"/>
  <c r="CR24" i="18"/>
  <c r="CR30" i="20"/>
  <c r="CR29" i="17"/>
  <c r="CR30" i="23"/>
  <c r="DX29" i="17"/>
  <c r="DX24" i="18"/>
  <c r="DX30" i="23"/>
  <c r="DX30" i="20"/>
  <c r="AH34" i="17"/>
  <c r="AH36" i="20"/>
  <c r="AH36" i="23"/>
  <c r="BN36" i="23"/>
  <c r="BN36" i="20"/>
  <c r="BN34" i="17"/>
  <c r="H49" i="3"/>
  <c r="G49" i="3"/>
  <c r="O49" i="3"/>
  <c r="CG24" i="18"/>
  <c r="CG35" i="17"/>
  <c r="CG37" i="20"/>
  <c r="CG37" i="23"/>
  <c r="E56" i="43"/>
  <c r="BE31" i="20"/>
  <c r="BE31" i="23"/>
  <c r="BE30" i="17"/>
  <c r="BE24" i="18"/>
  <c r="D143" i="24"/>
  <c r="D152" i="43"/>
  <c r="R40" i="15"/>
  <c r="G40" i="15"/>
  <c r="F40" i="15"/>
  <c r="L40" i="15"/>
  <c r="AD40" i="15"/>
  <c r="M40" i="15"/>
  <c r="U40" i="15"/>
  <c r="E156" i="43"/>
  <c r="E167" i="43" s="1"/>
  <c r="S40" i="15"/>
  <c r="AJ40" i="15"/>
  <c r="E147" i="24"/>
  <c r="E157" i="24" s="1"/>
  <c r="Z40" i="15"/>
  <c r="AA40" i="15"/>
  <c r="AB40" i="15"/>
  <c r="D40" i="15"/>
  <c r="F152" i="43"/>
  <c r="AL40" i="15"/>
  <c r="F143" i="24"/>
  <c r="K40" i="15"/>
  <c r="C143" i="24"/>
  <c r="C152" i="43"/>
  <c r="AG40" i="15"/>
  <c r="E40" i="15"/>
  <c r="N40" i="15"/>
  <c r="D78" i="43" l="1"/>
  <c r="D79" i="24"/>
  <c r="F65" i="24"/>
  <c r="D45" i="43"/>
  <c r="D75" i="24"/>
  <c r="E69" i="24"/>
  <c r="E79" i="24" s="1"/>
  <c r="F78" i="43"/>
  <c r="F89" i="43" s="1"/>
  <c r="F74" i="43"/>
  <c r="E65" i="24"/>
  <c r="E74" i="43"/>
  <c r="F69" i="24"/>
  <c r="F79" i="24" s="1"/>
  <c r="E80" i="43"/>
  <c r="E89" i="43" s="1"/>
  <c r="D84" i="43"/>
  <c r="D89" i="43" s="1"/>
  <c r="E71" i="24"/>
  <c r="D74" i="43"/>
  <c r="D65" i="24"/>
</calcChain>
</file>

<file path=xl/sharedStrings.xml><?xml version="1.0" encoding="utf-8"?>
<sst xmlns="http://schemas.openxmlformats.org/spreadsheetml/2006/main" count="12517" uniqueCount="773">
  <si>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</si>
  <si>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</si>
  <si>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</si>
  <si>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</si>
  <si>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</si>
  <si>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</si>
  <si>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</si>
  <si>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</si>
  <si>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</si>
  <si>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</si>
  <si>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</si>
  <si>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</si>
  <si>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</si>
  <si>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</si>
  <si>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</si>
  <si>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</si>
  <si>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</si>
  <si>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</si>
  <si>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</si>
  <si>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</si>
  <si>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</si>
  <si>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</si>
  <si>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</si>
  <si>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</si>
  <si>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</si>
  <si>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</si>
  <si>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</si>
  <si>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</si>
  <si>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</si>
  <si>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</si>
  <si>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</si>
  <si>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</si>
  <si>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</si>
  <si>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</si>
  <si>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</si>
  <si>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</si>
  <si>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</si>
  <si>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</si>
  <si>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</si>
  <si>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</si>
  <si>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</si>
  <si>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</si>
  <si>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</si>
  <si>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</si>
  <si>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</si>
  <si>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</si>
  <si>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</si>
  <si>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</si>
  <si>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</si>
  <si>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</si>
  <si>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</si>
  <si>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</si>
  <si>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</si>
  <si>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</si>
  <si>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</si>
  <si>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</si>
  <si>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</si>
  <si>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</si>
  <si>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</si>
  <si>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</si>
  <si>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</si>
  <si>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</si>
  <si>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</si>
  <si>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</si>
  <si>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</si>
  <si>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</si>
  <si>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</si>
  <si>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</si>
  <si>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</si>
  <si>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</si>
  <si>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</si>
  <si>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</si>
  <si>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</si>
  <si>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</si>
  <si>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</si>
  <si>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</si>
  <si>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</si>
  <si>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</si>
  <si>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</si>
  <si>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</si>
  <si>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</si>
  <si>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</si>
  <si>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</si>
  <si>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</si>
  <si>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</si>
  <si>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</si>
  <si>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</si>
  <si>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</si>
  <si>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</si>
  <si>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</si>
  <si>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</si>
  <si>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</si>
  <si>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</si>
  <si>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</si>
  <si>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</si>
  <si>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</si>
  <si>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</si>
  <si>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</si>
  <si>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</si>
  <si>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</si>
  <si>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</si>
  <si>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</si>
  <si>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</si>
  <si>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</si>
  <si>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</si>
  <si>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</si>
  <si>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</si>
  <si>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</si>
  <si>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</si>
  <si>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</si>
  <si>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</si>
  <si>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</si>
  <si>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</si>
  <si>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</si>
  <si>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</si>
  <si>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</si>
  <si>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</si>
  <si>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</si>
  <si>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</si>
  <si>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</si>
  <si>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</si>
  <si>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</si>
  <si>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</si>
  <si>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</si>
  <si>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</si>
  <si>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</si>
  <si>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</si>
  <si>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</si>
  <si>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</si>
  <si>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</si>
  <si>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</si>
  <si>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</si>
  <si>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</si>
  <si>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</si>
  <si>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</si>
  <si>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</si>
  <si>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</si>
  <si>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</si>
  <si>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</si>
  <si>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</si>
  <si>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</si>
  <si>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</si>
  <si>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</si>
  <si>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</si>
  <si>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</si>
  <si>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</si>
  <si>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</si>
  <si>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</si>
  <si>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</si>
  <si>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</si>
  <si>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</si>
  <si>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</si>
  <si>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</si>
  <si>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</si>
  <si>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</si>
  <si>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</si>
  <si>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</si>
  <si>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</si>
  <si>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</si>
  <si>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</si>
  <si>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</si>
  <si>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</si>
  <si>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</si>
  <si>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</si>
  <si>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</si>
  <si>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</si>
  <si>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</si>
  <si>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</si>
  <si>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</si>
  <si>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</si>
  <si>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</si>
  <si>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</si>
  <si>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</si>
  <si>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</si>
  <si>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</si>
  <si>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</si>
  <si>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</si>
  <si>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</si>
  <si>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</si>
  <si>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</si>
  <si>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</si>
  <si>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</si>
  <si>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</si>
  <si>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</si>
  <si>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</si>
  <si>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</si>
  <si>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</si>
  <si>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</si>
  <si>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</si>
  <si>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</si>
  <si>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</si>
  <si>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</si>
  <si>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</si>
  <si>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</si>
  <si>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</si>
  <si>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</si>
  <si>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</si>
  <si>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</si>
  <si>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</si>
  <si>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</si>
  <si>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</si>
  <si>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</si>
  <si>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</si>
  <si>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</si>
  <si>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</si>
  <si>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</si>
  <si>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</si>
  <si>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</si>
  <si>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</si>
  <si>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</si>
  <si>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</si>
  <si>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</si>
  <si>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</si>
  <si>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</si>
  <si>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</si>
  <si>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</si>
  <si>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</si>
  <si>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</si>
  <si>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</si>
  <si>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</si>
  <si>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</si>
  <si>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</si>
  <si>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</si>
  <si>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</si>
  <si>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</si>
  <si>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</si>
  <si>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</si>
  <si>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</si>
  <si>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</si>
  <si>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</si>
  <si>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</si>
  <si>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</si>
  <si>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</si>
  <si>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</si>
  <si>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</si>
  <si>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</si>
  <si>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</si>
  <si>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</si>
  <si>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</si>
  <si>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</si>
  <si>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</si>
  <si>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</si>
  <si>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</si>
  <si>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</si>
  <si>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</si>
  <si>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</si>
  <si>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</si>
  <si>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</si>
  <si>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</si>
  <si>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</si>
  <si>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</si>
  <si>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</si>
  <si>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</si>
  <si>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</si>
  <si>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</si>
  <si>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</si>
  <si>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</si>
  <si>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</si>
  <si>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</si>
  <si>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</si>
  <si>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</si>
  <si>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</si>
  <si>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</si>
  <si>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</si>
  <si>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</si>
  <si>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</si>
  <si>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</si>
  <si>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</si>
  <si>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</si>
  <si>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</si>
  <si>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</si>
  <si>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</si>
  <si>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</si>
  <si>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</si>
  <si>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</si>
  <si>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</si>
  <si>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</si>
  <si>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</si>
  <si>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</si>
  <si>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</si>
  <si>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</si>
  <si>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</si>
  <si>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</si>
  <si>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</si>
  <si>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</si>
  <si>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</si>
  <si>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</si>
  <si>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</si>
  <si>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</si>
  <si>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</si>
  <si>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</si>
  <si>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</si>
  <si>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</si>
  <si>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</si>
  <si>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</si>
  <si>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</si>
  <si>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</si>
  <si>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</si>
  <si>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</si>
  <si>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</si>
  <si>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</si>
  <si>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</si>
  <si>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</si>
  <si>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</si>
  <si>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</si>
  <si>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</si>
  <si>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</si>
  <si>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</si>
  <si>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</si>
  <si>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</si>
  <si>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</si>
  <si>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</si>
  <si>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</si>
  <si>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</si>
  <si>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</si>
  <si>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</si>
  <si>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</si>
  <si>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</si>
  <si>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</si>
  <si>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</si>
  <si>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</si>
  <si>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</si>
  <si>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</si>
  <si>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</si>
  <si>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</si>
  <si>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</si>
  <si>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</si>
  <si>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</si>
  <si>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</si>
  <si>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</si>
  <si>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</si>
  <si>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</si>
  <si>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</si>
  <si>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</si>
  <si>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</si>
  <si>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</si>
  <si>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</si>
  <si>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</si>
  <si>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</si>
  <si>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</si>
  <si>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</si>
  <si>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</si>
  <si>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</si>
  <si>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</si>
  <si>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</si>
  <si>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</si>
  <si>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</si>
  <si>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</si>
  <si>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</si>
  <si>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</si>
  <si>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</si>
  <si>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</si>
  <si>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</si>
  <si>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</si>
  <si>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</si>
  <si>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</si>
  <si>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</si>
  <si>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</si>
  <si>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</si>
  <si>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</si>
  <si>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</si>
  <si>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</si>
  <si>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</si>
  <si>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</si>
  <si>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</si>
  <si>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</si>
  <si>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</si>
  <si>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</si>
  <si>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</si>
  <si>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</si>
  <si>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</si>
  <si>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</si>
  <si>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</si>
  <si>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</si>
  <si>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</si>
  <si>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</si>
  <si>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</si>
  <si>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</si>
  <si>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</si>
  <si>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</si>
  <si>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</si>
  <si>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</si>
  <si>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</si>
  <si>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</si>
  <si>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</si>
  <si>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</si>
  <si>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</si>
  <si>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</si>
  <si>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</si>
  <si>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</si>
  <si>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</si>
  <si>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</si>
  <si>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</si>
  <si>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</si>
  <si>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</si>
  <si>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</si>
  <si>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</si>
  <si>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</si>
  <si>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</si>
  <si>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</si>
  <si>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</si>
  <si>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</si>
  <si>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</si>
  <si>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</si>
  <si>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</si>
  <si>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</si>
  <si>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</si>
  <si>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</si>
  <si>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</si>
  <si>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</si>
  <si>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</si>
  <si>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</si>
  <si>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</si>
  <si>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</si>
  <si>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</si>
  <si>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</si>
  <si>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</si>
  <si>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</si>
  <si>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</si>
  <si>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</si>
  <si>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</si>
  <si>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</si>
  <si>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</si>
  <si>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</si>
  <si>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</si>
  <si>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</si>
  <si>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</si>
  <si>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</si>
  <si>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</si>
  <si>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</si>
  <si>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</si>
  <si>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</si>
  <si>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</si>
  <si>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</si>
  <si>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</si>
  <si>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</si>
  <si>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</si>
  <si>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</si>
  <si>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</si>
  <si>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</si>
  <si>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</si>
  <si>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</si>
  <si>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</si>
  <si>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</si>
  <si>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</si>
  <si>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</si>
  <si>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</si>
  <si>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</si>
  <si>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</si>
  <si>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</si>
  <si>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</si>
  <si>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</si>
  <si>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</si>
  <si>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</si>
  <si>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</si>
  <si>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</si>
  <si>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</si>
  <si>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</si>
  <si>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</si>
  <si>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</si>
  <si>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</si>
  <si>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</si>
  <si>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</si>
  <si>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</si>
  <si>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</si>
  <si>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</si>
  <si>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</si>
  <si>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</si>
  <si>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</si>
  <si>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</si>
  <si>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</si>
  <si>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</si>
  <si>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</si>
  <si>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</si>
  <si>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</si>
  <si>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</si>
  <si>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</si>
  <si>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</si>
  <si>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</si>
  <si>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</si>
  <si>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</si>
  <si>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</si>
  <si>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</si>
  <si>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</si>
  <si>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</si>
  <si>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</si>
  <si>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</si>
  <si>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</si>
  <si>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</si>
  <si>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</si>
  <si>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</si>
  <si>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</si>
  <si>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</si>
  <si>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</si>
  <si>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</si>
  <si>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</si>
  <si>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</si>
  <si>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</si>
  <si>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</si>
  <si>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</si>
  <si>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</si>
  <si>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</si>
  <si>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</si>
  <si>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</si>
  <si>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</si>
  <si>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</si>
  <si>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</si>
  <si>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</si>
  <si>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</si>
  <si>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</si>
  <si>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</si>
  <si>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</si>
  <si>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</si>
  <si>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</si>
  <si>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</si>
  <si>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</si>
  <si>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</si>
  <si>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</si>
  <si>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</si>
  <si>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</si>
  <si>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</si>
  <si>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</si>
  <si>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</si>
  <si>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</si>
  <si>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</si>
  <si>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</si>
  <si>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</si>
  <si>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</si>
  <si>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</si>
  <si>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</si>
  <si>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</si>
  <si>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</si>
  <si>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</si>
  <si>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</si>
  <si>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</si>
  <si>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</si>
  <si>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</si>
  <si>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</si>
  <si>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</si>
  <si>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</si>
  <si>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</si>
  <si>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</si>
  <si>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</si>
  <si>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</si>
  <si>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</si>
  <si>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</si>
  <si>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</si>
  <si>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</si>
  <si>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</si>
  <si>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</si>
  <si>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</si>
  <si>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</si>
  <si>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</si>
  <si>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</si>
  <si>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</si>
  <si>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</si>
  <si>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</si>
  <si>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</si>
  <si>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</si>
  <si>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</si>
  <si>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</si>
  <si>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</si>
  <si>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</si>
  <si>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</si>
  <si>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</si>
  <si>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</si>
  <si>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</si>
  <si>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</si>
  <si>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</si>
  <si>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</si>
  <si>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</si>
  <si>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</si>
  <si>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</si>
  <si>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</si>
  <si>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</si>
  <si>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</si>
  <si>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</si>
  <si>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</si>
  <si>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</si>
  <si>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</si>
  <si>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</si>
  <si>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</si>
  <si>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</si>
  <si>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</si>
  <si>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</si>
  <si>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</si>
  <si>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</si>
  <si>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</si>
  <si>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</si>
  <si>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</si>
  <si>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</si>
  <si>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</si>
  <si>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</si>
  <si>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</si>
  <si>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</si>
  <si>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</si>
  <si>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</si>
  <si>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</si>
  <si>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</si>
  <si>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</si>
  <si>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</si>
  <si>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</si>
  <si>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</si>
  <si>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</si>
  <si>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</si>
  <si>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</si>
  <si>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</si>
  <si>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</si>
  <si>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</si>
  <si>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</si>
  <si>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</si>
  <si>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</si>
  <si>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</si>
  <si>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</si>
  <si>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</si>
  <si>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</si>
  <si>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</si>
  <si>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</si>
  <si>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</si>
  <si>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</si>
  <si>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</si>
  <si>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</si>
  <si>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</si>
  <si>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</si>
  <si>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</si>
  <si>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</si>
  <si>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</si>
  <si>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</si>
  <si>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</si>
  <si>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</si>
  <si>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</si>
  <si>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</si>
  <si>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</si>
  <si>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</si>
  <si>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</si>
  <si>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</si>
  <si>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</si>
  <si>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</si>
  <si>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</si>
  <si>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</si>
  <si>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</si>
  <si>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</si>
  <si>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</si>
  <si>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</si>
  <si>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</si>
  <si>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</si>
  <si>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</si>
  <si>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</si>
  <si>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</si>
  <si>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</si>
  <si>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</si>
  <si>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</si>
  <si>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</si>
  <si>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</si>
  <si>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</si>
  <si>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</si>
  <si>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</si>
  <si>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</si>
  <si>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</si>
  <si>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</si>
  <si>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</si>
  <si>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</si>
  <si>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</si>
  <si>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</si>
  <si>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</si>
  <si>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</si>
  <si>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</si>
  <si>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</si>
  <si>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</si>
  <si>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</si>
  <si>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</si>
  <si>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</si>
  <si>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</si>
  <si>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</si>
  <si>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</si>
  <si>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</si>
  <si>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</si>
  <si>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</si>
  <si>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</si>
  <si>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</si>
  <si>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</si>
  <si>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</si>
  <si>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</si>
  <si>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</si>
  <si>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</si>
  <si>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</si>
  <si>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</si>
  <si>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</si>
  <si>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</si>
  <si>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</si>
  <si>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</si>
  <si>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</si>
  <si>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</si>
  <si>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</si>
  <si>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</si>
  <si>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</si>
  <si>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</si>
  <si>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</si>
  <si>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</si>
  <si>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</si>
  <si>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</si>
  <si>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</si>
  <si>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</si>
  <si>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</si>
  <si>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</si>
  <si>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</si>
  <si>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</si>
  <si>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</si>
  <si>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</si>
  <si>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</si>
  <si>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</si>
  <si>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</si>
  <si>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</si>
  <si>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</si>
  <si>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</si>
  <si>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</si>
  <si>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</si>
  <si>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</si>
  <si>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</si>
  <si>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</si>
  <si>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</si>
  <si>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</si>
  <si>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</si>
  <si>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</si>
  <si>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</si>
  <si>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</si>
  <si>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</si>
  <si>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</si>
  <si>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</si>
  <si>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</si>
  <si>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</si>
  <si>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</si>
  <si>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</si>
  <si>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</si>
  <si>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</si>
  <si>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</si>
  <si>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</si>
  <si>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</si>
  <si>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</si>
  <si>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</si>
  <si>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</si>
  <si>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</si>
  <si>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</si>
  <si>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</si>
  <si>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</si>
  <si>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</si>
  <si>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</si>
  <si>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</si>
  <si>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</si>
  <si>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</si>
  <si>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</si>
  <si>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</si>
  <si>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</si>
  <si>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</si>
  <si>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</si>
  <si>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</si>
  <si>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</si>
  <si>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</si>
  <si>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</si>
  <si>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</si>
  <si>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</si>
  <si>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</si>
  <si>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</si>
  <si>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</si>
  <si>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</si>
  <si>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</si>
  <si>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</si>
  <si>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</si>
  <si>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</si>
  <si>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</si>
  <si>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</si>
  <si>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</si>
  <si>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PV + Bateria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</si>
</sst>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139895.84700000001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26838.906640000001</c:v>
                </c:pt>
                <c:pt idx="5">
                  <c:v>47738.081001999999</c:v>
                </c:pt>
                <c:pt idx="6">
                  <c:v>50106.221559999998</c:v>
                </c:pt>
                <c:pt idx="7">
                  <c:v>490</c:v>
                </c:pt>
                <c:pt idx="8">
                  <c:v>45892.576220000003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41216.570000000007</c:v>
                </c:pt>
                <c:pt idx="1">
                  <c:v>982.75899999999092</c:v>
                </c:pt>
                <c:pt idx="2">
                  <c:v>2460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13148.641899499999</c:v>
                </c:pt>
                <c:pt idx="1">
                  <c:v>1690.3973205000009</c:v>
                </c:pt>
                <c:pt idx="2">
                  <c:v>0.20000000000004547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27895.011000000002</c:v>
                </c:pt>
                <c:pt idx="1">
                  <c:v>-198.08999800000311</c:v>
                </c:pt>
                <c:pt idx="2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14255.781559999999</c:v>
                </c:pt>
                <c:pt idx="1">
                  <c:v>15829.736999999999</c:v>
                </c:pt>
                <c:pt idx="2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11495.195573000001</c:v>
                </c:pt>
                <c:pt idx="1">
                  <c:v>16828.136487</c:v>
                </c:pt>
                <c:pt idx="2">
                  <c:v>17569.244160000002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3642816"/>
        <c:axId val="1643643376"/>
      </c:barChart>
      <c:catAx>
        <c:axId val="16436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643376"/>
        <c:crosses val="autoZero"/>
        <c:auto val="1"/>
        <c:lblAlgn val="ctr"/>
        <c:lblOffset val="100"/>
        <c:noMultiLvlLbl val="0"/>
      </c:catAx>
      <c:valAx>
        <c:axId val="164364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364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75840.232399999994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8624.5516510000016</c:v>
                </c:pt>
                <c:pt idx="5">
                  <c:v>21786.418740999998</c:v>
                </c:pt>
                <c:pt idx="6">
                  <c:v>14131.270037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48825.645613999994</c:v>
                </c:pt>
                <c:pt idx="1">
                  <c:v>72372.976053000006</c:v>
                </c:pt>
                <c:pt idx="2">
                  <c:v>74648.366473000002</c:v>
                </c:pt>
                <c:pt idx="3">
                  <c:v>75840.232399999994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15590.664847499998</c:v>
                </c:pt>
                <c:pt idx="2">
                  <c:v>15632.215418</c:v>
                </c:pt>
                <c:pt idx="3">
                  <c:v>21786.418740999998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3986.2426027000001</c:v>
                </c:pt>
                <c:pt idx="2">
                  <c:v>8504.7568370000008</c:v>
                </c:pt>
                <c:pt idx="3">
                  <c:v>14131.270037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8191.9778616000003</c:v>
                </c:pt>
                <c:pt idx="2">
                  <c:v>8854.4543826999998</c:v>
                </c:pt>
                <c:pt idx="3">
                  <c:v>8624.5516510000016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3052.6641730000001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812.37931789999993</c:v>
                </c:pt>
                <c:pt idx="2">
                  <c:v>323.8062352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4944"/>
        <c:axId val="16484860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848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86064"/>
        <c:crosses val="autoZero"/>
        <c:auto val="1"/>
        <c:lblAlgn val="ctr"/>
        <c:lblOffset val="100"/>
        <c:noMultiLvlLbl val="0"/>
      </c:catAx>
      <c:valAx>
        <c:axId val="164848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84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97164.037450000003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45892.576219999995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63243.207366000002</c:v>
                </c:pt>
                <c:pt idx="1">
                  <c:v>93968.384489999997</c:v>
                </c:pt>
                <c:pt idx="2">
                  <c:v>95021.579660000003</c:v>
                </c:pt>
                <c:pt idx="3">
                  <c:v>97164.037450000003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11495.19557</c:v>
                </c:pt>
                <c:pt idx="2">
                  <c:v>28323.332060000001</c:v>
                </c:pt>
                <c:pt idx="3">
                  <c:v>45892.576219999995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53024"/>
        <c:axId val="16484692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4382.2337660000003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84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69264"/>
        <c:crosses val="autoZero"/>
        <c:auto val="1"/>
        <c:lblAlgn val="ctr"/>
        <c:lblOffset val="100"/>
        <c:noMultiLvlLbl val="0"/>
      </c:catAx>
      <c:valAx>
        <c:axId val="164846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5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37.952052799999997</c:v>
                </c:pt>
                <c:pt idx="1">
                  <c:v>24.02748193</c:v>
                </c:pt>
                <c:pt idx="2">
                  <c:v>115.103466</c:v>
                </c:pt>
                <c:pt idx="3">
                  <c:v>183.0128363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51.706912590000002</c:v>
                </c:pt>
                <c:pt idx="1">
                  <c:v>36.863874950000003</c:v>
                </c:pt>
                <c:pt idx="2">
                  <c:v>129.574927</c:v>
                </c:pt>
                <c:pt idx="3">
                  <c:v>198.24511050000001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8437904"/>
        <c:axId val="164847542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84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75424"/>
        <c:crosses val="autoZero"/>
        <c:auto val="1"/>
        <c:lblAlgn val="ctr"/>
        <c:lblOffset val="100"/>
        <c:noMultiLvlLbl val="0"/>
      </c:catAx>
      <c:valAx>
        <c:axId val="16484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3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28.96205367123288</c:v>
                </c:pt>
                <c:pt idx="1">
                  <c:v>23.262885668493151</c:v>
                </c:pt>
                <c:pt idx="2">
                  <c:v>146.84156761643837</c:v>
                </c:pt>
                <c:pt idx="3">
                  <c:v>239.47200210958903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35.000357726027396</c:v>
                </c:pt>
                <c:pt idx="1">
                  <c:v>40.144605671232881</c:v>
                </c:pt>
                <c:pt idx="2">
                  <c:v>171.06595161643835</c:v>
                </c:pt>
                <c:pt idx="3">
                  <c:v>263.01474216438356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8468144"/>
        <c:axId val="164846758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84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67584"/>
        <c:crosses val="autoZero"/>
        <c:auto val="1"/>
        <c:lblAlgn val="ctr"/>
        <c:lblOffset val="100"/>
        <c:noMultiLvlLbl val="0"/>
      </c:catAx>
      <c:valAx>
        <c:axId val="164846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6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139895.84700000001</c:v>
                </c:pt>
                <c:pt idx="1">
                  <c:v>75623.403810999996</c:v>
                </c:pt>
                <c:pt idx="2">
                  <c:v>0</c:v>
                </c:pt>
                <c:pt idx="3">
                  <c:v>3395</c:v>
                </c:pt>
                <c:pt idx="4">
                  <c:v>26838.906640000001</c:v>
                </c:pt>
                <c:pt idx="5">
                  <c:v>47738.081001999999</c:v>
                </c:pt>
                <c:pt idx="6">
                  <c:v>50106.221559999998</c:v>
                </c:pt>
                <c:pt idx="7">
                  <c:v>490</c:v>
                </c:pt>
                <c:pt idx="8">
                  <c:v>45892.576220000003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41216.570000000007</c:v>
                </c:pt>
                <c:pt idx="2">
                  <c:v>982.75899999999092</c:v>
                </c:pt>
                <c:pt idx="3">
                  <c:v>2460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7062.8058159999964</c:v>
                </c:pt>
                <c:pt idx="2">
                  <c:v>32568.297995000001</c:v>
                </c:pt>
                <c:pt idx="3">
                  <c:v>24750.1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13148.641899499999</c:v>
                </c:pt>
                <c:pt idx="2">
                  <c:v>1690.3973205000009</c:v>
                </c:pt>
                <c:pt idx="3">
                  <c:v>0.20000000000004547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27895.011000000002</c:v>
                </c:pt>
                <c:pt idx="2">
                  <c:v>-198.08999800000311</c:v>
                </c:pt>
                <c:pt idx="3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14255.781559999999</c:v>
                </c:pt>
                <c:pt idx="2">
                  <c:v>15829.736999999999</c:v>
                </c:pt>
                <c:pt idx="3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11495.195573000001</c:v>
                </c:pt>
                <c:pt idx="2">
                  <c:v>16828.136487</c:v>
                </c:pt>
                <c:pt idx="3">
                  <c:v>17569.244160000002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8461984"/>
        <c:axId val="1648461424"/>
      </c:barChart>
      <c:catAx>
        <c:axId val="16484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61424"/>
        <c:crosses val="autoZero"/>
        <c:auto val="1"/>
        <c:lblAlgn val="ctr"/>
        <c:lblOffset val="100"/>
        <c:noMultiLvlLbl val="0"/>
      </c:catAx>
      <c:valAx>
        <c:axId val="164846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6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75840.232399999994</c:v>
                </c:pt>
                <c:pt idx="1">
                  <c:v>56141.338479899998</c:v>
                </c:pt>
                <c:pt idx="2">
                  <c:v>0</c:v>
                </c:pt>
                <c:pt idx="3">
                  <c:v>3052.6641730000001</c:v>
                </c:pt>
                <c:pt idx="4">
                  <c:v>8624.5516510000016</c:v>
                </c:pt>
                <c:pt idx="5">
                  <c:v>21786.418740999998</c:v>
                </c:pt>
                <c:pt idx="6">
                  <c:v>14131.270037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48825.645613999994</c:v>
                </c:pt>
                <c:pt idx="1">
                  <c:v>72372.976053000006</c:v>
                </c:pt>
                <c:pt idx="2">
                  <c:v>74648.366473000002</c:v>
                </c:pt>
                <c:pt idx="3">
                  <c:v>75840.232399999994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15590.664847499998</c:v>
                </c:pt>
                <c:pt idx="2">
                  <c:v>15632.215418</c:v>
                </c:pt>
                <c:pt idx="3">
                  <c:v>21786.418740999998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3986.2426027000001</c:v>
                </c:pt>
                <c:pt idx="2">
                  <c:v>8504.7568370000008</c:v>
                </c:pt>
                <c:pt idx="3">
                  <c:v>14131.270037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5788.0652165000001</c:v>
                </c:pt>
                <c:pt idx="1">
                  <c:v>5283.1682621999998</c:v>
                </c:pt>
                <c:pt idx="2">
                  <c:v>34479.565014600004</c:v>
                </c:pt>
                <c:pt idx="3">
                  <c:v>56141.338479899998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8191.9778616000003</c:v>
                </c:pt>
                <c:pt idx="2">
                  <c:v>8854.4543826999998</c:v>
                </c:pt>
                <c:pt idx="3">
                  <c:v>8624.5516510000016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3052.6641730000001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812.37931789999993</c:v>
                </c:pt>
                <c:pt idx="2">
                  <c:v>323.8062352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97824"/>
        <c:axId val="16484972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849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97264"/>
        <c:crosses val="autoZero"/>
        <c:auto val="1"/>
        <c:lblAlgn val="ctr"/>
        <c:lblOffset val="100"/>
        <c:noMultiLvlLbl val="0"/>
      </c:catAx>
      <c:valAx>
        <c:axId val="16484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9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97164.037450000003</c:v>
                </c:pt>
                <c:pt idx="1">
                  <c:v>71385.495999999999</c:v>
                </c:pt>
                <c:pt idx="2">
                  <c:v>0</c:v>
                </c:pt>
                <c:pt idx="3">
                  <c:v>2983.193585</c:v>
                </c:pt>
                <c:pt idx="4">
                  <c:v>9518.9782560000003</c:v>
                </c:pt>
                <c:pt idx="5">
                  <c:v>14321.424300000001</c:v>
                </c:pt>
                <c:pt idx="6">
                  <c:v>45892.576219999995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63243.207366000002</c:v>
                </c:pt>
                <c:pt idx="1">
                  <c:v>93968.384489999997</c:v>
                </c:pt>
                <c:pt idx="2">
                  <c:v>95021.579660000003</c:v>
                </c:pt>
                <c:pt idx="3">
                  <c:v>97164.037450000003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11495.19557</c:v>
                </c:pt>
                <c:pt idx="2">
                  <c:v>28323.332060000001</c:v>
                </c:pt>
                <c:pt idx="3">
                  <c:v>45892.576219999995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10172.33891</c:v>
                </c:pt>
                <c:pt idx="1">
                  <c:v>17343.472419999998</c:v>
                </c:pt>
                <c:pt idx="2">
                  <c:v>48201.008520000003</c:v>
                </c:pt>
                <c:pt idx="3">
                  <c:v>71385.495999999999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4221.4406220000001</c:v>
                </c:pt>
                <c:pt idx="1">
                  <c:v>8970.3679479999992</c:v>
                </c:pt>
                <c:pt idx="2">
                  <c:v>9735.9227559999999</c:v>
                </c:pt>
                <c:pt idx="3">
                  <c:v>9518.9782560000003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1300.8204619999999</c:v>
                </c:pt>
                <c:pt idx="1">
                  <c:v>9865.9597940000003</c:v>
                </c:pt>
                <c:pt idx="2">
                  <c:v>10275.924300000001</c:v>
                </c:pt>
                <c:pt idx="3">
                  <c:v>14321.424300000001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1840.095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3.9405999999999999</c:v>
                </c:pt>
                <c:pt idx="1">
                  <c:v>2422.5503250000002</c:v>
                </c:pt>
                <c:pt idx="2">
                  <c:v>5588.4977250000002</c:v>
                </c:pt>
                <c:pt idx="3">
                  <c:v>9588.4977249999993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3824"/>
        <c:axId val="164847262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4382.2337660000003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848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72624"/>
        <c:crosses val="autoZero"/>
        <c:auto val="1"/>
        <c:lblAlgn val="ctr"/>
        <c:lblOffset val="100"/>
        <c:noMultiLvlLbl val="0"/>
      </c:catAx>
      <c:valAx>
        <c:axId val="164847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483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37.952052799999997</c:v>
                </c:pt>
                <c:pt idx="1">
                  <c:v>24.02748193</c:v>
                </c:pt>
                <c:pt idx="2">
                  <c:v>115.103466</c:v>
                </c:pt>
                <c:pt idx="3">
                  <c:v>183.0128363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51.706912590000002</c:v>
                </c:pt>
                <c:pt idx="1">
                  <c:v>36.863874950000003</c:v>
                </c:pt>
                <c:pt idx="2">
                  <c:v>129.574927</c:v>
                </c:pt>
                <c:pt idx="3">
                  <c:v>198.24511050000001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536832"/>
        <c:axId val="17415373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415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37392"/>
        <c:crosses val="autoZero"/>
        <c:auto val="1"/>
        <c:lblAlgn val="ctr"/>
        <c:lblOffset val="100"/>
        <c:noMultiLvlLbl val="0"/>
      </c:catAx>
      <c:valAx>
        <c:axId val="174153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3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28.96205367123288</c:v>
                </c:pt>
                <c:pt idx="1">
                  <c:v>23.262885668493151</c:v>
                </c:pt>
                <c:pt idx="2">
                  <c:v>146.84156761643837</c:v>
                </c:pt>
                <c:pt idx="3">
                  <c:v>239.47200210958903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35.000357726027396</c:v>
                </c:pt>
                <c:pt idx="1">
                  <c:v>40.144605671232881</c:v>
                </c:pt>
                <c:pt idx="2">
                  <c:v>171.06595161643835</c:v>
                </c:pt>
                <c:pt idx="3">
                  <c:v>263.01474216438356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532352"/>
        <c:axId val="17415317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4153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31792"/>
        <c:crosses val="autoZero"/>
        <c:auto val="1"/>
        <c:lblAlgn val="ctr"/>
        <c:lblOffset val="100"/>
        <c:noMultiLvlLbl val="0"/>
      </c:catAx>
      <c:valAx>
        <c:axId val="174153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3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109516.77099999999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114943.6519</c:v>
                </c:pt>
                <c:pt idx="14">
                  <c:v>117010.531</c:v>
                </c:pt>
                <c:pt idx="15">
                  <c:v>118835.262</c:v>
                </c:pt>
                <c:pt idx="16">
                  <c:v>119348.531</c:v>
                </c:pt>
                <c:pt idx="17">
                  <c:v>119348.531</c:v>
                </c:pt>
                <c:pt idx="18">
                  <c:v>119348.531</c:v>
                </c:pt>
                <c:pt idx="19">
                  <c:v>119665.921</c:v>
                </c:pt>
                <c:pt idx="20">
                  <c:v>119818.02099999999</c:v>
                </c:pt>
                <c:pt idx="21">
                  <c:v>119818.02099999999</c:v>
                </c:pt>
                <c:pt idx="22">
                  <c:v>119818.02099999999</c:v>
                </c:pt>
                <c:pt idx="23">
                  <c:v>119818.02099999999</c:v>
                </c:pt>
                <c:pt idx="24">
                  <c:v>119818.02099999999</c:v>
                </c:pt>
                <c:pt idx="25">
                  <c:v>119818.02099999999</c:v>
                </c:pt>
                <c:pt idx="26">
                  <c:v>119818.02099999999</c:v>
                </c:pt>
                <c:pt idx="27">
                  <c:v>119818.02099999999</c:v>
                </c:pt>
                <c:pt idx="28">
                  <c:v>119818.02099999999</c:v>
                </c:pt>
                <c:pt idx="29">
                  <c:v>119818.02099999999</c:v>
                </c:pt>
                <c:pt idx="30">
                  <c:v>119818.02099999999</c:v>
                </c:pt>
                <c:pt idx="31">
                  <c:v>119818.02099999999</c:v>
                </c:pt>
                <c:pt idx="32">
                  <c:v>119818.02099999999</c:v>
                </c:pt>
                <c:pt idx="33">
                  <c:v>119818.02099999999</c:v>
                </c:pt>
                <c:pt idx="34">
                  <c:v>119818.02099999999</c:v>
                </c:pt>
                <c:pt idx="35">
                  <c:v>119818.02099999999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14119.875690000001</c:v>
                </c:pt>
                <c:pt idx="13">
                  <c:v>14119.875690000001</c:v>
                </c:pt>
                <c:pt idx="14">
                  <c:v>17617.826000000001</c:v>
                </c:pt>
                <c:pt idx="15">
                  <c:v>17617.826000000001</c:v>
                </c:pt>
                <c:pt idx="16">
                  <c:v>17617.826000000001</c:v>
                </c:pt>
                <c:pt idx="17">
                  <c:v>17617.826000000001</c:v>
                </c:pt>
                <c:pt idx="18">
                  <c:v>17617.826000000001</c:v>
                </c:pt>
                <c:pt idx="19">
                  <c:v>17617.826000000001</c:v>
                </c:pt>
                <c:pt idx="20">
                  <c:v>17617.826000000001</c:v>
                </c:pt>
                <c:pt idx="21">
                  <c:v>17617.826000000001</c:v>
                </c:pt>
                <c:pt idx="22">
                  <c:v>17617.826000000001</c:v>
                </c:pt>
                <c:pt idx="23">
                  <c:v>17617.826000000001</c:v>
                </c:pt>
                <c:pt idx="24">
                  <c:v>17617.826000000001</c:v>
                </c:pt>
                <c:pt idx="25">
                  <c:v>17617.826000000001</c:v>
                </c:pt>
                <c:pt idx="26">
                  <c:v>17617.826000000001</c:v>
                </c:pt>
                <c:pt idx="27">
                  <c:v>17617.826000000001</c:v>
                </c:pt>
                <c:pt idx="28">
                  <c:v>17617.826000000001</c:v>
                </c:pt>
                <c:pt idx="29">
                  <c:v>17617.826000000001</c:v>
                </c:pt>
                <c:pt idx="30">
                  <c:v>17617.826000000001</c:v>
                </c:pt>
                <c:pt idx="31">
                  <c:v>17617.826000000001</c:v>
                </c:pt>
                <c:pt idx="32">
                  <c:v>17863.791089999999</c:v>
                </c:pt>
                <c:pt idx="33">
                  <c:v>18802.94715</c:v>
                </c:pt>
                <c:pt idx="34">
                  <c:v>19478.731299999999</c:v>
                </c:pt>
                <c:pt idx="35">
                  <c:v>20077.826000000001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13874.250039999999</c:v>
                </c:pt>
                <c:pt idx="9">
                  <c:v>15060.679866</c:v>
                </c:pt>
                <c:pt idx="10">
                  <c:v>16313.900439000001</c:v>
                </c:pt>
                <c:pt idx="11">
                  <c:v>16597.473764000002</c:v>
                </c:pt>
                <c:pt idx="12">
                  <c:v>17414.948761</c:v>
                </c:pt>
                <c:pt idx="13">
                  <c:v>17414.748760999999</c:v>
                </c:pt>
                <c:pt idx="14">
                  <c:v>17414.748760999999</c:v>
                </c:pt>
                <c:pt idx="15">
                  <c:v>18305.005815999997</c:v>
                </c:pt>
                <c:pt idx="16">
                  <c:v>19543.472078999999</c:v>
                </c:pt>
                <c:pt idx="17">
                  <c:v>22324.470032000001</c:v>
                </c:pt>
                <c:pt idx="18">
                  <c:v>25440.276894999999</c:v>
                </c:pt>
                <c:pt idx="19">
                  <c:v>28665.614616999999</c:v>
                </c:pt>
                <c:pt idx="20">
                  <c:v>31964.965981000001</c:v>
                </c:pt>
                <c:pt idx="21">
                  <c:v>35067.964290999997</c:v>
                </c:pt>
                <c:pt idx="22">
                  <c:v>39096.902941</c:v>
                </c:pt>
                <c:pt idx="23">
                  <c:v>42334.971801</c:v>
                </c:pt>
                <c:pt idx="24">
                  <c:v>47886.173851</c:v>
                </c:pt>
                <c:pt idx="25">
                  <c:v>50873.303810999998</c:v>
                </c:pt>
                <c:pt idx="26">
                  <c:v>52368.597821000003</c:v>
                </c:pt>
                <c:pt idx="27">
                  <c:v>54637.558811000003</c:v>
                </c:pt>
                <c:pt idx="28">
                  <c:v>57028.593101000006</c:v>
                </c:pt>
                <c:pt idx="29">
                  <c:v>59640.665751</c:v>
                </c:pt>
                <c:pt idx="30">
                  <c:v>62607.892691000001</c:v>
                </c:pt>
                <c:pt idx="31">
                  <c:v>65670.661470999999</c:v>
                </c:pt>
                <c:pt idx="32">
                  <c:v>68198.403810999996</c:v>
                </c:pt>
                <c:pt idx="33">
                  <c:v>70673.403810999996</c:v>
                </c:pt>
                <c:pt idx="34">
                  <c:v>73148.403810999996</c:v>
                </c:pt>
                <c:pt idx="35">
                  <c:v>75623.403810999996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12894.581990000001</c:v>
                </c:pt>
                <c:pt idx="9">
                  <c:v>14715.518435</c:v>
                </c:pt>
                <c:pt idx="10">
                  <c:v>19699.866410000002</c:v>
                </c:pt>
                <c:pt idx="11">
                  <c:v>19986.356110000001</c:v>
                </c:pt>
                <c:pt idx="12">
                  <c:v>23069.531279999999</c:v>
                </c:pt>
                <c:pt idx="13">
                  <c:v>23069.531279999999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25744.745020000002</c:v>
                </c:pt>
                <c:pt idx="19">
                  <c:v>25744.745020000002</c:v>
                </c:pt>
                <c:pt idx="20">
                  <c:v>25744.745020000002</c:v>
                </c:pt>
                <c:pt idx="21">
                  <c:v>25752.906640000001</c:v>
                </c:pt>
                <c:pt idx="22">
                  <c:v>25752.906640000001</c:v>
                </c:pt>
                <c:pt idx="23">
                  <c:v>25752.906640000001</c:v>
                </c:pt>
                <c:pt idx="24">
                  <c:v>25752.906640000001</c:v>
                </c:pt>
                <c:pt idx="25">
                  <c:v>25752.906640000001</c:v>
                </c:pt>
                <c:pt idx="26">
                  <c:v>25752.906640000001</c:v>
                </c:pt>
                <c:pt idx="27">
                  <c:v>25752.906640000001</c:v>
                </c:pt>
                <c:pt idx="28">
                  <c:v>25752.906640000001</c:v>
                </c:pt>
                <c:pt idx="29">
                  <c:v>25752.906640000001</c:v>
                </c:pt>
                <c:pt idx="30">
                  <c:v>25752.906640000001</c:v>
                </c:pt>
                <c:pt idx="31">
                  <c:v>26138.906640000001</c:v>
                </c:pt>
                <c:pt idx="32">
                  <c:v>26138.906640000001</c:v>
                </c:pt>
                <c:pt idx="33">
                  <c:v>26138.906640000001</c:v>
                </c:pt>
                <c:pt idx="34">
                  <c:v>26138.906640000001</c:v>
                </c:pt>
                <c:pt idx="35">
                  <c:v>26138.906640000001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746.56493950000004</c:v>
                </c:pt>
                <c:pt idx="15">
                  <c:v>746.56493950000004</c:v>
                </c:pt>
                <c:pt idx="16">
                  <c:v>446.36493949999999</c:v>
                </c:pt>
                <c:pt idx="17">
                  <c:v>446.36493949999999</c:v>
                </c:pt>
                <c:pt idx="18">
                  <c:v>446.36493949999999</c:v>
                </c:pt>
                <c:pt idx="19">
                  <c:v>446.36493949999999</c:v>
                </c:pt>
                <c:pt idx="20">
                  <c:v>446.36493949999999</c:v>
                </c:pt>
                <c:pt idx="21">
                  <c:v>569.56474370000001</c:v>
                </c:pt>
                <c:pt idx="22">
                  <c:v>1085.8</c:v>
                </c:pt>
                <c:pt idx="23">
                  <c:v>1085.8</c:v>
                </c:pt>
                <c:pt idx="24">
                  <c:v>1085.8</c:v>
                </c:pt>
                <c:pt idx="25">
                  <c:v>1085.8</c:v>
                </c:pt>
                <c:pt idx="26">
                  <c:v>1085.8</c:v>
                </c:pt>
                <c:pt idx="27">
                  <c:v>1085.8</c:v>
                </c:pt>
                <c:pt idx="28">
                  <c:v>1085.8</c:v>
                </c:pt>
                <c:pt idx="29">
                  <c:v>1085.8</c:v>
                </c:pt>
                <c:pt idx="30">
                  <c:v>1085.8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19933.25</c:v>
                </c:pt>
                <c:pt idx="5">
                  <c:v>21235.75</c:v>
                </c:pt>
                <c:pt idx="6">
                  <c:v>22435.75</c:v>
                </c:pt>
                <c:pt idx="7">
                  <c:v>23635.75</c:v>
                </c:pt>
                <c:pt idx="8">
                  <c:v>24835.75</c:v>
                </c:pt>
                <c:pt idx="9">
                  <c:v>26035.75</c:v>
                </c:pt>
                <c:pt idx="10">
                  <c:v>27230.95</c:v>
                </c:pt>
                <c:pt idx="11">
                  <c:v>28430.95</c:v>
                </c:pt>
                <c:pt idx="12">
                  <c:v>29422.65</c:v>
                </c:pt>
                <c:pt idx="13">
                  <c:v>30606.100999999999</c:v>
                </c:pt>
                <c:pt idx="14">
                  <c:v>31707.900999999998</c:v>
                </c:pt>
                <c:pt idx="15">
                  <c:v>34451.171000000002</c:v>
                </c:pt>
                <c:pt idx="16">
                  <c:v>37141.650999999998</c:v>
                </c:pt>
                <c:pt idx="17">
                  <c:v>37920.650999999998</c:v>
                </c:pt>
                <c:pt idx="18">
                  <c:v>37325.960999999996</c:v>
                </c:pt>
                <c:pt idx="19">
                  <c:v>37107.273000000001</c:v>
                </c:pt>
                <c:pt idx="20">
                  <c:v>36835.69</c:v>
                </c:pt>
                <c:pt idx="21">
                  <c:v>37497.089999999997</c:v>
                </c:pt>
                <c:pt idx="22">
                  <c:v>35283.085002</c:v>
                </c:pt>
                <c:pt idx="23">
                  <c:v>36395.081001999999</c:v>
                </c:pt>
                <c:pt idx="24">
                  <c:v>32491.081001999999</c:v>
                </c:pt>
                <c:pt idx="25">
                  <c:v>34253.081001999999</c:v>
                </c:pt>
                <c:pt idx="26">
                  <c:v>36138.081001999999</c:v>
                </c:pt>
                <c:pt idx="27">
                  <c:v>37738.081001999999</c:v>
                </c:pt>
                <c:pt idx="28">
                  <c:v>39338.081001999999</c:v>
                </c:pt>
                <c:pt idx="29">
                  <c:v>40538.081001999999</c:v>
                </c:pt>
                <c:pt idx="30">
                  <c:v>41738.081001999999</c:v>
                </c:pt>
                <c:pt idx="31">
                  <c:v>42938.081001999999</c:v>
                </c:pt>
                <c:pt idx="32">
                  <c:v>44138.081001999999</c:v>
                </c:pt>
                <c:pt idx="33">
                  <c:v>45338.081001999999</c:v>
                </c:pt>
                <c:pt idx="34">
                  <c:v>46538.081001999999</c:v>
                </c:pt>
                <c:pt idx="35">
                  <c:v>47738.081001999999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2277.5665594999996</c:v>
                </c:pt>
                <c:pt idx="8">
                  <c:v>3777.5665599999998</c:v>
                </c:pt>
                <c:pt idx="9">
                  <c:v>5277.5665599999993</c:v>
                </c:pt>
                <c:pt idx="10">
                  <c:v>6777.5665599999993</c:v>
                </c:pt>
                <c:pt idx="11">
                  <c:v>8277.5665599999993</c:v>
                </c:pt>
                <c:pt idx="12">
                  <c:v>9777.5665594999991</c:v>
                </c:pt>
                <c:pt idx="13">
                  <c:v>11277.566559999999</c:v>
                </c:pt>
                <c:pt idx="14">
                  <c:v>12776.484559999999</c:v>
                </c:pt>
                <c:pt idx="15">
                  <c:v>14276.484559999999</c:v>
                </c:pt>
                <c:pt idx="16">
                  <c:v>15776.484559999999</c:v>
                </c:pt>
                <c:pt idx="17">
                  <c:v>17275.484559999997</c:v>
                </c:pt>
                <c:pt idx="18">
                  <c:v>18775.484559999997</c:v>
                </c:pt>
                <c:pt idx="19">
                  <c:v>20275.484559999997</c:v>
                </c:pt>
                <c:pt idx="20">
                  <c:v>22266.863559999998</c:v>
                </c:pt>
                <c:pt idx="21">
                  <c:v>24256.863559999998</c:v>
                </c:pt>
                <c:pt idx="22">
                  <c:v>26256.863559999998</c:v>
                </c:pt>
                <c:pt idx="23">
                  <c:v>27317.19356</c:v>
                </c:pt>
                <c:pt idx="24">
                  <c:v>28362.721559999998</c:v>
                </c:pt>
                <c:pt idx="25">
                  <c:v>30106.221559999998</c:v>
                </c:pt>
                <c:pt idx="26">
                  <c:v>32106.221559999998</c:v>
                </c:pt>
                <c:pt idx="27">
                  <c:v>34106.221559999998</c:v>
                </c:pt>
                <c:pt idx="28">
                  <c:v>36106.221559999998</c:v>
                </c:pt>
                <c:pt idx="29">
                  <c:v>38106.221559999998</c:v>
                </c:pt>
                <c:pt idx="30">
                  <c:v>40106.221559999998</c:v>
                </c:pt>
                <c:pt idx="31">
                  <c:v>42106.221559999998</c:v>
                </c:pt>
                <c:pt idx="32">
                  <c:v>44106.221559999998</c:v>
                </c:pt>
                <c:pt idx="33">
                  <c:v>46106.221559999998</c:v>
                </c:pt>
                <c:pt idx="34">
                  <c:v>48106.221559999998</c:v>
                </c:pt>
                <c:pt idx="35">
                  <c:v>50106.221559999998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123.533407</c:v>
                </c:pt>
                <c:pt idx="10">
                  <c:v>3895.0636500000001</c:v>
                </c:pt>
                <c:pt idx="11">
                  <c:v>5390.2235220000002</c:v>
                </c:pt>
                <c:pt idx="12">
                  <c:v>9519.8806499999992</c:v>
                </c:pt>
                <c:pt idx="13">
                  <c:v>10351.865390000001</c:v>
                </c:pt>
                <c:pt idx="14">
                  <c:v>10351.865390000001</c:v>
                </c:pt>
                <c:pt idx="15">
                  <c:v>11495.195573000001</c:v>
                </c:pt>
                <c:pt idx="16">
                  <c:v>15375.061207000001</c:v>
                </c:pt>
                <c:pt idx="17">
                  <c:v>16975.083651000001</c:v>
                </c:pt>
                <c:pt idx="18">
                  <c:v>18504.707788</c:v>
                </c:pt>
                <c:pt idx="19">
                  <c:v>19785.076818000001</c:v>
                </c:pt>
                <c:pt idx="20">
                  <c:v>21117.457560000003</c:v>
                </c:pt>
                <c:pt idx="21">
                  <c:v>22867.83135</c:v>
                </c:pt>
                <c:pt idx="22">
                  <c:v>23930.37758</c:v>
                </c:pt>
                <c:pt idx="23">
                  <c:v>25917.483820000001</c:v>
                </c:pt>
                <c:pt idx="24">
                  <c:v>26602.44743</c:v>
                </c:pt>
                <c:pt idx="25">
                  <c:v>28323.332060000001</c:v>
                </c:pt>
                <c:pt idx="26">
                  <c:v>30754.314530000003</c:v>
                </c:pt>
                <c:pt idx="27">
                  <c:v>32538.231919999998</c:v>
                </c:pt>
                <c:pt idx="28">
                  <c:v>34258.936679999999</c:v>
                </c:pt>
                <c:pt idx="29">
                  <c:v>35988.943630000002</c:v>
                </c:pt>
                <c:pt idx="30">
                  <c:v>37724.052620000002</c:v>
                </c:pt>
                <c:pt idx="31">
                  <c:v>39515.914519999998</c:v>
                </c:pt>
                <c:pt idx="32">
                  <c:v>41264.663529999998</c:v>
                </c:pt>
                <c:pt idx="33">
                  <c:v>42991.733200000002</c:v>
                </c:pt>
                <c:pt idx="34">
                  <c:v>44748.268889999999</c:v>
                </c:pt>
                <c:pt idx="35">
                  <c:v>45892.576220000003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517232"/>
        <c:axId val="1741516672"/>
      </c:lineChart>
      <c:catAx>
        <c:axId val="174151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16672"/>
        <c:crosses val="autoZero"/>
        <c:auto val="1"/>
        <c:lblAlgn val="ctr"/>
        <c:lblOffset val="100"/>
        <c:noMultiLvlLbl val="0"/>
      </c:catAx>
      <c:valAx>
        <c:axId val="174151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1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28.96205367123288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19.704158558904108</c:v>
                </c:pt>
                <c:pt idx="4">
                  <c:v>19.93565751780822</c:v>
                </c:pt>
                <c:pt idx="5">
                  <c:v>22.813230287671232</c:v>
                </c:pt>
                <c:pt idx="6">
                  <c:v>24.775229490410961</c:v>
                </c:pt>
                <c:pt idx="7">
                  <c:v>24.211697498630137</c:v>
                </c:pt>
                <c:pt idx="8">
                  <c:v>26.960017758904112</c:v>
                </c:pt>
                <c:pt idx="9">
                  <c:v>26.475224238356162</c:v>
                </c:pt>
                <c:pt idx="10">
                  <c:v>22.160370079452054</c:v>
                </c:pt>
                <c:pt idx="11">
                  <c:v>21.897335720547947</c:v>
                </c:pt>
                <c:pt idx="12">
                  <c:v>23.261215273972606</c:v>
                </c:pt>
                <c:pt idx="13">
                  <c:v>22.415206389041096</c:v>
                </c:pt>
                <c:pt idx="14">
                  <c:v>21.933492501369862</c:v>
                </c:pt>
                <c:pt idx="15">
                  <c:v>23.262885668493151</c:v>
                </c:pt>
                <c:pt idx="16">
                  <c:v>29.192929479452058</c:v>
                </c:pt>
                <c:pt idx="17">
                  <c:v>37.624438109589043</c:v>
                </c:pt>
                <c:pt idx="18">
                  <c:v>47.756778109589042</c:v>
                </c:pt>
                <c:pt idx="19">
                  <c:v>60.295383753424659</c:v>
                </c:pt>
                <c:pt idx="20">
                  <c:v>73.376902164383566</c:v>
                </c:pt>
                <c:pt idx="21">
                  <c:v>85.802695616438356</c:v>
                </c:pt>
                <c:pt idx="22">
                  <c:v>101.90650430136986</c:v>
                </c:pt>
                <c:pt idx="23">
                  <c:v>114.78738339726027</c:v>
                </c:pt>
                <c:pt idx="24">
                  <c:v>136.72956627397261</c:v>
                </c:pt>
                <c:pt idx="25">
                  <c:v>146.84156761643837</c:v>
                </c:pt>
                <c:pt idx="26">
                  <c:v>154.84088978082193</c:v>
                </c:pt>
                <c:pt idx="27">
                  <c:v>163.20078241095891</c:v>
                </c:pt>
                <c:pt idx="28">
                  <c:v>171.61201282191783</c:v>
                </c:pt>
                <c:pt idx="29">
                  <c:v>181.06797350684928</c:v>
                </c:pt>
                <c:pt idx="30">
                  <c:v>192.18545079452056</c:v>
                </c:pt>
                <c:pt idx="31">
                  <c:v>202.99708087671232</c:v>
                </c:pt>
                <c:pt idx="32">
                  <c:v>212.18267399999999</c:v>
                </c:pt>
                <c:pt idx="33">
                  <c:v>221.33437704109588</c:v>
                </c:pt>
                <c:pt idx="34">
                  <c:v>230.41163520547943</c:v>
                </c:pt>
                <c:pt idx="35">
                  <c:v>239.47200210958903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35.000357726027396</c:v>
                </c:pt>
                <c:pt idx="1">
                  <c:v>28.828365945205476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22.006173802739724</c:v>
                </c:pt>
                <c:pt idx="5">
                  <c:v>24.347800298630141</c:v>
                </c:pt>
                <c:pt idx="6">
                  <c:v>30.288683616438355</c:v>
                </c:pt>
                <c:pt idx="7">
                  <c:v>29.795981041095889</c:v>
                </c:pt>
                <c:pt idx="8">
                  <c:v>32.559379808219177</c:v>
                </c:pt>
                <c:pt idx="9">
                  <c:v>33.520154684931512</c:v>
                </c:pt>
                <c:pt idx="10">
                  <c:v>35.294624082191781</c:v>
                </c:pt>
                <c:pt idx="11">
                  <c:v>36.326346027397257</c:v>
                </c:pt>
                <c:pt idx="12">
                  <c:v>39.417081123287673</c:v>
                </c:pt>
                <c:pt idx="13">
                  <c:v>38.994479780821919</c:v>
                </c:pt>
                <c:pt idx="14">
                  <c:v>38.805348410958906</c:v>
                </c:pt>
                <c:pt idx="15">
                  <c:v>40.144605671232881</c:v>
                </c:pt>
                <c:pt idx="16">
                  <c:v>48.205255095890408</c:v>
                </c:pt>
                <c:pt idx="17">
                  <c:v>59.296496931506844</c:v>
                </c:pt>
                <c:pt idx="18">
                  <c:v>71.935308383561647</c:v>
                </c:pt>
                <c:pt idx="19">
                  <c:v>84.753053342465748</c:v>
                </c:pt>
                <c:pt idx="20">
                  <c:v>97.932034383561643</c:v>
                </c:pt>
                <c:pt idx="21">
                  <c:v>110.45478657534247</c:v>
                </c:pt>
                <c:pt idx="22">
                  <c:v>126.47217652054793</c:v>
                </c:pt>
                <c:pt idx="23">
                  <c:v>139.49413030136986</c:v>
                </c:pt>
                <c:pt idx="24">
                  <c:v>161.23446753424659</c:v>
                </c:pt>
                <c:pt idx="25">
                  <c:v>171.06595161643835</c:v>
                </c:pt>
                <c:pt idx="26">
                  <c:v>179.6618802739726</c:v>
                </c:pt>
                <c:pt idx="27">
                  <c:v>187.99243287671231</c:v>
                </c:pt>
                <c:pt idx="28">
                  <c:v>196.22389947945206</c:v>
                </c:pt>
                <c:pt idx="29">
                  <c:v>205.52752989041096</c:v>
                </c:pt>
                <c:pt idx="30">
                  <c:v>216.40345087671233</c:v>
                </c:pt>
                <c:pt idx="31">
                  <c:v>226.99401326027399</c:v>
                </c:pt>
                <c:pt idx="32">
                  <c:v>236.04362416438357</c:v>
                </c:pt>
                <c:pt idx="33">
                  <c:v>245.10163391780821</c:v>
                </c:pt>
                <c:pt idx="34">
                  <c:v>254.06864210958904</c:v>
                </c:pt>
                <c:pt idx="35">
                  <c:v>263.01474216438356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512192"/>
        <c:axId val="1741511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4151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11632"/>
        <c:crosses val="autoZero"/>
        <c:auto val="1"/>
        <c:lblAlgn val="ctr"/>
        <c:lblOffset val="100"/>
        <c:noMultiLvlLbl val="0"/>
      </c:catAx>
      <c:valAx>
        <c:axId val="17415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1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4.8556524074005958E-2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5.1602529102266412E-2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9.1399548252627569E-2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4.3826249271129679E-2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2.5332805085166547E-2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2.4899985737371639E-2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2.373115566814156E-2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2.3731428209031975E-2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2.3731428209031975E-2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2.2577259147263638E-2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0.3547338040159031</c:v>
                </c:pt>
                <c:pt idx="17">
                  <c:v>0.42227833068867343</c:v>
                </c:pt>
                <c:pt idx="18">
                  <c:v>0.55702692080819727</c:v>
                </c:pt>
                <c:pt idx="19">
                  <c:v>0.46268090956065872</c:v>
                </c:pt>
                <c:pt idx="20">
                  <c:v>0.35469768032209836</c:v>
                </c:pt>
                <c:pt idx="21">
                  <c:v>0.42277016819278818</c:v>
                </c:pt>
                <c:pt idx="22">
                  <c:v>0.55793150847980399</c:v>
                </c:pt>
                <c:pt idx="23">
                  <c:v>0.46311759968449434</c:v>
                </c:pt>
                <c:pt idx="24">
                  <c:v>0.35466867267196334</c:v>
                </c:pt>
                <c:pt idx="25">
                  <c:v>0.42316511849169292</c:v>
                </c:pt>
                <c:pt idx="26">
                  <c:v>0.55865790121569359</c:v>
                </c:pt>
                <c:pt idx="27">
                  <c:v>0.46346826611546305</c:v>
                </c:pt>
                <c:pt idx="28">
                  <c:v>0.35464261049046464</c:v>
                </c:pt>
                <c:pt idx="29">
                  <c:v>0.42351996510370943</c:v>
                </c:pt>
                <c:pt idx="30">
                  <c:v>0.55931053523581853</c:v>
                </c:pt>
                <c:pt idx="31">
                  <c:v>0.46378332549210421</c:v>
                </c:pt>
                <c:pt idx="32">
                  <c:v>0.35461906682504052</c:v>
                </c:pt>
                <c:pt idx="33">
                  <c:v>0.42384052115196841</c:v>
                </c:pt>
                <c:pt idx="34">
                  <c:v>0.55990010203839224</c:v>
                </c:pt>
                <c:pt idx="35">
                  <c:v>0.46406793914015082</c:v>
                </c:pt>
                <c:pt idx="36">
                  <c:v>0.35459769343690889</c:v>
                </c:pt>
                <c:pt idx="37">
                  <c:v>0.42413152804125098</c:v>
                </c:pt>
                <c:pt idx="38">
                  <c:v>0.56043532201684221</c:v>
                </c:pt>
                <c:pt idx="39">
                  <c:v>0.46432631683358461</c:v>
                </c:pt>
                <c:pt idx="40">
                  <c:v>0.35457731459974767</c:v>
                </c:pt>
                <c:pt idx="41">
                  <c:v>0.4244089937075276</c:v>
                </c:pt>
                <c:pt idx="42">
                  <c:v>0.56094563697190136</c:v>
                </c:pt>
                <c:pt idx="43">
                  <c:v>0.46457267161814036</c:v>
                </c:pt>
                <c:pt idx="44">
                  <c:v>0.35455950409676779</c:v>
                </c:pt>
                <c:pt idx="45">
                  <c:v>0.42465149054815265</c:v>
                </c:pt>
                <c:pt idx="46">
                  <c:v>0.56139163725095353</c:v>
                </c:pt>
                <c:pt idx="47">
                  <c:v>0.46478797846009368</c:v>
                </c:pt>
                <c:pt idx="48">
                  <c:v>0.35451634627744272</c:v>
                </c:pt>
                <c:pt idx="49">
                  <c:v>0.42523910097153045</c:v>
                </c:pt>
                <c:pt idx="50">
                  <c:v>0.56247237073139233</c:v>
                </c:pt>
                <c:pt idx="51">
                  <c:v>0.46530970294653951</c:v>
                </c:pt>
                <c:pt idx="52">
                  <c:v>0.35450201238635393</c:v>
                </c:pt>
                <c:pt idx="53">
                  <c:v>0.4254342627275523</c:v>
                </c:pt>
                <c:pt idx="54">
                  <c:v>0.56283131213609994</c:v>
                </c:pt>
                <c:pt idx="55">
                  <c:v>0.46548298217731165</c:v>
                </c:pt>
                <c:pt idx="56">
                  <c:v>0.35448996604347915</c:v>
                </c:pt>
                <c:pt idx="57">
                  <c:v>0.42559827804117345</c:v>
                </c:pt>
                <c:pt idx="58">
                  <c:v>0.5631329693252165</c:v>
                </c:pt>
                <c:pt idx="59">
                  <c:v>0.46562860724524147</c:v>
                </c:pt>
                <c:pt idx="60">
                  <c:v>0.35446332052980145</c:v>
                </c:pt>
                <c:pt idx="61">
                  <c:v>0.42596106709696457</c:v>
                </c:pt>
                <c:pt idx="62">
                  <c:v>0.56380021106394329</c:v>
                </c:pt>
                <c:pt idx="63">
                  <c:v>0.4659507185198436</c:v>
                </c:pt>
                <c:pt idx="64">
                  <c:v>0.35443564429055674</c:v>
                </c:pt>
                <c:pt idx="65">
                  <c:v>0.42633788953269741</c:v>
                </c:pt>
                <c:pt idx="66">
                  <c:v>0.56449326297584357</c:v>
                </c:pt>
                <c:pt idx="67">
                  <c:v>0.46628528967654137</c:v>
                </c:pt>
                <c:pt idx="68">
                  <c:v>0.35438823278640447</c:v>
                </c:pt>
                <c:pt idx="69">
                  <c:v>0.42698341537174561</c:v>
                </c:pt>
                <c:pt idx="70">
                  <c:v>0.56568051429022159</c:v>
                </c:pt>
                <c:pt idx="71">
                  <c:v>0.46685843581113629</c:v>
                </c:pt>
                <c:pt idx="72">
                  <c:v>0.35436308293040342</c:v>
                </c:pt>
                <c:pt idx="73">
                  <c:v>0.42732584056174738</c:v>
                </c:pt>
                <c:pt idx="74">
                  <c:v>0.56631030281310113</c:v>
                </c:pt>
                <c:pt idx="75">
                  <c:v>0.46716246652028598</c:v>
                </c:pt>
                <c:pt idx="76">
                  <c:v>0.35432820690434458</c:v>
                </c:pt>
                <c:pt idx="77">
                  <c:v>0.42780069074598931</c:v>
                </c:pt>
                <c:pt idx="78">
                  <c:v>0.56718364746986394</c:v>
                </c:pt>
                <c:pt idx="79">
                  <c:v>0.46758407406278546</c:v>
                </c:pt>
                <c:pt idx="80">
                  <c:v>0.35424526804574585</c:v>
                </c:pt>
                <c:pt idx="81">
                  <c:v>0.42892993544032976</c:v>
                </c:pt>
                <c:pt idx="82">
                  <c:v>0.56926055472559356</c:v>
                </c:pt>
                <c:pt idx="83">
                  <c:v>0.46858670201372632</c:v>
                </c:pt>
                <c:pt idx="84">
                  <c:v>0.35423739970755069</c:v>
                </c:pt>
                <c:pt idx="85">
                  <c:v>0.42903706587897894</c:v>
                </c:pt>
                <c:pt idx="86">
                  <c:v>0.56945758903690935</c:v>
                </c:pt>
                <c:pt idx="87">
                  <c:v>0.46868182041859785</c:v>
                </c:pt>
                <c:pt idx="88">
                  <c:v>0.35420167152593368</c:v>
                </c:pt>
                <c:pt idx="89">
                  <c:v>0.42952351848317549</c:v>
                </c:pt>
                <c:pt idx="90">
                  <c:v>0.57035227285990708</c:v>
                </c:pt>
                <c:pt idx="91">
                  <c:v>0.46911372945879798</c:v>
                </c:pt>
                <c:pt idx="92">
                  <c:v>0.35420025592446408</c:v>
                </c:pt>
                <c:pt idx="93">
                  <c:v>0.42954279228396042</c:v>
                </c:pt>
                <c:pt idx="94">
                  <c:v>0.57038772122142622</c:v>
                </c:pt>
                <c:pt idx="95">
                  <c:v>0.46913084216413026</c:v>
                </c:pt>
                <c:pt idx="96">
                  <c:v>0.35415836785152466</c:v>
                </c:pt>
                <c:pt idx="97">
                  <c:v>0.43011311458488488</c:v>
                </c:pt>
                <c:pt idx="98">
                  <c:v>0.57143665822190182</c:v>
                </c:pt>
                <c:pt idx="99">
                  <c:v>0.46963721698458499</c:v>
                </c:pt>
                <c:pt idx="100">
                  <c:v>0.35415533999092491</c:v>
                </c:pt>
                <c:pt idx="101">
                  <c:v>0.43015433998885211</c:v>
                </c:pt>
                <c:pt idx="102">
                  <c:v>0.57151247999725852</c:v>
                </c:pt>
                <c:pt idx="103">
                  <c:v>0.46967382000061986</c:v>
                </c:pt>
                <c:pt idx="104">
                  <c:v>0.35415533999416543</c:v>
                </c:pt>
                <c:pt idx="105">
                  <c:v>0.43015433999220076</c:v>
                </c:pt>
                <c:pt idx="106">
                  <c:v>0.57151248000293575</c:v>
                </c:pt>
                <c:pt idx="107">
                  <c:v>0.46967382000888896</c:v>
                </c:pt>
                <c:pt idx="108">
                  <c:v>0.35415533999441279</c:v>
                </c:pt>
                <c:pt idx="109">
                  <c:v>0.43015433999253144</c:v>
                </c:pt>
                <c:pt idx="110">
                  <c:v>0.5715124800028113</c:v>
                </c:pt>
                <c:pt idx="111">
                  <c:v>0.46967382000851216</c:v>
                </c:pt>
                <c:pt idx="112">
                  <c:v>0.35415533999464005</c:v>
                </c:pt>
                <c:pt idx="113">
                  <c:v>0.43015433999283526</c:v>
                </c:pt>
                <c:pt idx="114">
                  <c:v>0.57151248000269694</c:v>
                </c:pt>
                <c:pt idx="115">
                  <c:v>0.46967382000816593</c:v>
                </c:pt>
                <c:pt idx="116">
                  <c:v>0.3541553399947987</c:v>
                </c:pt>
                <c:pt idx="117">
                  <c:v>0.43015433999304731</c:v>
                </c:pt>
                <c:pt idx="118">
                  <c:v>0.57151248000261712</c:v>
                </c:pt>
                <c:pt idx="119">
                  <c:v>0.46967382000792424</c:v>
                </c:pt>
                <c:pt idx="120">
                  <c:v>0.35415533999494825</c:v>
                </c:pt>
                <c:pt idx="121">
                  <c:v>0.43015433999324715</c:v>
                </c:pt>
                <c:pt idx="122">
                  <c:v>0.57151248000254196</c:v>
                </c:pt>
                <c:pt idx="123">
                  <c:v>0.46967382000769636</c:v>
                </c:pt>
                <c:pt idx="124">
                  <c:v>0.35415533999508941</c:v>
                </c:pt>
                <c:pt idx="125">
                  <c:v>0.43015433999343594</c:v>
                </c:pt>
                <c:pt idx="126">
                  <c:v>0.57151248000247079</c:v>
                </c:pt>
                <c:pt idx="127">
                  <c:v>0.46967382000748131</c:v>
                </c:pt>
                <c:pt idx="128">
                  <c:v>0.35415533999522297</c:v>
                </c:pt>
                <c:pt idx="129">
                  <c:v>0.43015433999361441</c:v>
                </c:pt>
                <c:pt idx="130">
                  <c:v>0.57151248000240362</c:v>
                </c:pt>
                <c:pt idx="131">
                  <c:v>0.46967382000727786</c:v>
                </c:pt>
                <c:pt idx="132">
                  <c:v>0.35415533999534937</c:v>
                </c:pt>
                <c:pt idx="133">
                  <c:v>0.43015433999378339</c:v>
                </c:pt>
                <c:pt idx="134">
                  <c:v>0.57151248000234001</c:v>
                </c:pt>
                <c:pt idx="135">
                  <c:v>0.46967382000708524</c:v>
                </c:pt>
                <c:pt idx="136">
                  <c:v>0.35415533999546933</c:v>
                </c:pt>
                <c:pt idx="137">
                  <c:v>0.43015433999394376</c:v>
                </c:pt>
                <c:pt idx="138">
                  <c:v>0.57151248000227972</c:v>
                </c:pt>
                <c:pt idx="139">
                  <c:v>0.46967382000690261</c:v>
                </c:pt>
                <c:pt idx="140">
                  <c:v>0.35415533999558313</c:v>
                </c:pt>
                <c:pt idx="141">
                  <c:v>0.43015433999409597</c:v>
                </c:pt>
                <c:pt idx="142">
                  <c:v>0.57151248000222243</c:v>
                </c:pt>
                <c:pt idx="143">
                  <c:v>0.46967382000672914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508272"/>
        <c:axId val="1741544112"/>
      </c:lineChart>
      <c:catAx>
        <c:axId val="174150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44112"/>
        <c:crosses val="autoZero"/>
        <c:auto val="1"/>
        <c:lblAlgn val="ctr"/>
        <c:lblOffset val="100"/>
        <c:noMultiLvlLbl val="0"/>
      </c:catAx>
      <c:valAx>
        <c:axId val="17415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0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14.600701730000001</c:v>
                </c:pt>
                <c:pt idx="1">
                  <c:v>15.389107040000001</c:v>
                </c:pt>
                <c:pt idx="2">
                  <c:v>13.03954596</c:v>
                </c:pt>
                <c:pt idx="3">
                  <c:v>14.180020730000001</c:v>
                </c:pt>
                <c:pt idx="4">
                  <c:v>13.481643829999999</c:v>
                </c:pt>
                <c:pt idx="5">
                  <c:v>11.057146830000001</c:v>
                </c:pt>
                <c:pt idx="6">
                  <c:v>10.947952519999999</c:v>
                </c:pt>
                <c:pt idx="7">
                  <c:v>11.062435280000001</c:v>
                </c:pt>
                <c:pt idx="8">
                  <c:v>10.384925880000001</c:v>
                </c:pt>
                <c:pt idx="9">
                  <c:v>8.8551635139999991</c:v>
                </c:pt>
                <c:pt idx="10">
                  <c:v>9.1751275769999996</c:v>
                </c:pt>
                <c:pt idx="11">
                  <c:v>10.08850823</c:v>
                </c:pt>
                <c:pt idx="12">
                  <c:v>12.37857135</c:v>
                </c:pt>
                <c:pt idx="13">
                  <c:v>14.94852549</c:v>
                </c:pt>
                <c:pt idx="14">
                  <c:v>18.143401019999999</c:v>
                </c:pt>
                <c:pt idx="15">
                  <c:v>21.203465319999999</c:v>
                </c:pt>
                <c:pt idx="16">
                  <c:v>24.134676710000001</c:v>
                </c:pt>
                <c:pt idx="17">
                  <c:v>28.667865169999999</c:v>
                </c:pt>
                <c:pt idx="18">
                  <c:v>31.233674709999999</c:v>
                </c:pt>
                <c:pt idx="19">
                  <c:v>36.165766580000003</c:v>
                </c:pt>
                <c:pt idx="20">
                  <c:v>37.682330110000002</c:v>
                </c:pt>
                <c:pt idx="21">
                  <c:v>39.372937810000003</c:v>
                </c:pt>
                <c:pt idx="22">
                  <c:v>40.419428500000002</c:v>
                </c:pt>
                <c:pt idx="23">
                  <c:v>41.423743530000003</c:v>
                </c:pt>
                <c:pt idx="24">
                  <c:v>42.627081349999997</c:v>
                </c:pt>
                <c:pt idx="25">
                  <c:v>43.81128743</c:v>
                </c:pt>
                <c:pt idx="26">
                  <c:v>45.20831218</c:v>
                </c:pt>
                <c:pt idx="27">
                  <c:v>46.195527390000002</c:v>
                </c:pt>
                <c:pt idx="28">
                  <c:v>47.051904720000003</c:v>
                </c:pt>
                <c:pt idx="29">
                  <c:v>47.893442270000001</c:v>
                </c:pt>
                <c:pt idx="30">
                  <c:v>48.708692859999999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544672"/>
        <c:axId val="1741545232"/>
      </c:barChart>
      <c:catAx>
        <c:axId val="174154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45232"/>
        <c:crosses val="autoZero"/>
        <c:auto val="1"/>
        <c:lblAlgn val="ctr"/>
        <c:lblOffset val="100"/>
        <c:noMultiLvlLbl val="0"/>
      </c:catAx>
      <c:valAx>
        <c:axId val="174154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4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28.17688747</c:v>
                </c:pt>
                <c:pt idx="1">
                  <c:v>22.055763280000001</c:v>
                </c:pt>
                <c:pt idx="2">
                  <c:v>86.529457469999997</c:v>
                </c:pt>
                <c:pt idx="3">
                  <c:v>72.973295559999997</c:v>
                </c:pt>
                <c:pt idx="4">
                  <c:v>241.25611620000001</c:v>
                </c:pt>
                <c:pt idx="5">
                  <c:v>234.2629522</c:v>
                </c:pt>
                <c:pt idx="6">
                  <c:v>138.55141979999999</c:v>
                </c:pt>
                <c:pt idx="7">
                  <c:v>225.6220797</c:v>
                </c:pt>
                <c:pt idx="8">
                  <c:v>196.79157549999999</c:v>
                </c:pt>
                <c:pt idx="9">
                  <c:v>291.8722257</c:v>
                </c:pt>
                <c:pt idx="10">
                  <c:v>166.23373230000001</c:v>
                </c:pt>
                <c:pt idx="11">
                  <c:v>242.1246922</c:v>
                </c:pt>
                <c:pt idx="12">
                  <c:v>119.0961071</c:v>
                </c:pt>
                <c:pt idx="13">
                  <c:v>139.58686729999999</c:v>
                </c:pt>
                <c:pt idx="14">
                  <c:v>144.32334230000001</c:v>
                </c:pt>
                <c:pt idx="15">
                  <c:v>130.42458719999999</c:v>
                </c:pt>
                <c:pt idx="16">
                  <c:v>129.08778889999999</c:v>
                </c:pt>
                <c:pt idx="17">
                  <c:v>146.19927340000001</c:v>
                </c:pt>
                <c:pt idx="18">
                  <c:v>125.9300113</c:v>
                </c:pt>
                <c:pt idx="19">
                  <c:v>157.19663370000001</c:v>
                </c:pt>
                <c:pt idx="20">
                  <c:v>142.96729529999999</c:v>
                </c:pt>
                <c:pt idx="21">
                  <c:v>138.93460429999999</c:v>
                </c:pt>
                <c:pt idx="22">
                  <c:v>124.65336240000001</c:v>
                </c:pt>
                <c:pt idx="23">
                  <c:v>125.8010718</c:v>
                </c:pt>
                <c:pt idx="24">
                  <c:v>121.8488679</c:v>
                </c:pt>
                <c:pt idx="25">
                  <c:v>131.79189289999999</c:v>
                </c:pt>
                <c:pt idx="26">
                  <c:v>131.71364120000001</c:v>
                </c:pt>
                <c:pt idx="27">
                  <c:v>128.6872864</c:v>
                </c:pt>
                <c:pt idx="28">
                  <c:v>142.88369019999999</c:v>
                </c:pt>
                <c:pt idx="29">
                  <c:v>138.29413940000001</c:v>
                </c:pt>
                <c:pt idx="30">
                  <c:v>127.37172649999999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547472"/>
        <c:axId val="1741548032"/>
      </c:barChart>
      <c:catAx>
        <c:axId val="174154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48032"/>
        <c:crosses val="autoZero"/>
        <c:auto val="1"/>
        <c:lblAlgn val="ctr"/>
        <c:lblOffset val="100"/>
        <c:noMultiLvlLbl val="0"/>
      </c:catAx>
      <c:valAx>
        <c:axId val="17415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4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42.777589200000001</c:v>
                </c:pt>
                <c:pt idx="1">
                  <c:v>37.44487032</c:v>
                </c:pt>
                <c:pt idx="2">
                  <c:v>99.569003429999995</c:v>
                </c:pt>
                <c:pt idx="3">
                  <c:v>87.153316289999992</c:v>
                </c:pt>
                <c:pt idx="4">
                  <c:v>254.73776003</c:v>
                </c:pt>
                <c:pt idx="5">
                  <c:v>245.32009902999999</c:v>
                </c:pt>
                <c:pt idx="6">
                  <c:v>149.49937231999999</c:v>
                </c:pt>
                <c:pt idx="7">
                  <c:v>236.68451497999999</c:v>
                </c:pt>
                <c:pt idx="8">
                  <c:v>207.17650137999999</c:v>
                </c:pt>
                <c:pt idx="9">
                  <c:v>300.72738921400003</c:v>
                </c:pt>
                <c:pt idx="10">
                  <c:v>175.40885987700003</c:v>
                </c:pt>
                <c:pt idx="11">
                  <c:v>252.21320043</c:v>
                </c:pt>
                <c:pt idx="12">
                  <c:v>131.47467845</c:v>
                </c:pt>
                <c:pt idx="13">
                  <c:v>154.53539279</c:v>
                </c:pt>
                <c:pt idx="14">
                  <c:v>162.46674332000001</c:v>
                </c:pt>
                <c:pt idx="15">
                  <c:v>151.62805251999998</c:v>
                </c:pt>
                <c:pt idx="16">
                  <c:v>153.22246561</c:v>
                </c:pt>
                <c:pt idx="17">
                  <c:v>174.86713857000001</c:v>
                </c:pt>
                <c:pt idx="18">
                  <c:v>157.16368600999999</c:v>
                </c:pt>
                <c:pt idx="19">
                  <c:v>193.36240028</c:v>
                </c:pt>
                <c:pt idx="20">
                  <c:v>180.64962541</c:v>
                </c:pt>
                <c:pt idx="21">
                  <c:v>178.30754210999999</c:v>
                </c:pt>
                <c:pt idx="22">
                  <c:v>165.0727909</c:v>
                </c:pt>
                <c:pt idx="23">
                  <c:v>167.22481533000001</c:v>
                </c:pt>
                <c:pt idx="24">
                  <c:v>164.47594924999999</c:v>
                </c:pt>
                <c:pt idx="25">
                  <c:v>175.60318032999999</c:v>
                </c:pt>
                <c:pt idx="26">
                  <c:v>176.92195338000002</c:v>
                </c:pt>
                <c:pt idx="27">
                  <c:v>174.88281379</c:v>
                </c:pt>
                <c:pt idx="28">
                  <c:v>189.93559492</c:v>
                </c:pt>
                <c:pt idx="29">
                  <c:v>186.18758167000001</c:v>
                </c:pt>
                <c:pt idx="30">
                  <c:v>176.08041936000001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550272"/>
        <c:axId val="1741550832"/>
      </c:barChart>
      <c:catAx>
        <c:axId val="174155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0832"/>
        <c:crosses val="autoZero"/>
        <c:auto val="1"/>
        <c:lblAlgn val="ctr"/>
        <c:lblOffset val="100"/>
        <c:noMultiLvlLbl val="0"/>
      </c:catAx>
      <c:valAx>
        <c:axId val="174155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10.08512095</c:v>
                </c:pt>
                <c:pt idx="1">
                  <c:v>31.57686266</c:v>
                </c:pt>
                <c:pt idx="2">
                  <c:v>47.011575880000002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203.81420660000001</c:v>
                </c:pt>
                <c:pt idx="1">
                  <c:v>140.27620049999999</c:v>
                </c:pt>
                <c:pt idx="2">
                  <c:v>133.79009679999999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1553632"/>
        <c:axId val="1741554192"/>
      </c:barChart>
      <c:catAx>
        <c:axId val="17415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4192"/>
        <c:crosses val="autoZero"/>
        <c:auto val="1"/>
        <c:lblAlgn val="ctr"/>
        <c:lblOffset val="100"/>
        <c:noMultiLvlLbl val="0"/>
      </c:catAx>
      <c:valAx>
        <c:axId val="17415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16.185755230000002</c:v>
                </c:pt>
                <c:pt idx="1">
                  <c:v>13.42949288</c:v>
                </c:pt>
                <c:pt idx="2">
                  <c:v>10.08512095</c:v>
                </c:pt>
                <c:pt idx="3">
                  <c:v>15.35249428</c:v>
                </c:pt>
                <c:pt idx="4">
                  <c:v>31.57686266</c:v>
                </c:pt>
                <c:pt idx="5">
                  <c:v>41.530895719999997</c:v>
                </c:pt>
                <c:pt idx="6">
                  <c:v>47.011575880000002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18.949027820000001</c:v>
                </c:pt>
                <c:pt idx="1">
                  <c:v>131.41551699999999</c:v>
                </c:pt>
                <c:pt idx="2">
                  <c:v>203.81420660000001</c:v>
                </c:pt>
                <c:pt idx="3">
                  <c:v>155.11111919999999</c:v>
                </c:pt>
                <c:pt idx="4">
                  <c:v>140.27620049999999</c:v>
                </c:pt>
                <c:pt idx="5">
                  <c:v>128.60595989999999</c:v>
                </c:pt>
                <c:pt idx="6">
                  <c:v>133.79009679999999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1557552"/>
        <c:axId val="1741558112"/>
      </c:barChart>
      <c:catAx>
        <c:axId val="17415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8112"/>
        <c:crosses val="autoZero"/>
        <c:auto val="1"/>
        <c:lblAlgn val="ctr"/>
        <c:lblOffset val="100"/>
        <c:noMultiLvlLbl val="0"/>
      </c:catAx>
      <c:valAx>
        <c:axId val="17415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5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69014.385946599999</c:v>
                </c:pt>
                <c:pt idx="1">
                  <c:v>85794.738932799999</c:v>
                </c:pt>
                <c:pt idx="2">
                  <c:v>100141.86136480002</c:v>
                </c:pt>
                <c:pt idx="3">
                  <c:v>105943.5859203</c:v>
                </c:pt>
                <c:pt idx="4">
                  <c:v>107639.79311069997</c:v>
                </c:pt>
                <c:pt idx="5">
                  <c:v>113869.0090637</c:v>
                </c:pt>
                <c:pt idx="6">
                  <c:v>120382.47282899999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562032"/>
        <c:axId val="174156259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16.185755230000002</c:v>
                </c:pt>
                <c:pt idx="1">
                  <c:v>13.42949288</c:v>
                </c:pt>
                <c:pt idx="2">
                  <c:v>10.08512095</c:v>
                </c:pt>
                <c:pt idx="3">
                  <c:v>15.35249428</c:v>
                </c:pt>
                <c:pt idx="4">
                  <c:v>31.57686266</c:v>
                </c:pt>
                <c:pt idx="5">
                  <c:v>41.530895719999997</c:v>
                </c:pt>
                <c:pt idx="6">
                  <c:v>47.011575880000002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1563712"/>
        <c:axId val="1741563152"/>
      </c:lineChart>
      <c:catAx>
        <c:axId val="174156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62592"/>
        <c:crosses val="autoZero"/>
        <c:auto val="1"/>
        <c:lblAlgn val="ctr"/>
        <c:lblOffset val="100"/>
        <c:noMultiLvlLbl val="0"/>
      </c:catAx>
      <c:valAx>
        <c:axId val="17415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62032"/>
        <c:crosses val="autoZero"/>
        <c:crossBetween val="between"/>
      </c:valAx>
      <c:valAx>
        <c:axId val="174156315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63712"/>
        <c:crosses val="max"/>
        <c:crossBetween val="between"/>
      </c:valAx>
      <c:catAx>
        <c:axId val="1741563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741563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566512"/>
        <c:axId val="1741567072"/>
      </c:lineChart>
      <c:catAx>
        <c:axId val="1741566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67072"/>
        <c:crosses val="autoZero"/>
        <c:auto val="1"/>
        <c:lblAlgn val="ctr"/>
        <c:lblOffset val="100"/>
        <c:noMultiLvlLbl val="0"/>
      </c:catAx>
      <c:valAx>
        <c:axId val="17415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6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37.952052799999997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20.803168629999998</c:v>
                </c:pt>
                <c:pt idx="4">
                  <c:v>22.78632824</c:v>
                </c:pt>
                <c:pt idx="5">
                  <c:v>25.092009709999999</c:v>
                </c:pt>
                <c:pt idx="6">
                  <c:v>29.437920519999999</c:v>
                </c:pt>
                <c:pt idx="7">
                  <c:v>29.784183779999999</c:v>
                </c:pt>
                <c:pt idx="8">
                  <c:v>31.556152919999999</c:v>
                </c:pt>
                <c:pt idx="9">
                  <c:v>30.73258182</c:v>
                </c:pt>
                <c:pt idx="10">
                  <c:v>29.131351939999998</c:v>
                </c:pt>
                <c:pt idx="11">
                  <c:v>29.10643314</c:v>
                </c:pt>
                <c:pt idx="12">
                  <c:v>30.412336239999998</c:v>
                </c:pt>
                <c:pt idx="13">
                  <c:v>29.409055639999998</c:v>
                </c:pt>
                <c:pt idx="14">
                  <c:v>21.725698510000001</c:v>
                </c:pt>
                <c:pt idx="15">
                  <c:v>24.02748193</c:v>
                </c:pt>
                <c:pt idx="16">
                  <c:v>24.77091944</c:v>
                </c:pt>
                <c:pt idx="17">
                  <c:v>31.217174740000001</c:v>
                </c:pt>
                <c:pt idx="18">
                  <c:v>38.986452049999997</c:v>
                </c:pt>
                <c:pt idx="19">
                  <c:v>48.915970989999998</c:v>
                </c:pt>
                <c:pt idx="20">
                  <c:v>58.913277800000003</c:v>
                </c:pt>
                <c:pt idx="21">
                  <c:v>68.409501509999998</c:v>
                </c:pt>
                <c:pt idx="22">
                  <c:v>80.762169369999995</c:v>
                </c:pt>
                <c:pt idx="23">
                  <c:v>90.606185370000006</c:v>
                </c:pt>
                <c:pt idx="24">
                  <c:v>107.3755227</c:v>
                </c:pt>
                <c:pt idx="25">
                  <c:v>115.103466</c:v>
                </c:pt>
                <c:pt idx="26">
                  <c:v>121.0362354</c:v>
                </c:pt>
                <c:pt idx="27">
                  <c:v>127.4251562</c:v>
                </c:pt>
                <c:pt idx="28">
                  <c:v>133.85331110000001</c:v>
                </c:pt>
                <c:pt idx="29">
                  <c:v>141.0798853</c:v>
                </c:pt>
                <c:pt idx="30">
                  <c:v>146.8748085</c:v>
                </c:pt>
                <c:pt idx="31">
                  <c:v>155.13743239999999</c:v>
                </c:pt>
                <c:pt idx="32">
                  <c:v>162.1573822</c:v>
                </c:pt>
                <c:pt idx="33">
                  <c:v>169.15143209999999</c:v>
                </c:pt>
                <c:pt idx="34">
                  <c:v>176.0885887</c:v>
                </c:pt>
                <c:pt idx="35">
                  <c:v>183.0128363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51.706912590000002</c:v>
                </c:pt>
                <c:pt idx="1">
                  <c:v>35.652238390000001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27.221696399999999</c:v>
                </c:pt>
                <c:pt idx="5">
                  <c:v>28.351140149999999</c:v>
                </c:pt>
                <c:pt idx="6">
                  <c:v>35.237071350000001</c:v>
                </c:pt>
                <c:pt idx="7">
                  <c:v>37.529575690000001</c:v>
                </c:pt>
                <c:pt idx="8">
                  <c:v>41.621298430000003</c:v>
                </c:pt>
                <c:pt idx="9">
                  <c:v>41.900720579999998</c:v>
                </c:pt>
                <c:pt idx="10">
                  <c:v>41.907415370000002</c:v>
                </c:pt>
                <c:pt idx="11">
                  <c:v>41.4369576</c:v>
                </c:pt>
                <c:pt idx="12">
                  <c:v>42.545702249999998</c:v>
                </c:pt>
                <c:pt idx="13">
                  <c:v>42.227682369999997</c:v>
                </c:pt>
                <c:pt idx="14">
                  <c:v>34.545975759999997</c:v>
                </c:pt>
                <c:pt idx="15">
                  <c:v>36.863874950000003</c:v>
                </c:pt>
                <c:pt idx="16">
                  <c:v>35.483051879999998</c:v>
                </c:pt>
                <c:pt idx="17">
                  <c:v>44.024154230000001</c:v>
                </c:pt>
                <c:pt idx="18">
                  <c:v>53.26044907</c:v>
                </c:pt>
                <c:pt idx="19">
                  <c:v>63.056867869999998</c:v>
                </c:pt>
                <c:pt idx="20">
                  <c:v>73.039262100000002</c:v>
                </c:pt>
                <c:pt idx="21">
                  <c:v>82.3925184</c:v>
                </c:pt>
                <c:pt idx="22">
                  <c:v>94.847455519999997</c:v>
                </c:pt>
                <c:pt idx="23">
                  <c:v>104.4894816</c:v>
                </c:pt>
                <c:pt idx="24">
                  <c:v>121.515458</c:v>
                </c:pt>
                <c:pt idx="25">
                  <c:v>129.574927</c:v>
                </c:pt>
                <c:pt idx="26">
                  <c:v>134.68714059999999</c:v>
                </c:pt>
                <c:pt idx="27">
                  <c:v>141.09766239999999</c:v>
                </c:pt>
                <c:pt idx="28">
                  <c:v>147.74849019999999</c:v>
                </c:pt>
                <c:pt idx="29">
                  <c:v>155.1654834</c:v>
                </c:pt>
                <c:pt idx="30">
                  <c:v>161.27052230000001</c:v>
                </c:pt>
                <c:pt idx="31">
                  <c:v>169.81549659999999</c:v>
                </c:pt>
                <c:pt idx="32">
                  <c:v>177.00400250000001</c:v>
                </c:pt>
                <c:pt idx="33">
                  <c:v>184.1100509</c:v>
                </c:pt>
                <c:pt idx="34">
                  <c:v>191.18134900000001</c:v>
                </c:pt>
                <c:pt idx="35">
                  <c:v>198.24511050000001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570432"/>
        <c:axId val="17415709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4157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70992"/>
        <c:crosses val="autoZero"/>
        <c:auto val="1"/>
        <c:lblAlgn val="ctr"/>
        <c:lblOffset val="100"/>
        <c:noMultiLvlLbl val="0"/>
      </c:catAx>
      <c:valAx>
        <c:axId val="174157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57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685120"/>
        <c:axId val="1448686240"/>
      </c:lineChart>
      <c:catAx>
        <c:axId val="14486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6240"/>
        <c:crosses val="autoZero"/>
        <c:auto val="1"/>
        <c:lblAlgn val="ctr"/>
        <c:lblOffset val="100"/>
        <c:noMultiLvlLbl val="0"/>
      </c:catAx>
      <c:valAx>
        <c:axId val="14486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78068020833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4640000004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8089"/>
    </cacheField>
    <cacheField name="2013" numFmtId="0">
      <sharedItems containsBlank="1" containsMixedTypes="1" containsNumber="1" minValue="0" maxValue="83911.295660000003"/>
    </cacheField>
    <cacheField name="20132" numFmtId="0">
      <sharedItems containsBlank="1" containsMixedTypes="1" containsNumber="1" minValue="0" maxValue="80421.155060000005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39389999997"/>
    </cacheField>
    <cacheField name="20142" numFmtId="0">
      <sharedItems containsBlank="1" containsMixedTypes="1" containsNumber="1" minValue="0" maxValue="84926.551590000003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34110000005"/>
    </cacheField>
    <cacheField name="20152" numFmtId="0">
      <sharedItems containsBlank="1" containsMixedTypes="1" containsNumber="1" minValue="0" maxValue="84766.325440000001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07770000002"/>
    </cacheField>
    <cacheField name="2016" numFmtId="0">
      <sharedItems containsBlank="1" containsMixedTypes="1" containsNumber="1" minValue="0" maxValue="87345.769369999995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7050000007"/>
    </cacheField>
    <cacheField name="2017" numFmtId="0">
      <sharedItems containsBlank="1" containsMixedTypes="1" containsNumber="1" minValue="0" maxValue="91283.221439999994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68179999996"/>
    </cacheField>
    <cacheField name="20174" numFmtId="0">
      <sharedItems containsBlank="1" containsMixedTypes="1" containsNumber="1" minValue="0" maxValue="90710.319319999995"/>
    </cacheField>
    <cacheField name="2018" numFmtId="0">
      <sharedItems containsBlank="1" containsMixedTypes="1" containsNumber="1" minValue="0" maxValue="93429.404869999998"/>
    </cacheField>
    <cacheField name="20182" numFmtId="0">
      <sharedItems containsBlank="1" containsMixedTypes="1" containsNumber="1" minValue="0" maxValue="89500.444820000004"/>
    </cacheField>
    <cacheField name="20183" numFmtId="0">
      <sharedItems containsBlank="1" containsMixedTypes="1" containsNumber="1" minValue="0" maxValue="89102.027310000005"/>
    </cacheField>
    <cacheField name="20184" numFmtId="0">
      <sharedItems containsBlank="1" containsMixedTypes="1" containsNumber="1" minValue="0" maxValue="92836.134359999996"/>
    </cacheField>
    <cacheField name="2019" numFmtId="0">
      <sharedItems containsBlank="1" containsMixedTypes="1" containsNumber="1" minValue="0" maxValue="98476.069520000005"/>
    </cacheField>
    <cacheField name="20192" numFmtId="0">
      <sharedItems containsBlank="1" containsMixedTypes="1" containsNumber="1" minValue="0" maxValue="94359.582110000003"/>
    </cacheField>
    <cacheField name="20193" numFmtId="0">
      <sharedItems containsBlank="1" containsMixedTypes="1" containsNumber="1" minValue="0" maxValue="93935.838879999996"/>
    </cacheField>
    <cacheField name="20194" numFmtId="0">
      <sharedItems containsBlank="1" containsMixedTypes="1" containsNumber="1" minValue="0" maxValue="97878.564979999996"/>
    </cacheField>
    <cacheField name="2020" numFmtId="0">
      <sharedItems containsBlank="1" containsMixedTypes="1" containsNumber="1" minValue="0" maxValue="103588.15270000001"/>
    </cacheField>
    <cacheField name="20202" numFmtId="0">
      <sharedItems containsBlank="1" containsMixedTypes="1" containsNumber="1" minValue="0" maxValue="99290.351060000001"/>
    </cacheField>
    <cacheField name="20203" numFmtId="0">
      <sharedItems containsBlank="1" containsMixedTypes="1" containsNumber="1" minValue="0" maxValue="98849.772140000001"/>
    </cacheField>
    <cacheField name="20204" numFmtId="0">
      <sharedItems containsBlank="1" containsMixedTypes="1" containsNumber="1" minValue="0" maxValue="102969.0135"/>
    </cacheField>
    <cacheField name="2021" numFmtId="0">
      <sharedItems containsBlank="1" containsMixedTypes="1" containsNumber="1" minValue="0" maxValue="108662.25"/>
    </cacheField>
    <cacheField name="20212" numFmtId="0">
      <sharedItems containsBlank="1" containsMixedTypes="1" containsNumber="1" minValue="0" maxValue="104181.124"/>
    </cacheField>
    <cacheField name="20213" numFmtId="0">
      <sharedItems containsBlank="1" containsMixedTypes="1" containsNumber="1" minValue="0" maxValue="103722.77589999999"/>
    </cacheField>
    <cacheField name="20214" numFmtId="0">
      <sharedItems containsBlank="1" containsMixedTypes="1" containsNumber="1" minValue="0" maxValue="108022.1361"/>
    </cacheField>
    <cacheField name="2022" numFmtId="0">
      <sharedItems containsBlank="1" containsMixedTypes="1" containsNumber="1" minValue="0" maxValue="113167.6964"/>
    </cacheField>
    <cacheField name="20222" numFmtId="0">
      <sharedItems containsBlank="1" containsMixedTypes="1" containsNumber="1" minValue="0" maxValue="108497.2409"/>
    </cacheField>
    <cacheField name="20223" numFmtId="0">
      <sharedItems containsBlank="1" containsMixedTypes="1" containsNumber="1" minValue="0" maxValue="108017.58779999999"/>
    </cacheField>
    <cacheField name="20224" numFmtId="0">
      <sharedItems containsBlank="1" containsMixedTypes="1" containsNumber="1" minValue="0" maxValue="112503.61199999999"/>
    </cacheField>
    <cacheField name="2023" numFmtId="0">
      <sharedItems containsBlank="1" containsMixedTypes="1" containsNumber="1" minValue="0" maxValue="117933.4035"/>
    </cacheField>
    <cacheField name="20232" numFmtId="0">
      <sharedItems containsBlank="1" containsMixedTypes="1" containsNumber="1" minValue="0" maxValue="113062.5699"/>
    </cacheField>
    <cacheField name="20233" numFmtId="0">
      <sharedItems containsBlank="1" containsMixedTypes="1" containsNumber="1" minValue="0" maxValue="112561.3158"/>
    </cacheField>
    <cacheField name="20234" numFmtId="0">
      <sharedItems containsBlank="1" containsMixedTypes="1" containsNumber="1" minValue="0" maxValue="117242.2941"/>
    </cacheField>
    <cacheField name="2024" numFmtId="0">
      <sharedItems containsBlank="1" containsMixedTypes="1" containsNumber="1" minValue="0" maxValue="122830.52469999999"/>
    </cacheField>
    <cacheField name="20242" numFmtId="0">
      <sharedItems containsBlank="1" containsMixedTypes="1" containsNumber="1" minValue="0" maxValue="117758.1314"/>
    </cacheField>
    <cacheField name="20243" numFmtId="0">
      <sharedItems containsBlank="1" containsMixedTypes="1" containsNumber="1" minValue="0" maxValue="117234.37179999999"/>
    </cacheField>
    <cacheField name="20244" numFmtId="0">
      <sharedItems containsBlank="1" containsMixedTypes="1" containsNumber="1" minValue="0" maxValue="122114.85619999999"/>
    </cacheField>
    <cacheField name="2025" numFmtId="0">
      <sharedItems containsBlank="1" containsMixedTypes="1" containsNumber="1" minValue="0" maxValue="127926.2859"/>
    </cacheField>
    <cacheField name="20252" numFmtId="0">
      <sharedItems containsBlank="1" containsMixedTypes="1" containsNumber="1" minValue="0" maxValue="122642.68889999999"/>
    </cacheField>
    <cacheField name="20253" numFmtId="0">
      <sharedItems containsBlank="1" containsMixedTypes="1" containsNumber="1" minValue="0" maxValue="122095.0658"/>
    </cacheField>
    <cacheField name="20254" numFmtId="0">
      <sharedItems containsBlank="1" containsMixedTypes="1" containsNumber="1" minValue="0" maxValue="127184.795"/>
    </cacheField>
    <cacheField name="2026" numFmtId="0">
      <sharedItems containsBlank="1" containsMixedTypes="1" containsNumber="1" minValue="0" maxValue="132344.48360000001"/>
    </cacheField>
    <cacheField name="20262" numFmtId="0">
      <sharedItems containsBlank="1" containsMixedTypes="1" containsNumber="1" minValue="0" maxValue="126893.42570000001"/>
    </cacheField>
    <cacheField name="20263" numFmtId="0">
      <sharedItems containsBlank="1" containsMixedTypes="1" containsNumber="1" minValue="0" maxValue="126326.94469999999"/>
    </cacheField>
    <cacheField name="20264" numFmtId="0">
      <sharedItems containsBlank="1" containsMixedTypes="1" containsNumber="1" minValue="0" maxValue="131587.76250000001"/>
    </cacheField>
    <cacheField name="2027" numFmtId="0">
      <sharedItems containsBlank="1" containsMixedTypes="1" containsNumber="1" minValue="0" maxValue="136558.29819999999"/>
    </cacheField>
    <cacheField name="20272" numFmtId="0">
      <sharedItems containsBlank="1" containsMixedTypes="1" containsNumber="1" minValue="0" maxValue="130935.36139999999"/>
    </cacheField>
    <cacheField name="20273" numFmtId="0">
      <sharedItems containsBlank="1" containsMixedTypes="1" containsNumber="1" minValue="0" maxValue="130349.75750000001"/>
    </cacheField>
    <cacheField name="20274" numFmtId="0">
      <sharedItems containsBlank="1" containsMixedTypes="1" containsNumber="1" minValue="0" maxValue="135780.27350000001"/>
    </cacheField>
    <cacheField name="2028" numFmtId="0">
      <sharedItems containsBlank="1" containsMixedTypes="1" containsNumber="1" minValue="0" maxValue="140938.22099999999"/>
    </cacheField>
    <cacheField name="20282" numFmtId="0">
      <sharedItems containsBlank="1" containsMixedTypes="1" containsNumber="1" minValue="0" maxValue="135134.42860000001"/>
    </cacheField>
    <cacheField name="20283" numFmtId="0">
      <sharedItems containsBlank="1" containsMixedTypes="1" containsNumber="1" minValue="0" maxValue="134527.54120000001"/>
    </cacheField>
    <cacheField name="20284" numFmtId="0">
      <sharedItems containsBlank="1" containsMixedTypes="1" containsNumber="1" minValue="0" maxValue="140139.32579999999"/>
    </cacheField>
    <cacheField name="2029" numFmtId="0">
      <sharedItems containsBlank="1" containsMixedTypes="1" containsNumber="1" minValue="0" maxValue="145417.05360000001"/>
    </cacheField>
    <cacheField name="20292" numFmtId="0">
      <sharedItems containsBlank="1" containsMixedTypes="1" containsNumber="1" minValue="0" maxValue="139429.66329999999"/>
    </cacheField>
    <cacheField name="20293" numFmtId="0">
      <sharedItems containsBlank="1" containsMixedTypes="1" containsNumber="1" minValue="0" maxValue="138801.7586"/>
    </cacheField>
    <cacheField name="20294" numFmtId="0">
      <sharedItems containsBlank="1" containsMixedTypes="1" containsNumber="1" minValue="0" maxValue="144596.3339"/>
    </cacheField>
    <cacheField name="2030" numFmtId="0">
      <sharedItems containsBlank="1" containsMixedTypes="1" containsNumber="1" minValue="0" maxValue="150032.3554"/>
    </cacheField>
    <cacheField name="20302" numFmtId="0">
      <sharedItems containsBlank="1" containsMixedTypes="1" containsNumber="1" minValue="0" maxValue="143864.02540000001"/>
    </cacheField>
    <cacheField name="20303" numFmtId="0">
      <sharedItems containsBlank="1" containsMixedTypes="1" containsNumber="1" minValue="0" maxValue="143216.65270000001"/>
    </cacheField>
    <cacheField name="20304" numFmtId="0">
      <sharedItems containsBlank="1" containsMixedTypes="1" containsNumber="1" minValue="0" maxValue="149189.20910000001"/>
    </cacheField>
    <cacheField name="2031" numFmtId="0">
      <sharedItems containsBlank="1" containsMixedTypes="1" containsNumber="1" minValue="0" maxValue="154841.55859999999"/>
    </cacheField>
    <cacheField name="20312" numFmtId="0">
      <sharedItems containsBlank="1" containsMixedTypes="1" containsNumber="1" minValue="0" maxValue="148477.592"/>
    </cacheField>
    <cacheField name="20313" numFmtId="0">
      <sharedItems containsBlank="1" containsMixedTypes="1" containsNumber="1" minValue="0" maxValue="147809.13130000001"/>
    </cacheField>
    <cacheField name="20314" numFmtId="0">
      <sharedItems containsBlank="1" containsMixedTypes="1" containsNumber="1" minValue="0" maxValue="153972.86670000001"/>
    </cacheField>
    <cacheField name="2032" numFmtId="0">
      <sharedItems containsBlank="1" containsMixedTypes="1" containsNumber="1" minValue="0" maxValue="159689.98199999999"/>
    </cacheField>
    <cacheField name="20322" numFmtId="0">
      <sharedItems containsBlank="1" containsMixedTypes="1" containsNumber="1" minValue="0" maxValue="153129.71969999999"/>
    </cacheField>
    <cacheField name="20323" numFmtId="0">
      <sharedItems containsBlank="1" containsMixedTypes="1" containsNumber="1" minValue="0" maxValue="152439.47330000001"/>
    </cacheField>
    <cacheField name="20324" numFmtId="0">
      <sharedItems containsBlank="1" containsMixedTypes="1" containsNumber="1" minValue="0" maxValue="158797.3045"/>
    </cacheField>
    <cacheField name="2033" numFmtId="0">
      <sharedItems containsBlank="1" containsMixedTypes="1" containsNumber="1" minValue="0" maxValue="164508.3419"/>
    </cacheField>
    <cacheField name="20332" numFmtId="0">
      <sharedItems containsBlank="1" containsMixedTypes="1" containsNumber="1" minValue="0" maxValue="157755.38639999999"/>
    </cacheField>
    <cacheField name="20333" numFmtId="0">
      <sharedItems containsBlank="1" containsMixedTypes="1" containsNumber="1" minValue="0" maxValue="157043.43049999999"/>
    </cacheField>
    <cacheField name="20334" numFmtId="0">
      <sharedItems containsBlank="1" containsMixedTypes="1" containsNumber="1" minValue="0" maxValue="163593.68640000001"/>
    </cacheField>
    <cacheField name="2034" numFmtId="0">
      <sharedItems containsBlank="1" containsMixedTypes="1" containsNumber="1" minValue="0" maxValue="169505.78270000001"/>
    </cacheField>
    <cacheField name="20342" numFmtId="0">
      <sharedItems containsBlank="1" containsMixedTypes="1" containsNumber="1" minValue="0" maxValue="162541.3983"/>
    </cacheField>
    <cacheField name="20343" numFmtId="0">
      <sharedItems containsBlank="1" containsMixedTypes="1" containsNumber="1" minValue="0" maxValue="161803.5575"/>
    </cacheField>
    <cacheField name="20344" numFmtId="0">
      <sharedItems containsBlank="1" containsMixedTypes="1" containsNumber="1" minValue="0" maxValue="168566.28159999999"/>
    </cacheField>
    <cacheField name="2035" numFmtId="0">
      <sharedItems containsBlank="1" containsMixedTypes="1" containsNumber="1" minValue="0" maxValue="174655.55720000001"/>
    </cacheField>
    <cacheField name="20352" numFmtId="0">
      <sharedItems containsBlank="1" containsMixedTypes="1" containsNumber="1" minValue="0" maxValue="167481.4522"/>
    </cacheField>
    <cacheField name="20353" numFmtId="0">
      <sharedItems containsBlank="1" containsMixedTypes="1" containsNumber="1" minValue="0" maxValue="166720.02249999999"/>
    </cacheField>
    <cacheField name="20354" numFmtId="0">
      <sharedItems containsBlank="1" containsMixedTypes="1" containsNumber="1" minValue="0" maxValue="173689.95699999999"/>
    </cacheField>
    <cacheField name="2036" numFmtId="0">
      <sharedItems containsBlank="1" containsMixedTypes="1" containsNumber="1" minValue="0" maxValue="180128.16529999999"/>
    </cacheField>
    <cacheField name="20362" numFmtId="0">
      <sharedItems containsBlank="1" containsMixedTypes="1" containsNumber="1" minValue="0" maxValue="172735.41630000001"/>
    </cacheField>
    <cacheField name="20363" numFmtId="0">
      <sharedItems containsBlank="1" containsMixedTypes="1" containsNumber="1" minValue="0" maxValue="171948.51259999999"/>
    </cacheField>
    <cacheField name="20364" numFmtId="0">
      <sharedItems containsBlank="1" containsMixedTypes="1" containsNumber="1" minValue="0" maxValue="179137.81969999999"/>
    </cacheField>
    <cacheField name="2037" numFmtId="0">
      <sharedItems containsBlank="1" containsMixedTypes="1" containsNumber="1" minValue="0" maxValue="185554.65229999999"/>
    </cacheField>
    <cacheField name="20372" numFmtId="0">
      <sharedItems containsBlank="1" containsMixedTypes="1" containsNumber="1" minValue="0" maxValue="177938.4425"/>
    </cacheField>
    <cacheField name="20373" numFmtId="0">
      <sharedItems containsBlank="1" containsMixedTypes="1" containsNumber="1" minValue="0" maxValue="177125.2163"/>
    </cacheField>
    <cacheField name="20374" numFmtId="0">
      <sharedItems containsBlank="1" containsMixedTypes="1" containsNumber="1" minValue="0" maxValue="184539.26740000001"/>
    </cacheField>
    <cacheField name="2038" numFmtId="0">
      <sharedItems containsBlank="1" containsMixedTypes="1" containsNumber="1" minValue="0" maxValue="191130.06159999999"/>
    </cacheField>
    <cacheField name="20382" numFmtId="0">
      <sharedItems containsBlank="1" containsMixedTypes="1" containsNumber="1" minValue="0" maxValue="183277.11110000001"/>
    </cacheField>
    <cacheField name="20383" numFmtId="0">
      <sharedItems containsBlank="1" containsMixedTypes="1" containsNumber="1" minValue="0" maxValue="182437.4382"/>
    </cacheField>
    <cacheField name="20384" numFmtId="0">
      <sharedItems containsBlank="1" containsMixedTypes="1" containsNumber="1" minValue="0" maxValue="190085.5545"/>
    </cacheField>
    <cacheField name="2039" numFmtId="0">
      <sharedItems containsBlank="1" containsMixedTypes="1" containsNumber="1" minValue="0" maxValue="196538.52160000001"/>
    </cacheField>
    <cacheField name="20392" numFmtId="0">
      <sharedItems containsBlank="1" containsMixedTypes="1" containsNumber="1" minValue="0" maxValue="188456.32380000001"/>
    </cacheField>
    <cacheField name="20393" numFmtId="0">
      <sharedItems containsBlank="1" containsMixedTypes="1" containsNumber="1" minValue="0" maxValue="187590.82320000001"/>
    </cacheField>
    <cacheField name="20394" numFmtId="0">
      <sharedItems containsBlank="1" containsMixedTypes="1" containsNumber="1" minValue="0" maxValue="195466.32800000001"/>
    </cacheField>
    <cacheField name="2040" numFmtId="0">
      <sharedItems containsBlank="1" containsMixedTypes="1" containsNumber="1" minValue="0" maxValue="201933.83840000001"/>
    </cacheField>
    <cacheField name="20402" numFmtId="0">
      <sharedItems containsBlank="1" containsMixedTypes="1" containsNumber="1" minValue="0" maxValue="193626.302"/>
    </cacheField>
    <cacheField name="20403" numFmtId="0">
      <sharedItems containsBlank="1" containsMixedTypes="1" containsNumber="1" minValue="0" maxValue="192735.44339999999"/>
    </cacheField>
    <cacheField name="20404" numFmtId="0">
      <sharedItems containsBlank="1" containsMixedTypes="1" containsNumber="1" minValue="0" maxValue="200835.99359999999"/>
    </cacheField>
    <cacheField name="2041" numFmtId="0">
      <sharedItems containsBlank="1" containsMixedTypes="1" containsNumber="1" minValue="0" maxValue="206716.26939999999"/>
    </cacheField>
    <cacheField name="20412" numFmtId="0">
      <sharedItems containsBlank="1" containsMixedTypes="1" containsNumber="1" minValue="0" maxValue="198206.7254"/>
    </cacheField>
    <cacheField name="20413" numFmtId="0">
      <sharedItems containsBlank="1" containsMixedTypes="1" containsNumber="1" minValue="0" maxValue="197291.8303"/>
    </cacheField>
    <cacheField name="20414" numFmtId="0">
      <sharedItems containsBlank="1" containsMixedTypes="1" containsNumber="1" minValue="0" maxValue="205596.93950000001"/>
    </cacheField>
    <cacheField name="2042" numFmtId="0">
      <sharedItems containsBlank="1" containsMixedTypes="1" containsNumber="1" minValue="0" maxValue="211521.96280000001"/>
    </cacheField>
    <cacheField name="20422" numFmtId="0">
      <sharedItems containsBlank="1" containsMixedTypes="1" containsNumber="1" minValue="0" maxValue="202807.7"/>
    </cacheField>
    <cacheField name="20423" numFmtId="0">
      <sharedItems containsBlank="1" containsMixedTypes="1" containsNumber="1" minValue="0" maxValue="201867.97399999999"/>
    </cacheField>
    <cacheField name="20424" numFmtId="0">
      <sharedItems containsBlank="1" containsMixedTypes="1" containsNumber="1" minValue="0" maxValue="210381.13370000001"/>
    </cacheField>
    <cacheField name="2043" numFmtId="0">
      <sharedItems containsBlank="1" containsMixedTypes="1" containsNumber="1" minValue="0" maxValue="216380.10459999999"/>
    </cacheField>
    <cacheField name="20432" numFmtId="0">
      <sharedItems containsBlank="1" containsMixedTypes="1" containsNumber="1" minValue="0" maxValue="207460.78510000001"/>
    </cacheField>
    <cacheField name="20433" numFmtId="0">
      <sharedItems containsBlank="1" containsMixedTypes="1" containsNumber="1" minValue="0" maxValue="206496.54089999999"/>
    </cacheField>
    <cacheField name="20434" numFmtId="0">
      <sharedItems containsBlank="1" containsMixedTypes="1" containsNumber="1" minValue="0" maxValue="215218.0956"/>
    </cacheField>
    <cacheField name="2044" numFmtId="0">
      <sharedItems containsBlank="1" containsMixedTypes="1" containsNumber="1" minValue="0" maxValue="221368.9761"/>
    </cacheField>
    <cacheField name="20442" numFmtId="0">
      <sharedItems containsBlank="1" containsMixedTypes="1" containsNumber="1" minValue="0" maxValue="212238.9681"/>
    </cacheField>
    <cacheField name="20443" numFmtId="0">
      <sharedItems containsBlank="1" containsMixedTypes="1" containsNumber="1" minValue="0" maxValue="211250.12349999999"/>
    </cacheField>
    <cacheField name="20444" numFmtId="0">
      <sharedItems containsBlank="1" containsMixedTypes="1" containsNumber="1" minValue="0" maxValue="220184.3481"/>
    </cacheField>
    <cacheField name="2045" numFmtId="0">
      <sharedItems containsBlank="1" containsMixedTypes="1" containsNumber="1" minValue="0" maxValue="226444.44820000001"/>
    </cacheField>
    <cacheField name="20452" numFmtId="0">
      <sharedItems containsBlank="1" containsMixedTypes="1" containsNumber="1" minValue="0" maxValue="217098.67230000001"/>
    </cacheField>
    <cacheField name="20453" numFmtId="0">
      <sharedItems containsBlank="1" containsMixedTypes="1" containsNumber="1" minValue="0" maxValue="216083.9883"/>
    </cacheField>
    <cacheField name="20454" numFmtId="0">
      <sharedItems containsBlank="1" containsMixedTypes="1" containsNumber="1" minValue="0" maxValue="225237.1759"/>
    </cacheField>
    <cacheField name="2046" numFmtId="0">
      <sharedItems containsBlank="1" containsMixedTypes="1" containsNumber="1" minValue="0" maxValue="231589.45189999999"/>
    </cacheField>
    <cacheField name="20462" numFmtId="0">
      <sharedItems containsBlank="1" containsMixedTypes="1" containsNumber="1" minValue="0" maxValue="222026.0423"/>
    </cacheField>
    <cacheField name="20463" numFmtId="0">
      <sharedItems containsBlank="1" containsMixedTypes="1" containsNumber="1" minValue="0" maxValue="220985.28099999999"/>
    </cacheField>
    <cacheField name="20464" numFmtId="0">
      <sharedItems containsBlank="1" containsMixedTypes="1" containsNumber="1" minValue="0" maxValue="230360.1894"/>
    </cacheField>
    <cacheField name="2047" numFmtId="0">
      <sharedItems containsBlank="1" containsMixedTypes="1" containsNumber="1" minValue="0" maxValue="236728.2029"/>
    </cacheField>
    <cacheField name="20472" numFmtId="0">
      <sharedItems containsBlank="1" containsMixedTypes="1" containsNumber="1" minValue="0" maxValue="226947.42480000001"/>
    </cacheField>
    <cacheField name="20473" numFmtId="0">
      <sharedItems containsBlank="1" containsMixedTypes="1" containsNumber="1" minValue="0" maxValue="225880.48120000001"/>
    </cacheField>
    <cacheField name="20474" numFmtId="0">
      <sharedItems containsBlank="1" containsMixedTypes="1" containsNumber="1" minValue="0" maxValue="235476.25769999999"/>
    </cacheField>
    <cacheField name="2048" numFmtId="0">
      <sharedItems containsBlank="1" containsMixedTypes="1" containsNumber="1" minValue="0" maxValue="242390.0606"/>
    </cacheField>
    <cacheField name="20482" numFmtId="0">
      <sharedItems containsBlank="1" containsMixedTypes="1" containsNumber="1" minValue="0" maxValue="232360.07750000001"/>
    </cacheField>
    <cacheField name="20483" numFmtId="0">
      <sharedItems containsBlank="1" containsMixedTypes="1" containsNumber="1" minValue="0" maxValue="231262.51800000001"/>
    </cacheField>
    <cacheField name="20484" numFmtId="0">
      <sharedItems containsBlank="1" containsMixedTypes="1" containsNumber="1" minValue="0" maxValue="241110.87899999999"/>
    </cacheField>
    <cacheField name="2049" numFmtId="0">
      <sharedItems containsBlank="1" containsMixedTypes="1" containsNumber="1" minValue="0" maxValue="247855.4112"/>
    </cacheField>
    <cacheField name="20492" numFmtId="0">
      <sharedItems containsBlank="1" containsMixedTypes="1" containsNumber="1" minValue="0" maxValue="237589.63680000001"/>
    </cacheField>
    <cacheField name="20493" numFmtId="0">
      <sharedItems containsBlank="1" containsMixedTypes="1" containsNumber="1" minValue="0" maxValue="236464.3498"/>
    </cacheField>
    <cacheField name="20494" numFmtId="0">
      <sharedItems containsBlank="1" containsMixedTypes="1" containsNumber="1" minValue="0" maxValue="246550.00930000001"/>
    </cacheField>
    <cacheField name="2050" numFmtId="0">
      <sharedItems containsBlank="1" containsMixedTypes="1" containsNumber="1" minValue="0" maxValue="252642.73389999999"/>
    </cacheField>
    <cacheField name="20502" numFmtId="0">
      <sharedItems containsBlank="1" containsMixedTypes="1" containsNumber="1" minValue="0" maxValue="242137.41200000001"/>
    </cacheField>
    <cacheField name="20503" numFmtId="0">
      <sharedItems containsBlank="1" containsMixedTypes="1" containsNumber="1" minValue="0" maxValue="240982.08559999999"/>
    </cacheField>
    <cacheField name="20504" numFmtId="0">
      <sharedItems containsBlank="1" containsMixedTypes="1" containsNumber="1" minValue="0" maxValue="251305.738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780680787037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Manaus"/>
        <s v="Norte"/>
        <s v="Sudeste"/>
        <s v="Nordes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50"/>
        <n v="2048"/>
        <n v="2047"/>
        <n v="2046"/>
        <n v="2044"/>
        <n v="2043"/>
        <n v="2042"/>
        <n v="2041"/>
        <n v="2040"/>
        <n v="2038"/>
        <n v="2037"/>
        <n v="2034"/>
        <n v="2031"/>
        <n v="2030"/>
        <n v="2025"/>
        <n v="2019"/>
        <n v="2027" u="1"/>
        <n v="2039" u="1"/>
        <n v="2049" u="1"/>
        <n v="2032" u="1"/>
        <n v="2018" u="1"/>
        <n v="2023" u="1"/>
        <n v="2035" u="1"/>
        <n v="2033" u="1"/>
        <n v="2045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093.927250000001"/>
    <n v="52824.182489999999"/>
    <n v="51252.348669999999"/>
    <n v="55942.683799999999"/>
    <n v="59317.10471"/>
    <n v="54069.828379999999"/>
    <n v="51371.57116"/>
    <n v="56119.983119999997"/>
    <n v="65032.557780000003"/>
    <n v="56755.758450000001"/>
    <n v="52605.349309999998"/>
    <n v="58018.475160000002"/>
    <n v="62362.660210000002"/>
    <n v="57803.738519999999"/>
    <n v="51412.013379999997"/>
    <n v="58658.800439999999"/>
    <n v="61314.006110000002"/>
    <n v="53484.431449999996"/>
    <n v="50264.804499999998"/>
    <n v="54802.03512"/>
    <n v="64598.979079999997"/>
    <n v="57493.410349999998"/>
    <n v="53405.871720000003"/>
    <n v="57704.40812"/>
    <n v="69903.05111"/>
    <n v="59163.239930000003"/>
    <n v="60928.340920000002"/>
    <n v="61648.90191"/>
    <n v="70308.648490000007"/>
    <n v="62167.918460000001"/>
    <n v="60859.964469999999"/>
    <n v="63972.339110000001"/>
    <n v="72944.072329999995"/>
    <n v="68214.062850000002"/>
    <n v="62927.294190000001"/>
    <n v="68745.477979999996"/>
    <n v="78323.618310000005"/>
    <n v="70170.097420000006"/>
    <n v="70652.322769999999"/>
    <n v="72973.238519999999"/>
    <n v="78605.405419999996"/>
    <n v="75431.763519999993"/>
    <n v="69468.396829999998"/>
    <n v="73100.522819999998"/>
    <n v="80223.155369999993"/>
    <n v="74999.58928"/>
    <n v="71676.931370000006"/>
    <n v="73008.872990000003"/>
    <n v="80346.031369999997"/>
    <n v="72678.059179999997"/>
    <n v="70774.502259999994"/>
    <n v="73402.160269999993"/>
    <n v="80505.416570000001"/>
    <n v="77656.785730000003"/>
    <n v="72067.877569999997"/>
    <n v="73303.564369999993"/>
    <n v="81323.064570000002"/>
    <n v="75231.735010000004"/>
    <n v="71680.854749999999"/>
    <n v="74390.756370000003"/>
    <n v="81852.525569999998"/>
    <n v="77195.573130000004"/>
    <n v="65533.658000000003"/>
    <n v="74369.99037"/>
    <n v="85090.165919999999"/>
    <n v="80751.264739999999"/>
    <n v="75404.458259999999"/>
    <n v="77701.463019999996"/>
    <n v="86894.348129999998"/>
    <n v="81248.191170000006"/>
    <n v="77213.624389999997"/>
    <n v="79776.384690000006"/>
    <n v="88529.307069999995"/>
    <n v="83014.669890000005"/>
    <n v="74844.609349999999"/>
    <n v="79738.101790000001"/>
    <n v="88989.196129999997"/>
    <n v="79958.217399999994"/>
    <n v="77453.720629999996"/>
    <n v="79852.001789999995"/>
    <n v="88989.196129999997"/>
    <n v="80437.555940000006"/>
    <n v="75931.274279999998"/>
    <n v="79852.001789999995"/>
    <n v="88989.196129999997"/>
    <n v="81617.733590000003"/>
    <n v="76710.011429999999"/>
    <n v="79902.78254"/>
    <n v="89264.053350000002"/>
    <n v="82110.907800000001"/>
    <n v="76268.159629999995"/>
    <n v="80090.553360000005"/>
    <n v="89394.55515"/>
    <n v="80350.304180000006"/>
    <n v="77582.517590000003"/>
    <n v="80159.077720000001"/>
    <n v="89394.55515"/>
    <n v="83305.814549999996"/>
    <n v="76106.104550000004"/>
    <n v="79936.136780000001"/>
    <n v="89394.55515"/>
    <n v="81741.159729999999"/>
    <n v="77769.140610000002"/>
    <n v="79878.573300000004"/>
    <n v="89394.55515"/>
    <n v="83651.196460000006"/>
    <n v="76350.255659999995"/>
    <n v="81336.920719999995"/>
    <n v="89394.55515"/>
    <n v="82477.830619999993"/>
    <n v="77192.676579999999"/>
    <n v="80156.037419999993"/>
    <n v="89394.55515"/>
    <n v="84168.139500000005"/>
    <n v="76868.84345"/>
    <n v="80091.350930000001"/>
    <n v="89394.55515"/>
    <n v="81927.661040000006"/>
    <n v="75659.233099999998"/>
    <n v="81072.570720000003"/>
    <n v="89394.55515"/>
    <n v="81612.907269999996"/>
    <n v="77505.750589999996"/>
    <n v="80527.509000000005"/>
    <n v="89394.55515"/>
    <n v="83460.455849999998"/>
    <n v="77884.667329999997"/>
    <n v="79980.386769999997"/>
    <n v="89394.55515"/>
    <n v="81111.485119999998"/>
    <n v="77515.074590000004"/>
    <n v="80499.43187"/>
    <n v="89394.55515"/>
    <n v="83404.824729999993"/>
    <n v="78047.783580000003"/>
    <n v="81149.049029999995"/>
    <n v="89394.55515"/>
    <n v="84266.677320000003"/>
    <n v="78396.842990000005"/>
    <n v="79869.333259999999"/>
    <n v="89394.55515"/>
    <n v="83551.22365"/>
    <n v="77305.755590000001"/>
    <n v="81012.710319999998"/>
    <n v="89394.55515"/>
    <n v="84106.77317"/>
    <n v="76972.269589999996"/>
    <n v="80240.398719999997"/>
    <n v="89394.55515"/>
    <n v="83078.515880000006"/>
    <n v="75026.520139999993"/>
    <n v="79867.054690000004"/>
    <n v="89394.55515"/>
    <n v="83474.14993"/>
    <n v="78204.666899999997"/>
    <n v="80125.58872"/>
  </r>
  <r>
    <x v="3"/>
    <n v="4560.8679080000002"/>
    <n v="3194.4533929999998"/>
    <n v="3254.9805839999999"/>
    <n v="4419.2012260000001"/>
    <n v="4560.8679080000002"/>
    <n v="4739.0984099999996"/>
    <n v="4617.517938"/>
    <n v="4438.270383"/>
    <n v="4416.3087880000003"/>
    <n v="4739.0984099999996"/>
    <n v="4617.517938"/>
    <n v="4583.5099259999997"/>
    <n v="4561.7519080000002"/>
    <n v="4739.0984099999996"/>
    <n v="4617.517938"/>
    <n v="4584.4069259999997"/>
    <n v="4766.9163280000002"/>
    <n v="4996.7979100000002"/>
    <n v="4606.6124579999996"/>
    <n v="4836.8402260000003"/>
    <n v="5096.3154480000003"/>
    <n v="5057.3241500000004"/>
    <n v="4894.8537239999996"/>
    <n v="4920.132826"/>
    <n v="5142.6171279999999"/>
    <n v="5180.8036320000001"/>
    <n v="5144.1667379999999"/>
    <n v="5009.0884260000003"/>
    <n v="5395.0112479999998"/>
    <n v="5290.7539319999996"/>
    <n v="5012.432718"/>
    <n v="5180.2414049999998"/>
    <n v="5516.9912080000004"/>
    <n v="5329.4010619999999"/>
    <n v="5025.6573779999999"/>
    <n v="5342.1691259999998"/>
    <n v="5612.8691790000003"/>
    <n v="5285.7461499999999"/>
    <n v="5225.2995780000001"/>
    <n v="5343.7637260000001"/>
    <n v="9528.2479480000002"/>
    <n v="9521.034232"/>
    <n v="8033.7852220000004"/>
    <n v="9257.3736260000005"/>
    <n v="8516.0721570000005"/>
    <n v="9521.2596819999999"/>
    <n v="5350.7412180000001"/>
    <n v="9235.9431260000001"/>
    <n v="12069.783949999999"/>
    <n v="12067.26679"/>
    <n v="7936.3108380000003"/>
    <n v="11835.15223"/>
    <n v="12072.83035"/>
    <n v="6072.8789399999996"/>
    <n v="7903.2009479999997"/>
    <n v="11419.868549999999"/>
    <n v="12072.83035"/>
    <n v="7935.7889320000004"/>
    <n v="5351.0166179999997"/>
    <n v="10763.230369999999"/>
    <n v="12112.769979999999"/>
    <n v="11373.80789"/>
    <n v="11895.29766"/>
    <n v="11737.65517"/>
    <n v="12112.769979999999"/>
    <n v="7988.7747609999997"/>
    <n v="7251.540508"/>
    <n v="11535.4337"/>
    <n v="15151.34735"/>
    <n v="9288.0303100000001"/>
    <n v="8323.9981509999998"/>
    <n v="12708.929"/>
    <n v="15151.34735"/>
    <n v="9270.6345500000007"/>
    <n v="14425.61879"/>
    <n v="14230.2827"/>
    <n v="15151.34735"/>
    <n v="12701.90929"/>
    <n v="12232.47546"/>
    <n v="14333.24958"/>
    <n v="15151.34735"/>
    <n v="12876.842979999999"/>
    <n v="10525.46852"/>
    <n v="14319.371719999999"/>
    <n v="15151.34735"/>
    <n v="12373.007"/>
    <n v="11054.765240000001"/>
    <n v="14930.228730000001"/>
    <n v="15151.34735"/>
    <n v="10825.70795"/>
    <n v="12461.792240000001"/>
    <n v="14690.94925"/>
    <n v="15151.34735"/>
    <n v="12773.034110000001"/>
    <n v="9085.2472419999995"/>
    <n v="14356.95145"/>
    <n v="15151.34735"/>
    <n v="14343.63711"/>
    <n v="12417.39595"/>
    <n v="14616.57483"/>
    <n v="15151.34735"/>
    <n v="12324.185949999999"/>
    <n v="10938.17526"/>
    <n v="14930.228730000001"/>
    <n v="15151.34735"/>
    <n v="10342.989240000001"/>
    <n v="12461.54924"/>
    <n v="13417.419250000001"/>
    <n v="15151.34735"/>
    <n v="11507.918110000001"/>
    <n v="9725.6465470000003"/>
    <n v="14928.63413"/>
    <n v="15151.34735"/>
    <n v="13566.45768"/>
    <n v="10847.22126"/>
    <n v="14930.228730000001"/>
    <n v="15151.34735"/>
    <n v="14740.69528"/>
    <n v="14268.812760000001"/>
    <n v="14930.228730000001"/>
    <n v="15151.34735"/>
    <n v="14038.15011"/>
    <n v="13085.42877"/>
    <n v="14592.305920000001"/>
    <n v="15151.34735"/>
    <n v="11187.13481"/>
    <n v="15008.56127"/>
    <n v="14930.228730000001"/>
    <n v="15151.34735"/>
    <n v="14219.08238"/>
    <n v="13892.051380000001"/>
    <n v="14930.228730000001"/>
    <n v="15151.34735"/>
    <n v="14902.85513"/>
    <n v="9512.606925"/>
    <n v="13764.303180000001"/>
    <n v="15151.34735"/>
    <n v="12707.439829999999"/>
    <n v="11942.75123"/>
    <n v="14930.228730000001"/>
    <n v="15362.385389999999"/>
    <n v="14112.64192"/>
    <n v="12170.06997"/>
    <n v="14930.228730000001"/>
    <n v="16168.1813"/>
    <n v="14313.169459999999"/>
    <n v="10849.95246"/>
    <n v="15574.078030000001"/>
    <n v="16748.004099999998"/>
    <n v="15450.71047"/>
    <n v="16504.62919"/>
    <n v="16525.024570000001"/>
    <n v="17262.02735"/>
    <n v="15628.46041"/>
    <n v="16724.97136"/>
    <n v="17038.44873"/>
  </r>
  <r>
    <x v="4"/>
    <n v="10285.27752"/>
    <n v="9485.6547609999998"/>
    <n v="10000.18333"/>
    <n v="9281.1430459999992"/>
    <n v="10303.089980000001"/>
    <n v="9404.6668119999995"/>
    <n v="9768.1475420000006"/>
    <n v="9667.5260620000008"/>
    <n v="10342.22056"/>
    <n v="9820.875892"/>
    <n v="10651.664769999999"/>
    <n v="10054.93037"/>
    <n v="10589.249299999999"/>
    <n v="9173.3276399999995"/>
    <n v="10651.664769999999"/>
    <n v="10172.33891"/>
    <n v="10806.65043"/>
    <n v="10318.33597"/>
    <n v="11371.55366"/>
    <n v="11217.40004"/>
    <n v="10596.28507"/>
    <n v="10394.10182"/>
    <n v="10349.516089999999"/>
    <n v="11702.97921"/>
    <n v="5996.2123540000002"/>
    <n v="8564.9534079999994"/>
    <n v="4415.027975"/>
    <n v="10507.4596"/>
    <n v="8759.9544289999994"/>
    <n v="9429.3317119999992"/>
    <n v="9684.8647920000003"/>
    <n v="10383.814560000001"/>
    <n v="10027.18627"/>
    <n v="9690.0758860000005"/>
    <n v="10296.45768"/>
    <n v="10404.616529999999"/>
    <n v="10027.18627"/>
    <n v="9396.5491959999999"/>
    <n v="7913.7280149999997"/>
    <n v="10027.18627"/>
    <n v="9729.1117140000006"/>
    <n v="4807.9028330000001"/>
    <n v="9185.2630379999991"/>
    <n v="9791.6448369999998"/>
    <n v="13145.457329999999"/>
    <n v="10552.3935"/>
    <n v="13145.457329999999"/>
    <n v="13145.457329999999"/>
    <n v="14269.565850000001"/>
    <n v="12566.76996"/>
    <n v="13663.18405"/>
    <n v="14269.565850000001"/>
    <n v="15456.956700000001"/>
    <n v="15456.956700000001"/>
    <n v="13780.69001"/>
    <n v="15456.956700000001"/>
    <n v="15725.63436"/>
    <n v="15381.51269"/>
    <n v="15119.252560000001"/>
    <n v="15725.63436"/>
    <n v="16500.168669999999"/>
    <n v="13267.489299999999"/>
    <n v="15019.55486"/>
    <n v="15231.305780000001"/>
    <n v="16499.979179999998"/>
    <n v="15826.3269"/>
    <n v="16499.979179999998"/>
    <n v="15328.714830000001"/>
    <n v="16499.979179999998"/>
    <n v="15729.69665"/>
    <n v="16499.979179999998"/>
    <n v="16499.979179999998"/>
    <n v="17343.472419999998"/>
    <n v="16902.898140000001"/>
    <n v="15331.544599999999"/>
    <n v="17343.472419999998"/>
    <n v="18516.883979999999"/>
    <n v="17851.474699999999"/>
    <n v="18516.883979999999"/>
    <n v="18516.883979999999"/>
    <n v="21151.800449999999"/>
    <n v="20149.839400000001"/>
    <n v="20600.371999999999"/>
    <n v="21151.800449999999"/>
    <n v="24103.938839999999"/>
    <n v="22108.82098"/>
    <n v="20475.232789999998"/>
    <n v="23737.267339999999"/>
    <n v="27159.854599999999"/>
    <n v="26828.239549999998"/>
    <n v="26923.93418"/>
    <n v="26683.161830000001"/>
    <n v="30285.89618"/>
    <n v="30285.89618"/>
    <n v="28236.18376"/>
    <n v="30285.89618"/>
    <n v="33225.898829999998"/>
    <n v="32342.855339999998"/>
    <n v="29625.5069"/>
    <n v="33225.898829999998"/>
    <n v="37043.20362"/>
    <n v="36474.720679999999"/>
    <n v="35090.387060000001"/>
    <n v="37043.20362"/>
    <n v="40111.181770000003"/>
    <n v="39619.444029999999"/>
    <n v="38213.336360000001"/>
    <n v="40111.181770000003"/>
    <n v="45370.787839999997"/>
    <n v="45370.787839999997"/>
    <n v="44752.863060000003"/>
    <n v="45370.787839999997"/>
    <n v="48201.008520000003"/>
    <n v="45176.326079999999"/>
    <n v="47515.986579999997"/>
    <n v="48201.008520000003"/>
    <n v="49617.75707"/>
    <n v="47920.757830000002"/>
    <n v="45558.788910000003"/>
    <n v="49617.75707"/>
    <n v="51767.533080000001"/>
    <n v="50579.403740000002"/>
    <n v="49436.753040000003"/>
    <n v="51587.513480000001"/>
    <n v="54032.970070000003"/>
    <n v="54006.440869999999"/>
    <n v="53797.049659999997"/>
    <n v="54032.970070000003"/>
    <n v="56507.834620000001"/>
    <n v="56327.815029999998"/>
    <n v="55473.195679999997"/>
    <n v="56507.834620000001"/>
    <n v="59319.197749999999"/>
    <n v="57472.575680000002"/>
    <n v="57869.98416"/>
    <n v="59319.197749999999"/>
    <n v="62221.084069999997"/>
    <n v="61868.360739999996"/>
    <n v="58140.27579"/>
    <n v="62221.084069999997"/>
    <n v="64616.048040000001"/>
    <n v="64616.048040000001"/>
    <n v="62147.88463"/>
    <n v="64589.518839999997"/>
    <n v="66961.040150000001"/>
    <n v="65492.459239999996"/>
    <n v="66591.526249999995"/>
    <n v="66961.040150000001"/>
    <n v="69306.032269999996"/>
    <n v="68576.479160000003"/>
    <n v="65715.115049999993"/>
    <n v="69306.032269999996"/>
    <n v="71651.024380000003"/>
    <n v="70947.053010000003"/>
    <n v="69492.684160000004"/>
    <n v="71385.495999999999"/>
  </r>
  <r>
    <x v="5"/>
    <n v="2110.2449999999999"/>
    <n v="2110.2449999999999"/>
    <n v="1867.6882330000001"/>
    <n v="2026.7761620000001"/>
    <n v="2380.3200000000002"/>
    <n v="2110.2449999999999"/>
    <n v="1840.095"/>
    <n v="2106.5700000000002"/>
    <n v="1566.345"/>
    <n v="2110.2449999999999"/>
    <n v="1566.345"/>
    <n v="2380.3200000000002"/>
    <n v="2380.3200000000002"/>
    <n v="1570.02"/>
    <n v="2380.3200000000002"/>
    <n v="1840.095"/>
    <n v="1566.345"/>
    <n v="2110.2449999999999"/>
    <n v="2106.5700000000002"/>
    <n v="2380.3200000000002"/>
    <n v="2380.3200000000002"/>
    <n v="2110.2449999999999"/>
    <n v="2110.2449999999999"/>
    <n v="2380.3200000000002"/>
    <n v="2380.3200000000002"/>
    <n v="2110.2449999999999"/>
    <n v="2380.3200000000002"/>
    <n v="1567.845"/>
    <n v="2635.32"/>
    <n v="2365.2449999999999"/>
    <n v="2365.2449999999999"/>
    <n v="2365.2449999999999"/>
    <n v="2635.32"/>
    <n v="1887.618958"/>
    <n v="1854.73534"/>
    <n v="2635.32"/>
    <n v="2095.0949999999998"/>
    <n v="2635.32"/>
    <n v="2095.0949999999998"/>
    <n v="2635.32"/>
    <n v="2635.32"/>
    <n v="2365.2449999999999"/>
    <n v="2635.32"/>
    <n v="2022.6960300000001"/>
    <n v="2635.32"/>
    <n v="2365.2449999999999"/>
    <n v="2635.32"/>
    <n v="2635.32"/>
    <n v="2635.32"/>
    <n v="2365.2449999999999"/>
    <n v="2635.32"/>
    <n v="2635.32"/>
    <n v="2635.32"/>
    <n v="2635.32"/>
    <n v="1821.345"/>
    <n v="2635.32"/>
    <n v="2635.32"/>
    <n v="2365.2449999999999"/>
    <n v="2635.32"/>
    <n v="2635.32"/>
    <n v="2635.32"/>
    <n v="2635.32"/>
    <n v="2365.2449999999999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120.70083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4166.4572989999997"/>
    <n v="4178.2944299999999"/>
    <n v="3609.3356709999998"/>
    <n v="3309.6724920000001"/>
    <n v="3887.8810579999999"/>
    <n v="3867.604546"/>
    <n v="3673.738096"/>
    <n v="3751.288986"/>
    <n v="3644.0966250000001"/>
    <n v="3959.732567"/>
    <n v="4410.0486659999997"/>
    <n v="4499.0326260000002"/>
    <n v="4484.3144050000001"/>
    <n v="3757.004199"/>
    <n v="4197.1207960000002"/>
    <n v="4382.2337660000003"/>
    <n v="4341.056705"/>
    <n v="4196.7087970000002"/>
    <n v="3894.8455100000001"/>
    <n v="4650.2645849999999"/>
    <n v="4048.2879929999999"/>
    <n v="3786.5865829999998"/>
    <n v="4473.1911360000004"/>
    <n v="4548.1271509999997"/>
    <n v="3954.6529970000001"/>
    <n v="4043.5037980000002"/>
    <n v="4355.1271939999997"/>
    <n v="3614.2649280000001"/>
    <n v="3948.8982259999998"/>
    <n v="3871.1084329999999"/>
    <n v="2543.4891109999999"/>
    <n v="4555.8964169999999"/>
    <n v="4550.6374139999998"/>
    <n v="3458.6296040000002"/>
    <n v="4303.9487360000003"/>
    <n v="4449.5886549999996"/>
    <n v="4615.0654800000002"/>
    <n v="4390.5866349999997"/>
    <n v="3954.0124300000002"/>
    <n v="4834.815173"/>
    <n v="4383.9501620000001"/>
    <n v="4113.9700469999998"/>
    <n v="4053.153425"/>
    <n v="4721.6091930000002"/>
    <n v="4693.6910369999996"/>
    <n v="4179.3125650000002"/>
    <n v="4597.1755160000002"/>
    <n v="4378.8672939999997"/>
    <n v="3761.75801"/>
    <n v="3444.876683"/>
    <n v="3759.2477469999999"/>
    <n v="3759.2477469999999"/>
    <n v="2309.6630970000001"/>
    <n v="2307.152834"/>
    <n v="1788.3174079999999"/>
    <n v="2029.7461559999999"/>
    <n v="2149.718222"/>
    <n v="2089.855603"/>
    <n v="2003.874806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6.178676"/>
    <n v="3755.8358410000001"/>
    <n v="4878.7884400000003"/>
    <n v="3338.240914"/>
    <n v="459.24919640000002"/>
    <n v="3917.308931"/>
    <n v="5207.9708019999998"/>
    <n v="3577.0138579999998"/>
    <n v="701.97542399999998"/>
    <n v="4529.9381620000004"/>
    <n v="6062.957222"/>
    <n v="4144.4074019999998"/>
    <n v="764.78419670000005"/>
    <n v="4605.1905930000003"/>
    <n v="6408.5311460000003"/>
    <n v="4221.4406220000001"/>
    <n v="752.62242949999995"/>
    <n v="4940.5877920000003"/>
    <n v="6504.789342"/>
    <n v="4512.4478239999999"/>
    <n v="753.19243419999998"/>
    <n v="4987.2855369999997"/>
    <n v="6731.1923260000003"/>
    <n v="4585.3852420000003"/>
    <n v="949.99157390000005"/>
    <n v="5364.8839690000004"/>
    <n v="6229.9364379999997"/>
    <n v="4632.6573820000003"/>
    <n v="1060.638101"/>
    <n v="5124.3547490000001"/>
    <n v="7071.680429"/>
    <n v="4620.8211019999999"/>
    <n v="1144.9088979999999"/>
    <n v="5380.132458"/>
    <n v="7253.214731"/>
    <n v="4414.5283980000004"/>
    <n v="1137.5913250000001"/>
    <n v="5407.5053399999997"/>
    <n v="7232.6248089999999"/>
    <n v="4874.6456019999996"/>
    <n v="1140.6924449999999"/>
    <n v="5594.8523290000003"/>
    <n v="7295.3848090000001"/>
    <n v="4860.105082"/>
    <n v="1169.1932790000001"/>
    <n v="5682.2969750000002"/>
    <n v="7616.484273"/>
    <n v="5037.5678760000001"/>
    <n v="1214.955737"/>
    <n v="6365.3871900000004"/>
    <n v="7798.5941679999996"/>
    <n v="5629.6112679999997"/>
    <n v="1414.3296560000001"/>
    <n v="8170.0528979999999"/>
    <n v="11155.47998"/>
    <n v="7324.2895779999999"/>
    <n v="1425.7892440000001"/>
    <n v="8421.0138810000008"/>
    <n v="11418.9673"/>
    <n v="7421.6960760000002"/>
    <n v="1549.1162509999999"/>
    <n v="6393.5553090000003"/>
    <n v="12795.11889"/>
    <n v="8469.9756340000004"/>
    <n v="1549.1162509999999"/>
    <n v="9623.4521970000005"/>
    <n v="8841.6418890000004"/>
    <n v="8468.5911539999997"/>
    <n v="1649.8446329999999"/>
    <n v="10190.455169999999"/>
    <n v="13837.756820000001"/>
    <n v="8970.3679479999992"/>
    <n v="1649.8446329999999"/>
    <n v="9873.3851670000004"/>
    <n v="13483.05697"/>
    <n v="8970.3679479999992"/>
    <n v="1390.917893"/>
    <n v="10036.56133"/>
    <n v="13741.837079999999"/>
    <n v="8801.4694080000008"/>
    <n v="1390.917893"/>
    <n v="9877.4413270000005"/>
    <n v="13708.31508"/>
    <n v="8801.4694080000008"/>
    <n v="1432.634159"/>
    <n v="10443.29492"/>
    <n v="13986.40667"/>
    <n v="9156.0576639999999"/>
    <n v="1432.634159"/>
    <n v="10284.174919999999"/>
    <n v="10387.30667"/>
    <n v="9156.0576639999999"/>
    <n v="1432.634159"/>
    <n v="10189.99078"/>
    <n v="14305.006670000001"/>
    <n v="9156.0576639999999"/>
    <n v="1544.148447"/>
    <n v="10557.66577"/>
    <n v="14293.161760000001"/>
    <n v="9270.0204369999992"/>
    <n v="2010.050765"/>
    <n v="11023.568090000001"/>
    <n v="14886.504080000001"/>
    <n v="9735.9227559999999"/>
    <n v="2010.050765"/>
    <n v="11023.568090000001"/>
    <n v="14871.34208"/>
    <n v="9735.9227559999999"/>
    <n v="2010.050765"/>
    <n v="11023.568090000001"/>
    <n v="14261.184080000001"/>
    <n v="9735.9227559999999"/>
    <n v="2010.050765"/>
    <n v="11023.568090000001"/>
    <n v="14886.504080000001"/>
    <n v="9735.9227559999999"/>
    <n v="2010.050765"/>
    <n v="11023.568090000001"/>
    <n v="14712.62408"/>
    <n v="9735.9227559999999"/>
    <n v="2010.050765"/>
    <n v="10914.758089999999"/>
    <n v="14886.504080000001"/>
    <n v="9735.9227559999999"/>
    <n v="2010.050765"/>
    <n v="11023.568090000001"/>
    <n v="14886.504080000001"/>
    <n v="9735.9227559999999"/>
    <n v="2010.050765"/>
    <n v="10865.61809"/>
    <n v="14664.024079999999"/>
    <n v="9735.9227559999999"/>
    <n v="2010.050765"/>
    <n v="10864.05809"/>
    <n v="14886.504080000001"/>
    <n v="9735.9227559999999"/>
    <n v="1677.3062649999999"/>
    <n v="10825.92359"/>
    <n v="14526.43958"/>
    <n v="9518.9782560000003"/>
    <n v="1677.3062649999999"/>
    <n v="10676.16359"/>
    <n v="14310.979579999999"/>
    <n v="9518.9782560000003"/>
    <n v="1677.3062649999999"/>
    <n v="10686.693590000001"/>
    <n v="14553.979579999999"/>
    <n v="9518.9782560000003"/>
    <n v="1677.3062649999999"/>
    <n v="10666.41359"/>
    <n v="14746.75958"/>
    <n v="9518.9782560000003"/>
    <n v="1677.3062649999999"/>
    <n v="10825.92359"/>
    <n v="14724.13"/>
    <n v="9518.9782560000003"/>
  </r>
  <r>
    <x v="9"/>
    <n v="524.71592180000005"/>
    <n v="249.88409290000001"/>
    <n v="573.13728179999998"/>
    <n v="465.91581259999998"/>
    <n v="737.56772579999995"/>
    <n v="660.40693329999999"/>
    <n v="797.89333780000004"/>
    <n v="748.71701659999997"/>
    <n v="692.17868420000002"/>
    <n v="907.37206330000004"/>
    <n v="1221.8591960000001"/>
    <n v="1428.8949250000001"/>
    <n v="1162.097561"/>
    <n v="1014.415032"/>
    <n v="1612.118289"/>
    <n v="1300.8204619999999"/>
    <n v="1528.3758350000001"/>
    <n v="1512.6945639999999"/>
    <n v="2432.312226"/>
    <n v="2297.3476150000001"/>
    <n v="1357.3077840000001"/>
    <n v="1455.206152"/>
    <n v="2913.0671390000002"/>
    <n v="2573.3611259999998"/>
    <n v="2378.7662529999998"/>
    <n v="2969.2840369999999"/>
    <n v="3997.1119979999999"/>
    <n v="3415.551074"/>
    <n v="3583.3126739999998"/>
    <n v="4007.3387779999998"/>
    <n v="4294.631308"/>
    <n v="4269.4073360000002"/>
    <n v="3954.8502579999999"/>
    <n v="3226.899195"/>
    <n v="5084.9330380000001"/>
    <n v="4439.7968060000003"/>
    <n v="4037.1581120000001"/>
    <n v="4791.7881950000001"/>
    <n v="4546.1622870000001"/>
    <n v="4812.9668060000004"/>
    <n v="4327.1536319999996"/>
    <n v="4558.9419029999999"/>
    <n v="5242.7534089999999"/>
    <n v="6208.2161059999999"/>
    <n v="4303.673237"/>
    <n v="3658.9419029999999"/>
    <n v="5435.6750739999998"/>
    <n v="6941.221106"/>
    <n v="4772.7353499999999"/>
    <n v="6043.4621530000004"/>
    <n v="8440.148314"/>
    <n v="7301.221106"/>
    <n v="5609.8647790000005"/>
    <n v="4344.9471400000002"/>
    <n v="7579.5601889999998"/>
    <n v="7660.9416890000002"/>
    <n v="5873.8647790000005"/>
    <n v="6643.3224449999998"/>
    <n v="9292.7065829999992"/>
    <n v="8020.9416890000002"/>
    <n v="6120.8483070000002"/>
    <n v="6924.7542750000002"/>
    <n v="9596.0215219999991"/>
    <n v="8356.8959809999997"/>
    <n v="6381.5878489999996"/>
    <n v="4522.6959969999998"/>
    <n v="10108.00743"/>
    <n v="8680.442438"/>
    <n v="6623.9838490000002"/>
    <n v="7498.1459969999996"/>
    <n v="7451.2560370000001"/>
    <n v="9042.9787940000006"/>
    <n v="7227.5032490000003"/>
    <n v="8183.9634969999997"/>
    <n v="9656.6790669999991"/>
    <n v="9865.9597940000003"/>
    <n v="7826.0169210000004"/>
    <n v="8864.6395009999997"/>
    <n v="11318.43569"/>
    <n v="10681.9218"/>
    <n v="8049.7614089999997"/>
    <n v="9123.2278669999996"/>
    <n v="11009.23114"/>
    <n v="10985.498530000001"/>
    <n v="7954.6425529999997"/>
    <n v="9018.0935750000008"/>
    <n v="12622.578030000001"/>
    <n v="10854.747950000001"/>
    <n v="7950.9413519999998"/>
    <n v="9017.5626940000002"/>
    <n v="12622.310390000001"/>
    <n v="10848.40379"/>
    <n v="7994.0331409999999"/>
    <n v="9075.0408559999996"/>
    <n v="12703.88114"/>
    <n v="10904.16171"/>
    <n v="8147.3505160000004"/>
    <n v="9249.9113870000001"/>
    <n v="12948.783520000001"/>
    <n v="11113.002769999999"/>
    <n v="7708.0841730000002"/>
    <n v="8754.7018549999993"/>
    <n v="12256.00222"/>
    <n v="10512.60671"/>
    <n v="7952.723293"/>
    <n v="9032.7008549999991"/>
    <n v="10933.742469999999"/>
    <n v="10846.20551"/>
    <n v="7144.7763640000003"/>
    <n v="8118.794159"/>
    <n v="11366.276889999999"/>
    <n v="9742.9721169999993"/>
    <n v="7535.6778199999999"/>
    <n v="7678.75"/>
    <n v="10938.57835"/>
    <n v="10275.924300000001"/>
    <n v="7950.3778199999997"/>
    <n v="8150"/>
    <n v="12648.32835"/>
    <n v="10096.41712"/>
    <n v="8302.3778199999997"/>
    <n v="9434.5202509999999"/>
    <n v="11060.328030000001"/>
    <n v="11321.424300000001"/>
    <n v="8654.3778199999997"/>
    <n v="9834.5202509999999"/>
    <n v="13768.32835"/>
    <n v="11801.424300000001"/>
    <n v="8918.3778199999997"/>
    <n v="10036.29523"/>
    <n v="10027.105519999999"/>
    <n v="12161.424300000001"/>
    <n v="9182.3778199999997"/>
    <n v="9295.5774889999993"/>
    <n v="14608.32835"/>
    <n v="12521.424300000001"/>
    <n v="9446.3778199999997"/>
    <n v="10734.52025"/>
    <n v="15028.32835"/>
    <n v="12881.424300000001"/>
    <n v="9710.3778199999997"/>
    <n v="11034.52025"/>
    <n v="15448.32835"/>
    <n v="12336.931689999999"/>
    <n v="9974.3778199999997"/>
    <n v="11334.52025"/>
    <n v="15868.32835"/>
    <n v="13601.424300000001"/>
    <n v="10238.37782"/>
    <n v="11634.52025"/>
    <n v="16288.32835"/>
    <n v="13961.424300000001"/>
    <n v="10502.37782"/>
    <n v="11934.52025"/>
    <n v="12508.32835"/>
    <n v="14321.424300000001"/>
  </r>
  <r>
    <x v="10"/>
    <n v="0.54132000000000002"/>
    <n v="0"/>
    <n v="0"/>
    <n v="0.21640000000000001"/>
    <n v="0.54132000000000002"/>
    <n v="0"/>
    <n v="0"/>
    <n v="0.41639999999999999"/>
    <n v="2.7827799999999998"/>
    <n v="0"/>
    <n v="0"/>
    <n v="2.1406000000000001"/>
    <n v="5.3827800000000003"/>
    <n v="0"/>
    <n v="0"/>
    <n v="3.9405999999999999"/>
    <n v="5.1227799999999997"/>
    <n v="0"/>
    <n v="0"/>
    <n v="4.1406000000000001"/>
    <n v="187.85988"/>
    <n v="0"/>
    <n v="0"/>
    <n v="192.0746"/>
    <n v="459.11970000000002"/>
    <n v="0"/>
    <n v="0"/>
    <n v="336.83499999999998"/>
    <n v="519.61260000000004"/>
    <n v="0"/>
    <n v="0"/>
    <n v="427.26900000000001"/>
    <n v="549.51260000000002"/>
    <n v="0"/>
    <n v="0"/>
    <n v="433.98500000000001"/>
    <n v="548.99260000000004"/>
    <n v="0"/>
    <n v="0"/>
    <n v="416.66899999999998"/>
    <n v="553.14130550000004"/>
    <n v="0"/>
    <n v="0"/>
    <n v="437.9133119"/>
    <n v="982.1673055"/>
    <n v="0"/>
    <n v="0"/>
    <n v="755.51331189999996"/>
    <n v="1372.1673049999999"/>
    <n v="0"/>
    <n v="0"/>
    <n v="1055.513312"/>
    <n v="1762.1673049999999"/>
    <n v="0"/>
    <n v="0"/>
    <n v="1355.513312"/>
    <n v="2152.1673049999999"/>
    <n v="0"/>
    <n v="0"/>
    <n v="1655.513312"/>
    <n v="2481.5451499999999"/>
    <n v="0"/>
    <n v="0"/>
    <n v="1834.269"/>
    <n v="2721.5451499999999"/>
    <n v="0"/>
    <n v="0"/>
    <n v="2002.766725"/>
    <n v="2961.2638299999999"/>
    <n v="0"/>
    <n v="0"/>
    <n v="2122.5503250000002"/>
    <n v="3351.2638299999999"/>
    <n v="0"/>
    <n v="0"/>
    <n v="2422.5503250000002"/>
    <n v="3741.2638299999999"/>
    <n v="0"/>
    <n v="0"/>
    <n v="2722.5503250000002"/>
    <n v="4131.0038299999997"/>
    <n v="0"/>
    <n v="0"/>
    <n v="3022.3503249999999"/>
    <n v="4521.0038299999997"/>
    <n v="0"/>
    <n v="0"/>
    <n v="3322.3503249999999"/>
    <n v="4911.0038299999997"/>
    <n v="0"/>
    <n v="0"/>
    <n v="3622.3503249999999"/>
    <n v="5428.7623700000004"/>
    <n v="0"/>
    <n v="0"/>
    <n v="4020.6261249999998"/>
    <n v="5946.16237"/>
    <n v="0"/>
    <n v="0"/>
    <n v="4418.6261249999998"/>
    <n v="6466.16237"/>
    <n v="0"/>
    <n v="0"/>
    <n v="4818.6261249999998"/>
    <n v="6741.8481700000002"/>
    <n v="0"/>
    <n v="0"/>
    <n v="5030.6921249999996"/>
    <n v="7013.6854499999999"/>
    <n v="0"/>
    <n v="0"/>
    <n v="5239.7977250000004"/>
    <n v="7466.9954500000003"/>
    <n v="0"/>
    <n v="0"/>
    <n v="5588.4977250000002"/>
    <n v="7986.9954500000003"/>
    <n v="0"/>
    <n v="0"/>
    <n v="5700"/>
    <n v="8506.9954500000003"/>
    <n v="0"/>
    <n v="0"/>
    <n v="6388.4977250000002"/>
    <n v="9026.9954500000003"/>
    <n v="0"/>
    <n v="0"/>
    <n v="6788.4977250000002"/>
    <n v="9546.9954500000003"/>
    <n v="0"/>
    <n v="0"/>
    <n v="7188.4977250000002"/>
    <n v="10066.99545"/>
    <n v="0"/>
    <n v="0"/>
    <n v="7588.4977250000002"/>
    <n v="10586.99545"/>
    <n v="0"/>
    <n v="0"/>
    <n v="7988.4977250000002"/>
    <n v="11106.99545"/>
    <n v="0"/>
    <n v="0"/>
    <n v="8388.4977249999993"/>
    <n v="11626.99545"/>
    <n v="0"/>
    <n v="0"/>
    <n v="8788.4977249999993"/>
    <n v="12146.99545"/>
    <n v="0"/>
    <n v="0"/>
    <n v="9188.4977249999993"/>
    <n v="12666.99545"/>
    <n v="0"/>
    <n v="0"/>
    <n v="9588.4977249999993"/>
  </r>
  <r>
    <x v="11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575.06840699999998"/>
    <n v="575.06840699999998"/>
    <n v="575.06840699999998"/>
    <n v="575.06840699999998"/>
    <n v="4346.5986499999999"/>
    <n v="4346.5986499999999"/>
    <n v="4346.5986499999999"/>
    <n v="4346.5986499999999"/>
    <n v="5841.7585220000001"/>
    <n v="5841.7585220000001"/>
    <n v="5841.7585220000001"/>
    <n v="5841.7585220000001"/>
    <n v="9971.4156500000008"/>
    <n v="9971.4156500000008"/>
    <n v="9971.4156500000008"/>
    <n v="9971.4156500000008"/>
    <n v="10803.400390000001"/>
    <n v="10803.400390000001"/>
    <n v="10803.400390000001"/>
    <n v="10803.400390000001"/>
    <n v="10803.400390000001"/>
    <n v="10803.400390000001"/>
    <n v="10803.400390000001"/>
    <n v="10803.400390000001"/>
    <n v="11946.73057"/>
    <n v="11946.73057"/>
    <n v="10803.400390000001"/>
    <n v="11946.73057"/>
    <n v="15826.5962"/>
    <n v="15826.5962"/>
    <n v="11307.58488"/>
    <n v="15826.5962"/>
    <n v="17426.61865"/>
    <n v="17426.61865"/>
    <n v="17426.61865"/>
    <n v="17426.61865"/>
    <n v="18956.24278"/>
    <n v="18956.24278"/>
    <n v="18956.24278"/>
    <n v="18452.058290000001"/>
    <n v="20236.611809999999"/>
    <n v="20236.611809999999"/>
    <n v="19901.860809999998"/>
    <n v="20236.611809999999"/>
    <n v="21568.992549999999"/>
    <n v="21568.992549999999"/>
    <n v="21568.992549999999"/>
    <n v="21568.992549999999"/>
    <n v="23319.36634"/>
    <n v="19697.33856"/>
    <n v="23319.36634"/>
    <n v="23319.36634"/>
    <n v="24381.91257"/>
    <n v="24381.91257"/>
    <n v="22946.813460000001"/>
    <n v="24381.91257"/>
    <n v="26369.018810000001"/>
    <n v="26369.018810000001"/>
    <n v="26369.018810000001"/>
    <n v="26369.018810000001"/>
    <n v="27053.98242"/>
    <n v="26719.23141"/>
    <n v="27053.98242"/>
    <n v="27053.98242"/>
    <n v="28774.86706"/>
    <n v="28774.86706"/>
    <n v="28440.116050000001"/>
    <n v="28774.86706"/>
    <n v="31205.84953"/>
    <n v="31205.84953"/>
    <n v="31205.84953"/>
    <n v="31205.84953"/>
    <n v="32989.766909999998"/>
    <n v="32989.766909999998"/>
    <n v="32655.015899999999"/>
    <n v="32989.766909999998"/>
    <n v="34710.471669999999"/>
    <n v="34710.471669999999"/>
    <n v="27913.236659999999"/>
    <n v="34710.471669999999"/>
    <n v="36440.478629999998"/>
    <n v="36440.478629999998"/>
    <n v="36440.478629999998"/>
    <n v="35922.814530000003"/>
    <n v="38175.587610000002"/>
    <n v="38175.587610000002"/>
    <n v="38175.587610000002"/>
    <n v="38175.587610000002"/>
    <n v="39967.449520000002"/>
    <n v="38639.92697"/>
    <n v="39967.449520000002"/>
    <n v="39967.449520000002"/>
    <n v="41716.198530000001"/>
    <n v="39973.633750000001"/>
    <n v="41514.269480000003"/>
    <n v="41716.198530000001"/>
    <n v="43443.268199999999"/>
    <n v="43443.268199999999"/>
    <n v="43443.268199999999"/>
    <n v="43443.268199999999"/>
    <n v="45199.803890000003"/>
    <n v="45199.803890000003"/>
    <n v="45199.803890000003"/>
    <n v="45199.803890000003"/>
    <n v="46344.111219999999"/>
    <n v="46344.111219999999"/>
    <n v="46344.111219999999"/>
    <n v="46344.111219999999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4640000004"/>
    <n v="77902.081049999993"/>
    <n v="77539.993260000003"/>
    <n v="80887.38089"/>
    <n v="83911.295660000003"/>
    <n v="80421.155060000005"/>
    <n v="78849.169710000002"/>
    <n v="82513.316869999995"/>
    <n v="88663.139389999997"/>
    <n v="84926.551590000003"/>
    <n v="83239.273149999994"/>
    <n v="87215.242050000001"/>
    <n v="88575.234110000005"/>
    <n v="84766.325440000001"/>
    <n v="83382.817370000004"/>
    <n v="87267.607770000002"/>
    <n v="87345.769369999995"/>
    <n v="83663.33253"/>
    <n v="83285.01874"/>
    <n v="86804.327050000007"/>
    <n v="91283.221439999994"/>
    <n v="87387.690640000001"/>
    <n v="86981.468179999996"/>
    <n v="90710.319319999995"/>
    <n v="93429.404869999998"/>
    <n v="89500.444820000004"/>
    <n v="89102.027310000005"/>
    <n v="92836.134359999996"/>
    <n v="98476.069520000005"/>
    <n v="94359.582110000003"/>
    <n v="93935.838879999996"/>
    <n v="97878.564979999996"/>
    <n v="103588.15270000001"/>
    <n v="99290.351060000001"/>
    <n v="98849.772140000001"/>
    <n v="102969.0135"/>
    <n v="108662.25"/>
    <n v="104181.124"/>
    <n v="103722.77589999999"/>
    <n v="108022.1361"/>
    <n v="113167.6964"/>
    <n v="108497.2409"/>
    <n v="108017.58779999999"/>
    <n v="112503.61199999999"/>
    <n v="117933.4035"/>
    <n v="113062.5699"/>
    <n v="112561.3158"/>
    <n v="117242.2941"/>
    <n v="122830.52469999999"/>
    <n v="117758.1314"/>
    <n v="117234.37179999999"/>
    <n v="122114.85619999999"/>
    <n v="127926.2859"/>
    <n v="122642.68889999999"/>
    <n v="122095.0658"/>
    <n v="127184.795"/>
    <n v="132344.48360000001"/>
    <n v="126893.42570000001"/>
    <n v="126326.94469999999"/>
    <n v="131587.76250000001"/>
    <n v="136558.29819999999"/>
    <n v="130935.36139999999"/>
    <n v="130349.75750000001"/>
    <n v="135780.27350000001"/>
    <n v="140938.22099999999"/>
    <n v="135134.42860000001"/>
    <n v="134527.54120000001"/>
    <n v="140139.32579999999"/>
    <n v="145417.05360000001"/>
    <n v="139429.66329999999"/>
    <n v="138801.7586"/>
    <n v="144596.3339"/>
    <n v="150032.3554"/>
    <n v="143864.02540000001"/>
    <n v="143216.65270000001"/>
    <n v="149189.20910000001"/>
    <n v="154841.55859999999"/>
    <n v="148477.592"/>
    <n v="147809.13130000001"/>
    <n v="153972.86670000001"/>
    <n v="159689.98199999999"/>
    <n v="153129.71969999999"/>
    <n v="152439.47330000001"/>
    <n v="158797.3045"/>
    <n v="164508.3419"/>
    <n v="157755.38639999999"/>
    <n v="157043.43049999999"/>
    <n v="163593.68640000001"/>
    <n v="169505.78270000001"/>
    <n v="162541.3983"/>
    <n v="161803.5575"/>
    <n v="168566.28159999999"/>
    <n v="174655.55720000001"/>
    <n v="167481.4522"/>
    <n v="166720.02249999999"/>
    <n v="173689.95699999999"/>
    <n v="180128.16529999999"/>
    <n v="172735.41630000001"/>
    <n v="171948.51259999999"/>
    <n v="179137.81969999999"/>
    <n v="185554.65229999999"/>
    <n v="177938.4425"/>
    <n v="177125.2163"/>
    <n v="184539.26740000001"/>
    <n v="191130.06159999999"/>
    <n v="183277.11110000001"/>
    <n v="182437.4382"/>
    <n v="190085.5545"/>
    <n v="196538.52160000001"/>
    <n v="188456.32380000001"/>
    <n v="187590.82320000001"/>
    <n v="195466.32800000001"/>
    <n v="201933.83840000001"/>
    <n v="193626.302"/>
    <n v="192735.44339999999"/>
    <n v="200835.99359999999"/>
    <n v="206716.26939999999"/>
    <n v="198206.7254"/>
    <n v="197291.8303"/>
    <n v="205596.93950000001"/>
    <n v="211521.96280000001"/>
    <n v="202807.7"/>
    <n v="201867.97399999999"/>
    <n v="210381.13370000001"/>
    <n v="216380.10459999999"/>
    <n v="207460.78510000001"/>
    <n v="206496.54089999999"/>
    <n v="215218.0956"/>
    <n v="221368.9761"/>
    <n v="212238.9681"/>
    <n v="211250.12349999999"/>
    <n v="220184.3481"/>
    <n v="226444.44820000001"/>
    <n v="217098.67230000001"/>
    <n v="216083.9883"/>
    <n v="225237.1759"/>
    <n v="231589.45189999999"/>
    <n v="222026.0423"/>
    <n v="220985.28099999999"/>
    <n v="230360.1894"/>
    <n v="236728.2029"/>
    <n v="226947.42480000001"/>
    <n v="225880.48120000001"/>
    <n v="235476.25769999999"/>
    <n v="242390.0606"/>
    <n v="232360.07750000001"/>
    <n v="231262.51800000001"/>
    <n v="241110.87899999999"/>
    <n v="247855.4112"/>
    <n v="237589.63680000001"/>
    <n v="236464.3498"/>
    <n v="246550.00930000001"/>
    <n v="252642.73389999999"/>
    <n v="242137.41200000001"/>
    <n v="240982.08559999999"/>
    <n v="251305.7385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6"/>
    <x v="1"/>
    <x v="1"/>
    <n v="1500"/>
    <x v="1"/>
  </r>
  <r>
    <s v="SE-Sul_1500__kV_7"/>
    <x v="1"/>
    <x v="1"/>
    <n v="1500"/>
    <x v="2"/>
  </r>
  <r>
    <s v="N-Manaus_1500__kV_174"/>
    <x v="2"/>
    <x v="2"/>
    <n v="1500"/>
    <x v="2"/>
  </r>
  <r>
    <s v="SE-Sul_1500__kV_273"/>
    <x v="1"/>
    <x v="1"/>
    <n v="1500"/>
    <x v="3"/>
  </r>
  <r>
    <s v="N-Manaus_1500__kV_171"/>
    <x v="2"/>
    <x v="2"/>
    <n v="1500"/>
    <x v="4"/>
  </r>
  <r>
    <s v="SE-Sul_1500__kV_4"/>
    <x v="1"/>
    <x v="1"/>
    <n v="1500"/>
    <x v="5"/>
  </r>
  <r>
    <s v="N-Manaus_1500__kV_178"/>
    <x v="2"/>
    <x v="2"/>
    <n v="1500"/>
    <x v="5"/>
  </r>
  <r>
    <s v="N-Manaus_1500__kV_181"/>
    <x v="2"/>
    <x v="2"/>
    <n v="1500"/>
    <x v="6"/>
  </r>
  <r>
    <s v="SE-Sul_1500__kV_269"/>
    <x v="1"/>
    <x v="1"/>
    <n v="1500"/>
    <x v="7"/>
  </r>
  <r>
    <s v="N-Manaus_1500__kV_172"/>
    <x v="2"/>
    <x v="2"/>
    <n v="1500"/>
    <x v="7"/>
  </r>
  <r>
    <s v="SE-Sul_1500__kV_265"/>
    <x v="1"/>
    <x v="1"/>
    <n v="1500"/>
    <x v="8"/>
  </r>
  <r>
    <s v="N-Manaus_1500__kV_167"/>
    <x v="2"/>
    <x v="2"/>
    <n v="1500"/>
    <x v="8"/>
  </r>
  <r>
    <s v="N-Manaus_1500__kV_173"/>
    <x v="2"/>
    <x v="2"/>
    <n v="1500"/>
    <x v="8"/>
  </r>
  <r>
    <s v="N-Manaus_1500__kV_168"/>
    <x v="2"/>
    <x v="2"/>
    <n v="1500"/>
    <x v="8"/>
  </r>
  <r>
    <s v="N-Manaus_1500__kV_177"/>
    <x v="2"/>
    <x v="2"/>
    <n v="1500"/>
    <x v="8"/>
  </r>
  <r>
    <s v="N-Manaus_1500__kV_180"/>
    <x v="2"/>
    <x v="2"/>
    <n v="1500"/>
    <x v="8"/>
  </r>
  <r>
    <s v="SE-Sul_1500__kV_8"/>
    <x v="1"/>
    <x v="1"/>
    <n v="1500"/>
    <x v="9"/>
  </r>
  <r>
    <s v="SE-Sul_1500__kV_277"/>
    <x v="1"/>
    <x v="1"/>
    <n v="1500"/>
    <x v="9"/>
  </r>
  <r>
    <s v="SE-Sul_1500__kV_10"/>
    <x v="1"/>
    <x v="1"/>
    <n v="1500"/>
    <x v="9"/>
  </r>
  <r>
    <s v="SE-Sul_1500__kV_272"/>
    <x v="1"/>
    <x v="1"/>
    <n v="1500"/>
    <x v="9"/>
  </r>
  <r>
    <s v="SE-Sul_1500__kV_266"/>
    <x v="1"/>
    <x v="1"/>
    <n v="1500"/>
    <x v="9"/>
  </r>
  <r>
    <s v="SE-Sul_1500__kV_5"/>
    <x v="1"/>
    <x v="1"/>
    <n v="1500"/>
    <x v="10"/>
  </r>
  <r>
    <s v="SE-Sul_1500__kV_12"/>
    <x v="1"/>
    <x v="1"/>
    <n v="1500"/>
    <x v="11"/>
  </r>
  <r>
    <s v="SE-Sul_1500__kV_1"/>
    <x v="1"/>
    <x v="1"/>
    <n v="1500"/>
    <x v="11"/>
  </r>
  <r>
    <s v="SE-Sul_1500__kV_11"/>
    <x v="1"/>
    <x v="1"/>
    <n v="1500"/>
    <x v="11"/>
  </r>
  <r>
    <s v="Tap-N_1500__kV_227"/>
    <x v="3"/>
    <x v="3"/>
    <n v="1500"/>
    <x v="12"/>
  </r>
  <r>
    <s v="Tap-SE/CO_1500__kV_242"/>
    <x v="3"/>
    <x v="4"/>
    <n v="1500"/>
    <x v="13"/>
  </r>
  <r>
    <s v="Tap-SE/CO_1500__kV_248"/>
    <x v="3"/>
    <x v="4"/>
    <n v="1500"/>
    <x v="13"/>
  </r>
  <r>
    <s v="Tap-N_1500__kV_238"/>
    <x v="3"/>
    <x v="3"/>
    <n v="1500"/>
    <x v="13"/>
  </r>
  <r>
    <s v="Tap-N_1500__kV_235"/>
    <x v="3"/>
    <x v="3"/>
    <n v="1500"/>
    <x v="13"/>
  </r>
  <r>
    <s v="Tap-N_1500__kV_229"/>
    <x v="3"/>
    <x v="3"/>
    <n v="1500"/>
    <x v="13"/>
  </r>
  <r>
    <s v="Tap-N_1500__kV_236"/>
    <x v="3"/>
    <x v="3"/>
    <n v="1500"/>
    <x v="13"/>
  </r>
  <r>
    <s v="Tap-N_1500__kV_234"/>
    <x v="3"/>
    <x v="3"/>
    <n v="1500"/>
    <x v="13"/>
  </r>
  <r>
    <s v="Tap-SE/CO_1500__kV_247"/>
    <x v="3"/>
    <x v="4"/>
    <n v="1500"/>
    <x v="14"/>
  </r>
  <r>
    <s v="Tap-SE/CO_1500__kV_241"/>
    <x v="3"/>
    <x v="4"/>
    <n v="1500"/>
    <x v="14"/>
  </r>
  <r>
    <s v="Tap-N_1500__kV_233"/>
    <x v="3"/>
    <x v="3"/>
    <n v="1500"/>
    <x v="14"/>
  </r>
  <r>
    <s v="Tap-N_1500__kV_232"/>
    <x v="3"/>
    <x v="3"/>
    <n v="1500"/>
    <x v="15"/>
  </r>
  <r>
    <s v="Tap-N_1500__kV_230"/>
    <x v="3"/>
    <x v="3"/>
    <n v="1500"/>
    <x v="15"/>
  </r>
  <r>
    <s v="Tap-SE/CO_1500__kV_245"/>
    <x v="3"/>
    <x v="4"/>
    <n v="1500"/>
    <x v="16"/>
  </r>
  <r>
    <s v="Tap-SE/CO_1500__kV_240"/>
    <x v="3"/>
    <x v="4"/>
    <n v="1500"/>
    <x v="16"/>
  </r>
  <r>
    <s v="Tap-SE/CO_1500__kV_244"/>
    <x v="3"/>
    <x v="4"/>
    <n v="1500"/>
    <x v="16"/>
  </r>
  <r>
    <s v="Tap-SE/CO_1500__kV_246"/>
    <x v="3"/>
    <x v="4"/>
    <n v="1500"/>
    <x v="16"/>
  </r>
  <r>
    <s v="AC/RO/Mad-SE_1500__kV_212"/>
    <x v="4"/>
    <x v="4"/>
    <n v="1500"/>
    <x v="0"/>
  </r>
  <r>
    <s v="Tap-SE/CO_1500__kV_239"/>
    <x v="3"/>
    <x v="4"/>
    <n v="1500"/>
    <x v="0"/>
  </r>
  <r>
    <s v="Tap-SE/CO_1500__kV_249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ap-SE/CO_1500__kV_243"/>
    <x v="3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274"/>
    <x v="1"/>
    <x v="1"/>
    <n v="1500"/>
    <x v="0"/>
  </r>
  <r>
    <s v="SE-Sul_1500__kV_9"/>
    <x v="1"/>
    <x v="1"/>
    <n v="1500"/>
    <x v="0"/>
  </r>
  <r>
    <s v="SE-Sul_1500__kV_275"/>
    <x v="1"/>
    <x v="1"/>
    <n v="1500"/>
    <x v="0"/>
  </r>
  <r>
    <s v="SE-Sul_1500__kV_270"/>
    <x v="1"/>
    <x v="1"/>
    <n v="1500"/>
    <x v="0"/>
  </r>
  <r>
    <s v="SE-Sul_1500__kV_271"/>
    <x v="1"/>
    <x v="1"/>
    <n v="1500"/>
    <x v="0"/>
  </r>
  <r>
    <s v="SE-Sul_1500__kV_276"/>
    <x v="1"/>
    <x v="1"/>
    <n v="1500"/>
    <x v="0"/>
  </r>
  <r>
    <s v="SE-Sul_1500__kV_268"/>
    <x v="1"/>
    <x v="1"/>
    <n v="1500"/>
    <x v="0"/>
  </r>
  <r>
    <s v="SE-Sul_1500__kV_267"/>
    <x v="1"/>
    <x v="1"/>
    <n v="1500"/>
    <x v="0"/>
  </r>
  <r>
    <s v="SE-Sul_1500__kV_2"/>
    <x v="1"/>
    <x v="1"/>
    <n v="1500"/>
    <x v="0"/>
  </r>
  <r>
    <s v="SE-Sul_1500__kV_3"/>
    <x v="1"/>
    <x v="1"/>
    <n v="1500"/>
    <x v="0"/>
  </r>
  <r>
    <s v="SE-NE_1500__kV_110"/>
    <x v="1"/>
    <x v="5"/>
    <n v="1500"/>
    <x v="0"/>
  </r>
  <r>
    <s v="SE-NE_1500__kV_65"/>
    <x v="1"/>
    <x v="5"/>
    <n v="1500"/>
    <x v="0"/>
  </r>
  <r>
    <s v="SE-NE_1500__kV_46"/>
    <x v="1"/>
    <x v="5"/>
    <n v="1500"/>
    <x v="0"/>
  </r>
  <r>
    <s v="SE-NE_1500__kV_67"/>
    <x v="1"/>
    <x v="5"/>
    <n v="1500"/>
    <x v="0"/>
  </r>
  <r>
    <s v="SE-NE_1500__kV_60"/>
    <x v="1"/>
    <x v="5"/>
    <n v="1500"/>
    <x v="0"/>
  </r>
  <r>
    <s v="SE-NE_1500__kV_66"/>
    <x v="1"/>
    <x v="5"/>
    <n v="1500"/>
    <x v="0"/>
  </r>
  <r>
    <s v="SE-NE_1500__kV_69"/>
    <x v="1"/>
    <x v="5"/>
    <n v="1500"/>
    <x v="0"/>
  </r>
  <r>
    <s v="SE-NE_1500__kV_75"/>
    <x v="1"/>
    <x v="5"/>
    <n v="1500"/>
    <x v="0"/>
  </r>
  <r>
    <s v="SE-NE_1500__kV_59"/>
    <x v="1"/>
    <x v="5"/>
    <n v="1500"/>
    <x v="0"/>
  </r>
  <r>
    <s v="SE-NE_1500__kV_105"/>
    <x v="1"/>
    <x v="5"/>
    <n v="1500"/>
    <x v="0"/>
  </r>
  <r>
    <s v="SE-NE_1500__kV_54"/>
    <x v="1"/>
    <x v="5"/>
    <n v="1500"/>
    <x v="0"/>
  </r>
  <r>
    <s v="SE-NE_1500__kV_33"/>
    <x v="1"/>
    <x v="5"/>
    <n v="1500"/>
    <x v="0"/>
  </r>
  <r>
    <s v="SE-NE_1500__kV_34"/>
    <x v="1"/>
    <x v="5"/>
    <n v="1500"/>
    <x v="0"/>
  </r>
  <r>
    <s v="SE-NE_1500__kV_42"/>
    <x v="1"/>
    <x v="5"/>
    <n v="1500"/>
    <x v="0"/>
  </r>
  <r>
    <s v="SE-NE_1500__kV_107"/>
    <x v="1"/>
    <x v="5"/>
    <n v="1500"/>
    <x v="0"/>
  </r>
  <r>
    <s v="SE-NE_1500__kV_99"/>
    <x v="1"/>
    <x v="5"/>
    <n v="1500"/>
    <x v="0"/>
  </r>
  <r>
    <s v="SE-NE_1500__kV_29"/>
    <x v="1"/>
    <x v="5"/>
    <n v="1500"/>
    <x v="0"/>
  </r>
  <r>
    <s v="SE-NE_1500__kV_38"/>
    <x v="1"/>
    <x v="5"/>
    <n v="1500"/>
    <x v="0"/>
  </r>
  <r>
    <s v="SE-NE_1500__kV_90"/>
    <x v="1"/>
    <x v="5"/>
    <n v="1500"/>
    <x v="0"/>
  </r>
  <r>
    <s v="SE-NE_1500__kV_100"/>
    <x v="1"/>
    <x v="5"/>
    <n v="1500"/>
    <x v="0"/>
  </r>
  <r>
    <s v="SE-NE_1500__kV_103"/>
    <x v="1"/>
    <x v="5"/>
    <n v="1500"/>
    <x v="0"/>
  </r>
  <r>
    <s v="SE-NE_1500__kV_80"/>
    <x v="1"/>
    <x v="5"/>
    <n v="1500"/>
    <x v="0"/>
  </r>
  <r>
    <s v="SE-NE_1500__kV_72"/>
    <x v="1"/>
    <x v="5"/>
    <n v="1500"/>
    <x v="0"/>
  </r>
  <r>
    <s v="SE-NE_1500__kV_106"/>
    <x v="1"/>
    <x v="5"/>
    <n v="1500"/>
    <x v="0"/>
  </r>
  <r>
    <s v="SE-NE_1500__kV_109"/>
    <x v="1"/>
    <x v="5"/>
    <n v="1500"/>
    <x v="0"/>
  </r>
  <r>
    <s v="SE-NE_1500__kV_104"/>
    <x v="1"/>
    <x v="5"/>
    <n v="1500"/>
    <x v="0"/>
  </r>
  <r>
    <s v="SE-NE_1500__kV_63"/>
    <x v="1"/>
    <x v="5"/>
    <n v="1500"/>
    <x v="0"/>
  </r>
  <r>
    <s v="SE-NE_1500__kV_102"/>
    <x v="1"/>
    <x v="5"/>
    <n v="1500"/>
    <x v="0"/>
  </r>
  <r>
    <s v="SE-NE_1500__kV_101"/>
    <x v="1"/>
    <x v="5"/>
    <n v="1500"/>
    <x v="0"/>
  </r>
  <r>
    <s v="SE-NE_1500__kV_13"/>
    <x v="1"/>
    <x v="5"/>
    <n v="1500"/>
    <x v="0"/>
  </r>
  <r>
    <s v="SE-NE_1500__kV_30"/>
    <x v="1"/>
    <x v="5"/>
    <n v="1500"/>
    <x v="0"/>
  </r>
  <r>
    <s v="SE-NE_1500__kV_43"/>
    <x v="1"/>
    <x v="5"/>
    <n v="1500"/>
    <x v="0"/>
  </r>
  <r>
    <s v="SE-NE_1500__kV_61"/>
    <x v="1"/>
    <x v="5"/>
    <n v="1500"/>
    <x v="0"/>
  </r>
  <r>
    <s v="SE-NE_1500__kV_93"/>
    <x v="1"/>
    <x v="5"/>
    <n v="1500"/>
    <x v="0"/>
  </r>
  <r>
    <s v="SE-NE_1500__kV_74"/>
    <x v="1"/>
    <x v="5"/>
    <n v="1500"/>
    <x v="0"/>
  </r>
  <r>
    <s v="SE-NE_1500__kV_32"/>
    <x v="1"/>
    <x v="5"/>
    <n v="1500"/>
    <x v="0"/>
  </r>
  <r>
    <s v="SE-NE_1500__kV_47"/>
    <x v="1"/>
    <x v="5"/>
    <n v="1500"/>
    <x v="0"/>
  </r>
  <r>
    <s v="SE-NE_1500__kV_76"/>
    <x v="1"/>
    <x v="5"/>
    <n v="1500"/>
    <x v="0"/>
  </r>
  <r>
    <s v="SE-NE_1500__kV_77"/>
    <x v="1"/>
    <x v="5"/>
    <n v="1500"/>
    <x v="0"/>
  </r>
  <r>
    <s v="SE-NE_1500__kV_78"/>
    <x v="1"/>
    <x v="5"/>
    <n v="1500"/>
    <x v="0"/>
  </r>
  <r>
    <s v="SE-NE_1500__kV_50"/>
    <x v="1"/>
    <x v="5"/>
    <n v="1500"/>
    <x v="0"/>
  </r>
  <r>
    <s v="SE-NE_1500__kV_68"/>
    <x v="1"/>
    <x v="5"/>
    <n v="1500"/>
    <x v="0"/>
  </r>
  <r>
    <s v="SE-NE_1500__kV_20"/>
    <x v="1"/>
    <x v="5"/>
    <n v="1500"/>
    <x v="0"/>
  </r>
  <r>
    <s v="SE-NE_1500__kV_45"/>
    <x v="1"/>
    <x v="5"/>
    <n v="1500"/>
    <x v="0"/>
  </r>
  <r>
    <s v="SE-NE_1500__kV_40"/>
    <x v="1"/>
    <x v="5"/>
    <n v="1500"/>
    <x v="0"/>
  </r>
  <r>
    <s v="SE-NE_1500__kV_57"/>
    <x v="1"/>
    <x v="5"/>
    <n v="1500"/>
    <x v="0"/>
  </r>
  <r>
    <s v="SE-NE_1500__kV_111"/>
    <x v="1"/>
    <x v="5"/>
    <n v="1500"/>
    <x v="0"/>
  </r>
  <r>
    <s v="SE-NE_1500__kV_49"/>
    <x v="1"/>
    <x v="5"/>
    <n v="1500"/>
    <x v="0"/>
  </r>
  <r>
    <s v="SE-NE_1500__kV_51"/>
    <x v="1"/>
    <x v="5"/>
    <n v="1500"/>
    <x v="0"/>
  </r>
  <r>
    <s v="SE-NE_1500__kV_53"/>
    <x v="1"/>
    <x v="5"/>
    <n v="1500"/>
    <x v="0"/>
  </r>
  <r>
    <s v="SE-NE_1500__kV_98"/>
    <x v="1"/>
    <x v="5"/>
    <n v="1500"/>
    <x v="0"/>
  </r>
  <r>
    <s v="SE-NE_1500__kV_44"/>
    <x v="1"/>
    <x v="5"/>
    <n v="1500"/>
    <x v="0"/>
  </r>
  <r>
    <s v="SE-NE_1500__kV_56"/>
    <x v="1"/>
    <x v="5"/>
    <n v="1500"/>
    <x v="0"/>
  </r>
  <r>
    <s v="SE-NE_1500__kV_71"/>
    <x v="1"/>
    <x v="5"/>
    <n v="1500"/>
    <x v="0"/>
  </r>
  <r>
    <s v="SE-NE_1500__kV_58"/>
    <x v="1"/>
    <x v="5"/>
    <n v="1500"/>
    <x v="0"/>
  </r>
  <r>
    <s v="SE-NE_1500__kV_39"/>
    <x v="1"/>
    <x v="5"/>
    <n v="1500"/>
    <x v="0"/>
  </r>
  <r>
    <s v="SE-NE_1500__kV_48"/>
    <x v="1"/>
    <x v="5"/>
    <n v="1500"/>
    <x v="0"/>
  </r>
  <r>
    <s v="SE-NE_1500__kV_73"/>
    <x v="1"/>
    <x v="5"/>
    <n v="1500"/>
    <x v="0"/>
  </r>
  <r>
    <s v="SE-NE_1500__kV_52"/>
    <x v="1"/>
    <x v="5"/>
    <n v="1500"/>
    <x v="0"/>
  </r>
  <r>
    <s v="SE-NE_1500__kV_23"/>
    <x v="1"/>
    <x v="5"/>
    <n v="1500"/>
    <x v="0"/>
  </r>
  <r>
    <s v="SE-NE_1500__kV_55"/>
    <x v="1"/>
    <x v="5"/>
    <n v="1500"/>
    <x v="0"/>
  </r>
  <r>
    <s v="SE-NE_1500__kV_22"/>
    <x v="1"/>
    <x v="5"/>
    <n v="1500"/>
    <x v="0"/>
  </r>
  <r>
    <s v="SE-NE_1500__kV_94"/>
    <x v="1"/>
    <x v="5"/>
    <n v="1500"/>
    <x v="0"/>
  </r>
  <r>
    <s v="SE-NE_1500__kV_81"/>
    <x v="1"/>
    <x v="5"/>
    <n v="1500"/>
    <x v="0"/>
  </r>
  <r>
    <s v="SE-NE_1500__kV_28"/>
    <x v="1"/>
    <x v="5"/>
    <n v="1500"/>
    <x v="0"/>
  </r>
  <r>
    <s v="SE-NE_1500__kV_27"/>
    <x v="1"/>
    <x v="5"/>
    <n v="1500"/>
    <x v="0"/>
  </r>
  <r>
    <s v="SE-NE_1500__kV_26"/>
    <x v="1"/>
    <x v="5"/>
    <n v="1500"/>
    <x v="0"/>
  </r>
  <r>
    <s v="SE-NE_1500__kV_36"/>
    <x v="1"/>
    <x v="5"/>
    <n v="1500"/>
    <x v="0"/>
  </r>
  <r>
    <s v="SE-NE_1500__kV_15"/>
    <x v="1"/>
    <x v="5"/>
    <n v="1500"/>
    <x v="0"/>
  </r>
  <r>
    <s v="SE-NE_1500__kV_21"/>
    <x v="1"/>
    <x v="5"/>
    <n v="1500"/>
    <x v="0"/>
  </r>
  <r>
    <s v="SE-NE_1500__kV_86"/>
    <x v="1"/>
    <x v="5"/>
    <n v="1500"/>
    <x v="0"/>
  </r>
  <r>
    <s v="SE-NE_1500__kV_25"/>
    <x v="1"/>
    <x v="5"/>
    <n v="1500"/>
    <x v="0"/>
  </r>
  <r>
    <s v="SE-NE_1500__kV_79"/>
    <x v="1"/>
    <x v="5"/>
    <n v="1500"/>
    <x v="0"/>
  </r>
  <r>
    <s v="SE-NE_1500__kV_88"/>
    <x v="1"/>
    <x v="5"/>
    <n v="1500"/>
    <x v="0"/>
  </r>
  <r>
    <s v="SE-NE_1500__kV_97"/>
    <x v="1"/>
    <x v="5"/>
    <n v="1500"/>
    <x v="0"/>
  </r>
  <r>
    <s v="SE-NE_1500__kV_96"/>
    <x v="1"/>
    <x v="5"/>
    <n v="1500"/>
    <x v="0"/>
  </r>
  <r>
    <s v="SE-NE_1500__kV_95"/>
    <x v="1"/>
    <x v="5"/>
    <n v="1500"/>
    <x v="0"/>
  </r>
  <r>
    <s v="SE-NE_1500__kV_24"/>
    <x v="1"/>
    <x v="5"/>
    <n v="1500"/>
    <x v="0"/>
  </r>
  <r>
    <s v="SE-NE_1500__kV_14"/>
    <x v="1"/>
    <x v="5"/>
    <n v="1500"/>
    <x v="0"/>
  </r>
  <r>
    <s v="SE-NE_1500__kV_91"/>
    <x v="1"/>
    <x v="5"/>
    <n v="1500"/>
    <x v="0"/>
  </r>
  <r>
    <s v="SE-NE_1500__kV_70"/>
    <x v="1"/>
    <x v="5"/>
    <n v="1500"/>
    <x v="0"/>
  </r>
  <r>
    <s v="SE-NE_1500__kV_108"/>
    <x v="1"/>
    <x v="5"/>
    <n v="1500"/>
    <x v="0"/>
  </r>
  <r>
    <s v="SE-NE_1500__kV_41"/>
    <x v="1"/>
    <x v="5"/>
    <n v="1500"/>
    <x v="0"/>
  </r>
  <r>
    <s v="SE-NE_1500__kV_18"/>
    <x v="1"/>
    <x v="5"/>
    <n v="1500"/>
    <x v="0"/>
  </r>
  <r>
    <s v="SE-NE_1500__kV_17"/>
    <x v="1"/>
    <x v="5"/>
    <n v="1500"/>
    <x v="0"/>
  </r>
  <r>
    <s v="SE-NE_1500__kV_31"/>
    <x v="1"/>
    <x v="5"/>
    <n v="1500"/>
    <x v="0"/>
  </r>
  <r>
    <s v="SE-NE_1500__kV_19"/>
    <x v="1"/>
    <x v="5"/>
    <n v="1500"/>
    <x v="0"/>
  </r>
  <r>
    <s v="SE-NE_1500__kV_83"/>
    <x v="1"/>
    <x v="5"/>
    <n v="1500"/>
    <x v="0"/>
  </r>
  <r>
    <s v="SE-NE_1500__kV_92"/>
    <x v="1"/>
    <x v="5"/>
    <n v="1500"/>
    <x v="0"/>
  </r>
  <r>
    <s v="SE-NE_1500__kV_35"/>
    <x v="1"/>
    <x v="5"/>
    <n v="1500"/>
    <x v="0"/>
  </r>
  <r>
    <s v="SE-NE_1500__kV_37"/>
    <x v="1"/>
    <x v="5"/>
    <n v="1500"/>
    <x v="0"/>
  </r>
  <r>
    <s v="SE-NE_1500__kV_62"/>
    <x v="1"/>
    <x v="5"/>
    <n v="1500"/>
    <x v="0"/>
  </r>
  <r>
    <s v="SE-NE_1500__kV_84"/>
    <x v="1"/>
    <x v="5"/>
    <n v="1500"/>
    <x v="0"/>
  </r>
  <r>
    <s v="SE-NE_1500__kV_85"/>
    <x v="1"/>
    <x v="5"/>
    <n v="1500"/>
    <x v="0"/>
  </r>
  <r>
    <s v="SE-NE_1500__kV_16"/>
    <x v="1"/>
    <x v="5"/>
    <n v="1500"/>
    <x v="0"/>
  </r>
  <r>
    <s v="SE-NE_1500__kV_89"/>
    <x v="1"/>
    <x v="5"/>
    <n v="1500"/>
    <x v="0"/>
  </r>
  <r>
    <s v="SE-NE_1500__kV_64"/>
    <x v="1"/>
    <x v="5"/>
    <n v="1500"/>
    <x v="0"/>
  </r>
  <r>
    <s v="SE-NE_1500__kV_87"/>
    <x v="1"/>
    <x v="5"/>
    <n v="1500"/>
    <x v="0"/>
  </r>
  <r>
    <s v="SE-NE_1500__kV_82"/>
    <x v="1"/>
    <x v="5"/>
    <n v="1500"/>
    <x v="0"/>
  </r>
  <r>
    <s v="Tap-N_1500__kV_228"/>
    <x v="3"/>
    <x v="3"/>
    <n v="1500"/>
    <x v="0"/>
  </r>
  <r>
    <s v="Tap-N_1500__kV_231"/>
    <x v="3"/>
    <x v="3"/>
    <n v="1500"/>
    <x v="0"/>
  </r>
  <r>
    <s v="Tap-N_1500__kV_237"/>
    <x v="3"/>
    <x v="3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4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66"/>
    <x v="2"/>
    <x v="2"/>
    <n v="1500"/>
    <x v="0"/>
  </r>
  <r>
    <s v="N-Manaus_1500__kV_179"/>
    <x v="2"/>
    <x v="2"/>
    <n v="1500"/>
    <x v="0"/>
  </r>
  <r>
    <s v="N-Manaus_1500__kV_165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5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6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O12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2"/>
        <item x="5"/>
        <item x="3"/>
        <item x="4"/>
        <item x="1"/>
        <item x="0"/>
        <item t="default"/>
      </items>
    </pivotField>
    <pivotField dataField="1" showAll="0"/>
    <pivotField axis="axisCol" showAll="0">
      <items count="28">
        <item m="1" x="21"/>
        <item m="1" x="22"/>
        <item x="15"/>
        <item m="1" x="17"/>
        <item x="14"/>
        <item x="13"/>
        <item m="1" x="20"/>
        <item m="1" x="24"/>
        <item x="12"/>
        <item m="1" x="23"/>
        <item m="1" x="26"/>
        <item x="10"/>
        <item x="9"/>
        <item x="8"/>
        <item x="7"/>
        <item x="6"/>
        <item x="5"/>
        <item m="1" x="25"/>
        <item x="4"/>
        <item x="3"/>
        <item x="1"/>
        <item h="1" x="0"/>
        <item h="1" m="1" x="19"/>
        <item h="1" x="2"/>
        <item h="1" x="16"/>
        <item h="1" m="1" x="18"/>
        <item h="1" x="11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4">
    <i>
      <x v="2"/>
    </i>
    <i>
      <x v="4"/>
    </i>
    <i>
      <x v="5"/>
    </i>
    <i>
      <x v="8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635.68887234521583</v>
      </c>
      <c r="H1" s="255" t="s">
        <v>688</v>
      </c>
      <c r="I1" s="256">
        <f>D176</f>
        <v>800.78490075973662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118835.262</v>
      </c>
      <c r="E5" s="95">
        <f>PLANEL_Pot_anual!AB4</f>
        <v>119818.02099999999</v>
      </c>
      <c r="F5" s="95">
        <f>PLANEL_Pot_anual!AL4</f>
        <v>119818.02099999999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20077.826000000001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18305.005815999997</v>
      </c>
      <c r="E9" s="18">
        <f>PLANEL_Pot_anual!AB7</f>
        <v>50873.303810999998</v>
      </c>
      <c r="F9" s="18">
        <f>PLANEL_Pot_anual!AL7</f>
        <v>75623.403810999996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25752.906640000001</v>
      </c>
      <c r="F16" s="24">
        <f>PLANEL_Pot_anual!AL14</f>
        <v>26138.906640000001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746.56493950000004</v>
      </c>
      <c r="E17" s="24">
        <f>PLANEL_Pot_anual!AB15</f>
        <v>1085.8</v>
      </c>
      <c r="F17" s="24">
        <f>PLANEL_Pot_anual!AL15</f>
        <v>700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34451.171000000002</v>
      </c>
      <c r="E19" s="30">
        <f>PLANEL_Pot_anual!AB17</f>
        <v>34253.081001999999</v>
      </c>
      <c r="F19" s="30">
        <f>PLANEL_Pot_anual!AL17</f>
        <v>47738.081001999999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14276.484559999999</v>
      </c>
      <c r="E22" s="26">
        <f>PLANEL_Pot_anual!AB20</f>
        <v>30106.221559999998</v>
      </c>
      <c r="F22" s="26">
        <f>PLANEL_Pot_anual!AL20</f>
        <v>50106.221559999998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11495.195573000001</v>
      </c>
      <c r="E25" s="32">
        <f>PLANEL_Pot_anual!AB23</f>
        <v>28323.332060000001</v>
      </c>
      <c r="F25" s="32">
        <f>PLANEL_Pot_anual!AL23</f>
        <v>45892.576220000003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246265.65426849999</v>
      </c>
      <c r="E26" s="28">
        <f>PLANEL_Pot_anual!AB24</f>
        <v>312055.49207299994</v>
      </c>
      <c r="F26" s="28">
        <f>PLANEL_Pot_anual!AL24</f>
        <v>389980.03623299999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136453.08799999999</v>
      </c>
      <c r="E30" s="1">
        <f t="shared" si="0"/>
        <v>137435.84700000001</v>
      </c>
      <c r="F30" s="1">
        <f t="shared" si="0"/>
        <v>139895.84700000001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25148.3093195</v>
      </c>
      <c r="E35" s="1">
        <f t="shared" si="5"/>
        <v>26838.70664</v>
      </c>
      <c r="F35" s="1">
        <f t="shared" si="5"/>
        <v>26838.906640000001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34451.171000000002</v>
      </c>
      <c r="E36" s="1">
        <f t="shared" si="6"/>
        <v>34253.081001999999</v>
      </c>
      <c r="F36" s="1">
        <f t="shared" si="6"/>
        <v>47738.081001999999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14276.484559999999</v>
      </c>
      <c r="E37" s="1">
        <f t="shared" si="7"/>
        <v>30106.221559999998</v>
      </c>
      <c r="F37" s="1">
        <f t="shared" si="7"/>
        <v>50106.221559999998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11495.195573000001</v>
      </c>
      <c r="E39" s="1">
        <f>E25</f>
        <v>28323.332060000001</v>
      </c>
      <c r="F39" s="1">
        <f>F25</f>
        <v>45892.576220000003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29098.770000000004</v>
      </c>
      <c r="E44" s="95">
        <f>SUM(PLANEL_Pot_anual!S29:AB29)</f>
        <v>982.75899999999092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12117.800000000001</v>
      </c>
      <c r="E45" s="95">
        <f>SUM(PLANEL_Pot_anual!S30:AB30)</f>
        <v>0</v>
      </c>
      <c r="F45" s="95">
        <f>SUM(PLANEL_Pot_anual!AC30:AL30)</f>
        <v>2460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7062.8058159999964</v>
      </c>
      <c r="E47" s="18">
        <f>SUM(PLANEL_Pot_anual!S32:AB32)</f>
        <v>32568.297995000001</v>
      </c>
      <c r="F47" s="18">
        <f>SUM(PLANEL_Pot_anual!AC32:AL32)</f>
        <v>24750.1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1351.162260000001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416.36493950000005</v>
      </c>
      <c r="E56" s="24">
        <f>SUM(PLANEL_Pot_anual!S40:AB40)</f>
        <v>339.23506049999992</v>
      </c>
      <c r="F56" s="24">
        <f>SUM(PLANEL_Pot_anual!AC40:AL40)</f>
        <v>-385.79999999999995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27895.011000000002</v>
      </c>
      <c r="E58" s="30">
        <f>SUM(PLANEL_Pot_anual!S42:AB42)</f>
        <v>-198.08999800000311</v>
      </c>
      <c r="F58" s="30">
        <f>SUM(PLANEL_Pot_anual!AC42:AL42)</f>
        <v>13485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14255.781559999999</v>
      </c>
      <c r="E61" s="26">
        <f>SUM(PLANEL_Pot_anual!S45:AB45)</f>
        <v>15829.736999999999</v>
      </c>
      <c r="F61" s="26">
        <f>SUM(PLANEL_Pot_anual!AC45:AL45)</f>
        <v>20000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11495.195573000001</v>
      </c>
      <c r="E64" s="32">
        <f>SUM(PLANEL_Pot_anual!S48:AB48)</f>
        <v>16828.136487</v>
      </c>
      <c r="F64" s="32">
        <f>SUM(PLANEL_Pot_anual!AC48:AL48)</f>
        <v>17569.244160000002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110372.8458485</v>
      </c>
      <c r="E65" s="28">
        <f>SUM(PLANEL_Pot_anual!S49:AB49)</f>
        <v>65789.837804499955</v>
      </c>
      <c r="F65" s="28">
        <f>SUM(PLANEL_Pot_anual!AC49:AL49)</f>
        <v>77924.544160000049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41216.570000000007</v>
      </c>
      <c r="E69" s="1">
        <f t="shared" si="9"/>
        <v>982.75899999999092</v>
      </c>
      <c r="F69" s="1">
        <f t="shared" si="9"/>
        <v>2460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13148.641899499999</v>
      </c>
      <c r="E74" s="1">
        <f t="shared" si="14"/>
        <v>1690.3973205000009</v>
      </c>
      <c r="F74" s="1">
        <f t="shared" si="14"/>
        <v>0.20000000000004547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27895.011000000002</v>
      </c>
      <c r="E75" s="1">
        <f t="shared" si="15"/>
        <v>-198.08999800000311</v>
      </c>
      <c r="F75" s="1">
        <f t="shared" si="15"/>
        <v>13485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14255.781559999999</v>
      </c>
      <c r="E76" s="1">
        <f t="shared" si="16"/>
        <v>15829.736999999999</v>
      </c>
      <c r="F76" s="1">
        <f t="shared" si="16"/>
        <v>20000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11495.195573000001</v>
      </c>
      <c r="E78" s="1">
        <f>E64</f>
        <v>16828.136487</v>
      </c>
      <c r="F78" s="1">
        <f>F64</f>
        <v>17569.244160000002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46081.670319999997</v>
      </c>
      <c r="D83" s="95">
        <f>Planel_GerMed_Anual!R4</f>
        <v>63640.737800000003</v>
      </c>
      <c r="E83" s="95">
        <f>Planel_GerMed_Anual!AB4</f>
        <v>65629.897129999998</v>
      </c>
      <c r="F83" s="95">
        <f>Planel_GerMed_Anual!AL4</f>
        <v>65629.897129999998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8732.2382529999995</v>
      </c>
      <c r="E84" s="95">
        <f>Planel_GerMed_Anual!AB5</f>
        <v>9018.4693430000007</v>
      </c>
      <c r="F84" s="95">
        <f>Planel_GerMed_Anual!AL5</f>
        <v>10210.33527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5788.0652165000001</v>
      </c>
      <c r="D86" s="18">
        <f>Planel_GerMed_Anual!R7</f>
        <v>5283.1682621999998</v>
      </c>
      <c r="E86" s="18">
        <f>Planel_GerMed_Anual!AB7</f>
        <v>34479.565014600004</v>
      </c>
      <c r="F86" s="18">
        <f>Planel_GerMed_Anual!AL7</f>
        <v>56141.338479899998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323.8062352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499.77764350000001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3052.6641730000001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7876.0147219999999</v>
      </c>
      <c r="F94" s="24">
        <f>Planel_GerMed_Anual!AL14</f>
        <v>7994.0651510000007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667.29393459999994</v>
      </c>
      <c r="E95" s="24">
        <f>Planel_GerMed_Anual!AB15</f>
        <v>978.43966069999999</v>
      </c>
      <c r="F95" s="24">
        <f>Planel_GerMed_Anual!AL15</f>
        <v>630.48649999999998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15590.664847499998</v>
      </c>
      <c r="E97" s="30">
        <f>Planel_GerMed_Anual!AB17</f>
        <v>15632.215418</v>
      </c>
      <c r="F97" s="30">
        <f>Planel_GerMed_Anual!AL17</f>
        <v>21786.418740999998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3986.2426027000001</v>
      </c>
      <c r="E100" s="26">
        <f>Planel_GerMed_Anual!AB20</f>
        <v>8504.7568370000008</v>
      </c>
      <c r="F100" s="26">
        <f>Planel_GerMed_Anual!AL20</f>
        <v>14131.270037</v>
      </c>
    </row>
    <row r="101" spans="2:6" x14ac:dyDescent="0.25">
      <c r="B101" s="25" t="str">
        <f>Planel_GerMed_Anual!B21</f>
        <v>PV + Bateria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65833.83895019599</v>
      </c>
      <c r="D104" s="28">
        <f>Planel_GerMed_Anual!R24</f>
        <v>109672.598576</v>
      </c>
      <c r="E104" s="28">
        <f>Planel_GerMed_Anual!AB24</f>
        <v>145923.39002459997</v>
      </c>
      <c r="F104" s="28">
        <f>Planel_GerMed_Anual!AL24</f>
        <v>180004.03697299998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48825.645613999994</v>
      </c>
      <c r="D108" s="1">
        <f t="shared" ref="D108:F108" si="18">D83+D84</f>
        <v>72372.976053000006</v>
      </c>
      <c r="E108" s="1">
        <f t="shared" si="18"/>
        <v>74648.366473000002</v>
      </c>
      <c r="F108" s="1">
        <f t="shared" si="18"/>
        <v>75840.232399999994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812.37931789999993</v>
      </c>
      <c r="E110" s="1">
        <f t="shared" si="20"/>
        <v>323.8062352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3052.6641730000001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8191.9778616000003</v>
      </c>
      <c r="E113" s="1">
        <f t="shared" si="23"/>
        <v>8854.4543826999998</v>
      </c>
      <c r="F113" s="1">
        <f t="shared" si="23"/>
        <v>8624.5516510000016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15590.664847499998</v>
      </c>
      <c r="E114" s="1">
        <f t="shared" si="24"/>
        <v>15632.215418</v>
      </c>
      <c r="F114" s="1">
        <f t="shared" si="24"/>
        <v>21786.418740999998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3986.2426027000001</v>
      </c>
      <c r="E115" s="1">
        <f t="shared" si="25"/>
        <v>8504.7568370000008</v>
      </c>
      <c r="F115" s="1">
        <f t="shared" si="25"/>
        <v>14131.270037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58658.800439999999</v>
      </c>
      <c r="D122" s="95">
        <f>PLANEL_BalPonta_Anual!R4</f>
        <v>79738.101790000001</v>
      </c>
      <c r="E122" s="95">
        <f>PLANEL_BalPonta_Anual!AB4</f>
        <v>80091.350930000001</v>
      </c>
      <c r="F122" s="95">
        <f>PLANEL_BalPonta_Anual!AL4</f>
        <v>80125.58872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14230.2827</v>
      </c>
      <c r="E123" s="95">
        <f>PLANEL_BalPonta_Anual!AB5</f>
        <v>14930.228730000001</v>
      </c>
      <c r="F123" s="95">
        <f>PLANEL_BalPonta_Anual!AL5</f>
        <v>17038.44873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10172.33891</v>
      </c>
      <c r="D125" s="18">
        <f>PLANEL_BalPonta_Anual!R6</f>
        <v>17343.472419999998</v>
      </c>
      <c r="E125" s="18">
        <f>PLANEL_BalPonta_Anual!AB6</f>
        <v>48201.008520000003</v>
      </c>
      <c r="F125" s="18">
        <f>PLANEL_BalPonta_Anual!AL6</f>
        <v>71385.495999999999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4382.2337660000003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11495.19557</v>
      </c>
      <c r="E142" s="32">
        <f>PLANEL_BalPonta_Anual!AB14</f>
        <v>28323.332060000001</v>
      </c>
      <c r="F142" s="32">
        <f>PLANEL_BalPonta_Anual!AL14</f>
        <v>45892.576219999995</v>
      </c>
    </row>
    <row r="143" spans="2:6" x14ac:dyDescent="0.25">
      <c r="B143" s="27" t="str">
        <f>PLANEL_BalPonta_Anual!B15</f>
        <v>Total</v>
      </c>
      <c r="C143" s="28">
        <f>PLANEL_BalPonta_Anual!C15</f>
        <v>87267.607770000017</v>
      </c>
      <c r="D143" s="28">
        <f>PLANEL_BalPonta_Anual!R15</f>
        <v>149189.20913200002</v>
      </c>
      <c r="E143" s="28">
        <f>PLANEL_BalPonta_Anual!AB15</f>
        <v>200835.99360600003</v>
      </c>
      <c r="F143" s="28">
        <f>PLANEL_BalPonta_Anual!AL15</f>
        <v>251305.73853599999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63243.207366000002</v>
      </c>
      <c r="D147" s="1">
        <f t="shared" ref="D147:F147" si="27">D122+D123</f>
        <v>93968.384489999997</v>
      </c>
      <c r="E147" s="1">
        <f t="shared" si="27"/>
        <v>95021.579660000003</v>
      </c>
      <c r="F147" s="1">
        <f t="shared" si="27"/>
        <v>97164.037450000003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4382.2337660000003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11495.19557</v>
      </c>
      <c r="E156" s="1">
        <f>E142</f>
        <v>28323.332060000001</v>
      </c>
      <c r="F156" s="1">
        <f>F142</f>
        <v>45892.576219999995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37.952052799999997</v>
      </c>
      <c r="D161" s="1">
        <f>Planel_CO2_total_Anual!R4</f>
        <v>24.02748193</v>
      </c>
      <c r="E161" s="1">
        <f>Planel_CO2_total_Anual!AB4</f>
        <v>115.103466</v>
      </c>
      <c r="F161" s="1">
        <f>Planel_CO2_total_Anual!AL4</f>
        <v>183.0128363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51.706912590000002</v>
      </c>
      <c r="D162" s="102">
        <f>Planel_CO2_total_Anual!R5</f>
        <v>36.863874950000003</v>
      </c>
      <c r="E162" s="102">
        <f>Planel_CO2_total_Anual!AB5</f>
        <v>129.574927</v>
      </c>
      <c r="F162" s="102">
        <f>Planel_CO2_total_Anual!AL5</f>
        <v>198.24511050000001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28.96205367123288</v>
      </c>
      <c r="D167" s="1">
        <f>'Resumo Gás Natural'!R39</f>
        <v>23.262885668493151</v>
      </c>
      <c r="E167" s="1">
        <f>'Resumo Gás Natural'!AB39</f>
        <v>146.84156761643837</v>
      </c>
      <c r="F167" s="1">
        <f>'Resumo Gás Natural'!AL39</f>
        <v>239.47200210958903</v>
      </c>
    </row>
    <row r="168" spans="1:11" x14ac:dyDescent="0.25">
      <c r="B168" s="16" t="str">
        <f>'Resumo Gás Natural'!B40</f>
        <v>P.Crítico</v>
      </c>
      <c r="C168" s="102">
        <f>'Resumo Gás Natural'!C40</f>
        <v>35.000357726027396</v>
      </c>
      <c r="D168" s="102">
        <f>'Resumo Gás Natural'!R40</f>
        <v>40.144605671232881</v>
      </c>
      <c r="E168" s="102">
        <f>'Resumo Gás Natural'!AB40</f>
        <v>171.06595161643835</v>
      </c>
      <c r="F168" s="102">
        <f>'Resumo Gás Natural'!AL40</f>
        <v>263.01474216438356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635.68887234521583</v>
      </c>
      <c r="D176" s="1">
        <f>C176*(1+Planel_BD_constantes!$B$3)^($D$175-$C$175)</f>
        <v>800.78490075973662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735.53461377818485</v>
      </c>
      <c r="H1" s="255" t="s">
        <v>688</v>
      </c>
      <c r="I1" s="256">
        <f>D188</f>
        <v>865.78490075973662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118835.262</v>
      </c>
      <c r="E5" s="95">
        <f>PLANEL_Pot_anual!AB4</f>
        <v>119818.02099999999</v>
      </c>
      <c r="F5" s="95">
        <f>PLANEL_Pot_anual!AL4</f>
        <v>119818.02099999999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20077.826000000001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18305.005815999997</v>
      </c>
      <c r="E8" s="18">
        <f>PLANEL_Pot_anual!AB7</f>
        <v>50873.303810999998</v>
      </c>
      <c r="F8" s="18">
        <f>PLANEL_Pot_anual!AL7</f>
        <v>75623.403810999996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25752.906640000001</v>
      </c>
      <c r="F16" s="24">
        <f>PLANEL_Pot_anual!AL14</f>
        <v>26138.906640000001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746.56493950000004</v>
      </c>
      <c r="E17" s="24">
        <f>PLANEL_Pot_anual!AB15</f>
        <v>1085.8</v>
      </c>
      <c r="F17" s="24">
        <f>PLANEL_Pot_anual!AL15</f>
        <v>700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34451.171000000002</v>
      </c>
      <c r="E19" s="30">
        <f>PLANEL_Pot_anual!AB17</f>
        <v>34253.081001999999</v>
      </c>
      <c r="F19" s="30">
        <f>PLANEL_Pot_anual!AL17</f>
        <v>47738.081001999999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14276.484559999999</v>
      </c>
      <c r="E22" s="26">
        <f>PLANEL_Pot_anual!AB20</f>
        <v>30106.221559999998</v>
      </c>
      <c r="F22" s="26">
        <f>PLANEL_Pot_anual!AL20</f>
        <v>50106.221559999998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11495.195573000001</v>
      </c>
      <c r="E25" s="32">
        <f>PLANEL_Pot_anual!AB23</f>
        <v>28323.332060000001</v>
      </c>
      <c r="F25" s="32">
        <f>PLANEL_Pot_anual!AL23</f>
        <v>45892.576220000003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259934.39826084196</v>
      </c>
      <c r="E30" s="28">
        <f>PLANEL_Pot_anual!AB24+SUM(E26:E29)</f>
        <v>339783.96774295508</v>
      </c>
      <c r="F30" s="28">
        <f>PLANEL_Pot_anual!AL24+SUM(F26:F29)</f>
        <v>439867.6851186764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136453.08799999999</v>
      </c>
      <c r="E34" s="1">
        <f>E5+E6</f>
        <v>137435.84700000001</v>
      </c>
      <c r="F34" s="1">
        <f>F5+F6</f>
        <v>139895.84700000001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18305.005815999997</v>
      </c>
      <c r="E35" s="1">
        <f t="shared" si="0"/>
        <v>50873.303810999998</v>
      </c>
      <c r="F35" s="1">
        <f t="shared" si="0"/>
        <v>75623.403810999996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25148.3093195</v>
      </c>
      <c r="E39" s="1">
        <f>E16+E17</f>
        <v>26838.70664</v>
      </c>
      <c r="F39" s="1">
        <f>F16+F17</f>
        <v>26838.906640000001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34451.171000000002</v>
      </c>
      <c r="E40" s="1">
        <f>E19+E20</f>
        <v>34253.081001999999</v>
      </c>
      <c r="F40" s="1">
        <f>F19+F20</f>
        <v>47738.081001999999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14276.484559999999</v>
      </c>
      <c r="E41" s="1">
        <f>E22+E23</f>
        <v>30106.221559999998</v>
      </c>
      <c r="F41" s="1">
        <f>F22+F23</f>
        <v>50106.221559999998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11495.195573000001</v>
      </c>
      <c r="E43" s="1">
        <f t="shared" si="2"/>
        <v>28323.332060000001</v>
      </c>
      <c r="F43" s="1">
        <f t="shared" si="2"/>
        <v>45892.576220000003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259934.39826084196</v>
      </c>
      <c r="E45" s="28">
        <f>SUM(E34:E44)</f>
        <v>339783.96774295508</v>
      </c>
      <c r="F45" s="28">
        <f>SUM(F34:F44)</f>
        <v>439867.6851186764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29098.770000000004</v>
      </c>
      <c r="E49" s="95">
        <f>SUM(PLANEL_Pot_anual!S29:AB29)</f>
        <v>982.75899999999092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12117.800000000001</v>
      </c>
      <c r="E50" s="95">
        <f>SUM(PLANEL_Pot_anual!S30:AB30)</f>
        <v>0</v>
      </c>
      <c r="F50" s="95">
        <f>SUM(PLANEL_Pot_anual!AC30:AL30)</f>
        <v>2460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7062.8058159999964</v>
      </c>
      <c r="E52" s="18">
        <f>SUM(PLANEL_Pot_anual!S32:AB32)</f>
        <v>32568.297995000001</v>
      </c>
      <c r="F52" s="18">
        <f>SUM(PLANEL_Pot_anual!AC32:AL32)</f>
        <v>24750.1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1351.162260000001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416.36493950000005</v>
      </c>
      <c r="E61" s="24">
        <f>SUM(PLANEL_Pot_anual!S40:AB40)</f>
        <v>339.23506049999992</v>
      </c>
      <c r="F61" s="24">
        <f>SUM(PLANEL_Pot_anual!AC40:AL40)</f>
        <v>-385.79999999999995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27895.011000000002</v>
      </c>
      <c r="E63" s="30">
        <f>SUM(PLANEL_Pot_anual!S42:AB42)</f>
        <v>-198.08999800000311</v>
      </c>
      <c r="F63" s="30">
        <f>SUM(PLANEL_Pot_anual!AC42:AL42)</f>
        <v>13485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14255.781559999999</v>
      </c>
      <c r="E66" s="26">
        <f>SUM(PLANEL_Pot_anual!S45:AB45)</f>
        <v>15829.736999999999</v>
      </c>
      <c r="F66" s="26">
        <f>SUM(PLANEL_Pot_anual!AC45:AL45)</f>
        <v>20000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11495.195573000001</v>
      </c>
      <c r="E69" s="32">
        <f>SUM(PLANEL_Pot_anual!S48:AB48)</f>
        <v>16828.136487</v>
      </c>
      <c r="F69" s="32">
        <f>SUM(PLANEL_Pot_anual!AC48:AL48)</f>
        <v>17569.244160000002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124024.54951084199</v>
      </c>
      <c r="E74" s="28">
        <f>SUM(PLANEL_Pot_anual!S49:AB49)+SUM(E70:E73)</f>
        <v>79849.569482113104</v>
      </c>
      <c r="F74" s="28">
        <f>SUM(PLANEL_Pot_anual!AC49:AL49)+SUM(F70:F73)</f>
        <v>100083.71737572135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41216.570000000007</v>
      </c>
      <c r="E78" s="1">
        <f>E49+E50</f>
        <v>982.75899999999092</v>
      </c>
      <c r="F78" s="1">
        <f>F49+F50</f>
        <v>2460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7062.8058159999964</v>
      </c>
      <c r="E79" s="1">
        <f t="shared" si="8"/>
        <v>32568.297995000001</v>
      </c>
      <c r="F79" s="1">
        <f t="shared" si="8"/>
        <v>24750.1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13148.641899499999</v>
      </c>
      <c r="E83" s="1">
        <f t="shared" si="11"/>
        <v>1690.3973205000009</v>
      </c>
      <c r="F83" s="1">
        <f t="shared" si="11"/>
        <v>0.20000000000004547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27895.011000000002</v>
      </c>
      <c r="E84" s="1">
        <f t="shared" si="12"/>
        <v>-198.08999800000311</v>
      </c>
      <c r="F84" s="1">
        <f t="shared" si="12"/>
        <v>13485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14255.781559999999</v>
      </c>
      <c r="E85" s="1">
        <f t="shared" si="13"/>
        <v>15829.736999999999</v>
      </c>
      <c r="F85" s="1">
        <f t="shared" si="13"/>
        <v>20000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11495.195573000001</v>
      </c>
      <c r="E87" s="1">
        <f>E69</f>
        <v>16828.136487</v>
      </c>
      <c r="F87" s="1">
        <f>F69</f>
        <v>17569.244160000002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124024.54951084199</v>
      </c>
      <c r="E89" s="28">
        <f t="shared" si="16"/>
        <v>79849.569482113133</v>
      </c>
      <c r="F89" s="28">
        <f t="shared" si="16"/>
        <v>100083.71737572132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46081.670319999997</v>
      </c>
      <c r="D93" s="95">
        <f>Planel_GerMed_Anual!R4</f>
        <v>63640.737800000003</v>
      </c>
      <c r="E93" s="95">
        <f>Planel_GerMed_Anual!AB4</f>
        <v>65629.897129999998</v>
      </c>
      <c r="F93" s="95">
        <f>Planel_GerMed_Anual!AL4</f>
        <v>65629.897129999998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8732.2382529999995</v>
      </c>
      <c r="E94" s="95">
        <f>Planel_GerMed_Anual!AB5</f>
        <v>9018.4693430000007</v>
      </c>
      <c r="F94" s="95">
        <f>Planel_GerMed_Anual!AL5</f>
        <v>10210.33527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5788.0652165000001</v>
      </c>
      <c r="D96" s="18">
        <f>Planel_GerMed_Anual!R7</f>
        <v>5283.1682621999998</v>
      </c>
      <c r="E96" s="18">
        <f>Planel_GerMed_Anual!AB7</f>
        <v>34479.565014600004</v>
      </c>
      <c r="F96" s="18">
        <f>Planel_GerMed_Anual!AL7</f>
        <v>56141.338479899998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323.8062352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499.77764350000001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3052.6641730000001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7876.0147219999999</v>
      </c>
      <c r="F104" s="24">
        <f>Planel_GerMed_Anual!AL14</f>
        <v>7994.0651510000007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667.29393459999994</v>
      </c>
      <c r="E105" s="24">
        <f>Planel_GerMed_Anual!AB15</f>
        <v>978.43966069999999</v>
      </c>
      <c r="F105" s="24">
        <f>Planel_GerMed_Anual!AL15</f>
        <v>630.48649999999998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15590.664847499998</v>
      </c>
      <c r="E107" s="30">
        <f>Planel_GerMed_Anual!AB17</f>
        <v>15632.215418</v>
      </c>
      <c r="F107" s="30">
        <f>Planel_GerMed_Anual!AL17</f>
        <v>21786.418740999998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3986.2426027000001</v>
      </c>
      <c r="E110" s="26">
        <f>Planel_GerMed_Anual!AB20</f>
        <v>8504.7568370000008</v>
      </c>
      <c r="F110" s="26">
        <f>Planel_GerMed_Anual!AL20</f>
        <v>14131.270037</v>
      </c>
    </row>
    <row r="111" spans="2:6" x14ac:dyDescent="0.25">
      <c r="B111" s="25" t="str">
        <f>Planel_GerMed_Anual!B21</f>
        <v>PV + Bateria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65835.455203784062</v>
      </c>
      <c r="D118" s="28">
        <f>Planel_GerMed_Anual!R24+SUM(D114:D117)</f>
        <v>112687.35391767841</v>
      </c>
      <c r="E118" s="28">
        <f>Planel_GerMed_Anual!AB24+SUM(E114:E117)</f>
        <v>152262.23496208529</v>
      </c>
      <c r="F118" s="28">
        <f>Planel_GerMed_Anual!AL24+SUM(F114:F117)</f>
        <v>191467.5784462337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48825.645613999994</v>
      </c>
      <c r="D122" s="1">
        <f>D93+D94</f>
        <v>72372.976053000006</v>
      </c>
      <c r="E122" s="1">
        <f>E93+E94</f>
        <v>74648.366473000002</v>
      </c>
      <c r="F122" s="1">
        <f>F93+F94</f>
        <v>75840.232399999994</v>
      </c>
    </row>
    <row r="123" spans="2:6" x14ac:dyDescent="0.25">
      <c r="B123" s="16" t="s">
        <v>3</v>
      </c>
      <c r="C123" s="1">
        <f>C96</f>
        <v>5788.0652165000001</v>
      </c>
      <c r="D123" s="1">
        <f t="shared" ref="D123:F123" si="17">D96</f>
        <v>5283.1682621999998</v>
      </c>
      <c r="E123" s="1">
        <f t="shared" si="17"/>
        <v>34479.565014600004</v>
      </c>
      <c r="F123" s="1">
        <f t="shared" si="17"/>
        <v>56141.338479899998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812.37931789999993</v>
      </c>
      <c r="E124" s="1">
        <f t="shared" si="18"/>
        <v>323.8062352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3052.6641730000001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8191.9778616000003</v>
      </c>
      <c r="E127" s="1">
        <f t="shared" si="20"/>
        <v>8854.4543826999998</v>
      </c>
      <c r="F127" s="1">
        <f t="shared" si="20"/>
        <v>8624.5516510000016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15590.664847499998</v>
      </c>
      <c r="E128" s="1">
        <f t="shared" si="21"/>
        <v>15632.215418</v>
      </c>
      <c r="F128" s="1">
        <f t="shared" si="21"/>
        <v>21786.418740999998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3986.2426027000001</v>
      </c>
      <c r="E129" s="1">
        <f t="shared" si="22"/>
        <v>8504.7568370000008</v>
      </c>
      <c r="F129" s="1">
        <f t="shared" si="22"/>
        <v>14131.270037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65835.455203784062</v>
      </c>
      <c r="D133" s="28">
        <f t="shared" ref="D133:F133" si="25">SUM(D122:D132)</f>
        <v>112687.35391767841</v>
      </c>
      <c r="E133" s="28">
        <f t="shared" si="25"/>
        <v>152262.23496208532</v>
      </c>
      <c r="F133" s="28">
        <f t="shared" si="25"/>
        <v>191467.5784462337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58658.800439999999</v>
      </c>
      <c r="D137" s="95">
        <f>PLANEL_BalPonta_Anual!R4</f>
        <v>79738.101790000001</v>
      </c>
      <c r="E137" s="95">
        <f>PLANEL_BalPonta_Anual!AB4</f>
        <v>80091.350930000001</v>
      </c>
      <c r="F137" s="95">
        <f>PLANEL_BalPonta_Anual!AL4</f>
        <v>80125.58872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14230.2827</v>
      </c>
      <c r="E138" s="95">
        <f>PLANEL_BalPonta_Anual!AB5</f>
        <v>14930.228730000001</v>
      </c>
      <c r="F138" s="95">
        <f>PLANEL_BalPonta_Anual!AL5</f>
        <v>17038.44873</v>
      </c>
    </row>
    <row r="139" spans="2:6" x14ac:dyDescent="0.25">
      <c r="B139" s="16" t="str">
        <f>PLANEL_BalPonta_Anual!B6</f>
        <v>Gás Natural</v>
      </c>
      <c r="C139" s="95">
        <f>PLANEL_BalPonta_Anual!C6</f>
        <v>10172.33891</v>
      </c>
      <c r="D139" s="95">
        <f>PLANEL_BalPonta_Anual!R6</f>
        <v>17343.472419999998</v>
      </c>
      <c r="E139" s="95">
        <f>PLANEL_BalPonta_Anual!AB6</f>
        <v>48201.008520000003</v>
      </c>
      <c r="F139" s="95">
        <f>PLANEL_BalPonta_Anual!AL6</f>
        <v>71385.495999999999</v>
      </c>
    </row>
    <row r="140" spans="2:6" x14ac:dyDescent="0.25">
      <c r="B140" s="16" t="str">
        <f>PLANEL_BalPonta_Anual!B7</f>
        <v>Carvão</v>
      </c>
      <c r="C140" s="1">
        <f>PLANEL_BalPonta_Anual!C7</f>
        <v>1840.095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4382.2337660000003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4221.4406220000001</v>
      </c>
      <c r="D143" s="1">
        <f>PLANEL_BalPonta_Anual!R10</f>
        <v>8970.3679479999992</v>
      </c>
      <c r="E143" s="1">
        <f>PLANEL_BalPonta_Anual!AB10</f>
        <v>9735.9227559999999</v>
      </c>
      <c r="F143" s="1">
        <f>PLANEL_BalPonta_Anual!AL10</f>
        <v>9518.9782560000003</v>
      </c>
    </row>
    <row r="144" spans="2:6" x14ac:dyDescent="0.25">
      <c r="B144" s="16" t="str">
        <f>PLANEL_BalPonta_Anual!B11</f>
        <v>Eólica</v>
      </c>
      <c r="C144" s="1">
        <f>PLANEL_BalPonta_Anual!C11</f>
        <v>1300.8204619999999</v>
      </c>
      <c r="D144" s="1">
        <f>PLANEL_BalPonta_Anual!R11</f>
        <v>9865.9597940000003</v>
      </c>
      <c r="E144" s="1">
        <f>PLANEL_BalPonta_Anual!AB11</f>
        <v>10275.924300000001</v>
      </c>
      <c r="F144" s="1">
        <f>PLANEL_BalPonta_Anual!AL11</f>
        <v>14321.424300000001</v>
      </c>
    </row>
    <row r="145" spans="2:6" x14ac:dyDescent="0.25">
      <c r="B145" s="16" t="str">
        <f>PLANEL_BalPonta_Anual!B12</f>
        <v>Solar</v>
      </c>
      <c r="C145" s="1">
        <f>PLANEL_BalPonta_Anual!C12</f>
        <v>3.9405999999999999</v>
      </c>
      <c r="D145" s="1">
        <f>PLANEL_BalPonta_Anual!R12</f>
        <v>2422.5503250000002</v>
      </c>
      <c r="E145" s="1">
        <f>PLANEL_BalPonta_Anual!AB12</f>
        <v>5588.4977250000002</v>
      </c>
      <c r="F145" s="1">
        <f>PLANEL_BalPonta_Anual!AL12</f>
        <v>9588.4977249999993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11495.19557</v>
      </c>
      <c r="E147" s="32">
        <f>PLANEL_BalPonta_Anual!AB14</f>
        <v>28323.332060000001</v>
      </c>
      <c r="F147" s="32">
        <f>PLANEL_BalPonta_Anual!AL14</f>
        <v>45892.576219999995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87268.018453832512</v>
      </c>
      <c r="D152" s="28">
        <f>PLANEL_BalPonta_Anual!R15+SUM(D148:D151)</f>
        <v>150093.19144176692</v>
      </c>
      <c r="E152" s="28">
        <f>PLANEL_BalPonta_Anual!AB15+SUM(E148:E151)</f>
        <v>202840.61702957682</v>
      </c>
      <c r="F152" s="28">
        <f>PLANEL_BalPonta_Anual!AL15+SUM(F148:F151)</f>
        <v>255038.85370463284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63243.207366000002</v>
      </c>
      <c r="D156" s="1">
        <f>D137+D138</f>
        <v>93968.384489999997</v>
      </c>
      <c r="E156" s="1">
        <f>E137+E138</f>
        <v>95021.579660000003</v>
      </c>
      <c r="F156" s="1">
        <f>F137+F138</f>
        <v>97164.037450000003</v>
      </c>
    </row>
    <row r="157" spans="2:6" x14ac:dyDescent="0.25">
      <c r="B157" s="16" t="s">
        <v>3</v>
      </c>
      <c r="C157" s="1">
        <f>C139</f>
        <v>10172.33891</v>
      </c>
      <c r="D157" s="1">
        <f>D139</f>
        <v>17343.472419999998</v>
      </c>
      <c r="E157" s="1">
        <f>E139</f>
        <v>48201.008520000003</v>
      </c>
      <c r="F157" s="1">
        <f>F139</f>
        <v>71385.495999999999</v>
      </c>
    </row>
    <row r="158" spans="2:6" x14ac:dyDescent="0.25">
      <c r="B158" s="16" t="s">
        <v>4</v>
      </c>
      <c r="C158" s="1">
        <f>C140</f>
        <v>1840.095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4382.2337660000003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4221.4406220000001</v>
      </c>
      <c r="D161" s="1">
        <f t="shared" si="28"/>
        <v>8970.3679479999992</v>
      </c>
      <c r="E161" s="1">
        <f t="shared" si="28"/>
        <v>9735.9227559999999</v>
      </c>
      <c r="F161" s="1">
        <f t="shared" si="28"/>
        <v>9518.9782560000003</v>
      </c>
    </row>
    <row r="162" spans="1:11" x14ac:dyDescent="0.25">
      <c r="B162" s="16" t="s">
        <v>7</v>
      </c>
      <c r="C162" s="1">
        <f t="shared" ref="C162:F162" si="29">C144</f>
        <v>1300.8204619999999</v>
      </c>
      <c r="D162" s="1">
        <f t="shared" si="29"/>
        <v>9865.9597940000003</v>
      </c>
      <c r="E162" s="1">
        <f t="shared" si="29"/>
        <v>10275.924300000001</v>
      </c>
      <c r="F162" s="1">
        <f t="shared" si="29"/>
        <v>14321.424300000001</v>
      </c>
    </row>
    <row r="163" spans="1:11" x14ac:dyDescent="0.25">
      <c r="B163" s="16" t="s">
        <v>8</v>
      </c>
      <c r="C163" s="1">
        <f t="shared" ref="C163:F163" si="30">C145</f>
        <v>3.9405999999999999</v>
      </c>
      <c r="D163" s="1">
        <f t="shared" si="30"/>
        <v>2422.5503250000002</v>
      </c>
      <c r="E163" s="1">
        <f t="shared" si="30"/>
        <v>5588.4977250000002</v>
      </c>
      <c r="F163" s="1">
        <f t="shared" si="30"/>
        <v>9588.4977249999993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11495.19557</v>
      </c>
      <c r="E165" s="1">
        <f>E147</f>
        <v>28323.332060000001</v>
      </c>
      <c r="F165" s="1">
        <f>F147</f>
        <v>45892.576219999995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87268.018453832512</v>
      </c>
      <c r="D167" s="28">
        <f t="shared" ref="D167:F167" si="33">SUM(D156:D166)</f>
        <v>150093.19144176692</v>
      </c>
      <c r="E167" s="28">
        <f t="shared" si="33"/>
        <v>202840.61702957682</v>
      </c>
      <c r="F167" s="28">
        <f t="shared" si="33"/>
        <v>255038.85370463284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37.952052799999997</v>
      </c>
      <c r="D171" s="1">
        <f>Planel_CO2_total_Anual!R4</f>
        <v>24.02748193</v>
      </c>
      <c r="E171" s="1">
        <f>Planel_CO2_total_Anual!AB4</f>
        <v>115.103466</v>
      </c>
      <c r="F171" s="1">
        <f>Planel_CO2_total_Anual!AL4</f>
        <v>183.0128363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51.706912590000002</v>
      </c>
      <c r="D172" s="102">
        <f>Planel_CO2_total_Anual!R5</f>
        <v>36.863874950000003</v>
      </c>
      <c r="E172" s="102">
        <f>Planel_CO2_total_Anual!AB5</f>
        <v>129.574927</v>
      </c>
      <c r="F172" s="102">
        <f>Planel_CO2_total_Anual!AL5</f>
        <v>198.24511050000001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28.96205367123288</v>
      </c>
      <c r="D177" s="1">
        <f>'Resumo Gás Natural'!R39</f>
        <v>23.262885668493151</v>
      </c>
      <c r="E177" s="1">
        <f>'Resumo Gás Natural'!AB39</f>
        <v>146.84156761643837</v>
      </c>
      <c r="F177" s="1">
        <f>'Resumo Gás Natural'!AL39</f>
        <v>239.47200210958903</v>
      </c>
    </row>
    <row r="178" spans="2:6" x14ac:dyDescent="0.25">
      <c r="B178" s="16" t="str">
        <f>'Resumo Gás Natural'!B40</f>
        <v>P.Crítico</v>
      </c>
      <c r="C178" s="102">
        <f>'Resumo Gás Natural'!C40</f>
        <v>35.000357726027396</v>
      </c>
      <c r="D178" s="102">
        <f>'Resumo Gás Natural'!R40</f>
        <v>40.144605671232881</v>
      </c>
      <c r="E178" s="102">
        <f>'Resumo Gás Natural'!AB40</f>
        <v>171.06595161643835</v>
      </c>
      <c r="F178" s="102">
        <f>'Resumo Gás Natural'!AL40</f>
        <v>263.01474216438356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635.68887234521583</v>
      </c>
      <c r="D186" s="1">
        <f>C186*(1+Planel_BD_constantes!$B$3)^($D$185-$C$185)</f>
        <v>800.78490075973662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735.53461377818485</v>
      </c>
      <c r="D188" s="28">
        <f>SUM(D186:D187)</f>
        <v>865.78490075973662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10270.75807</v>
      </c>
      <c r="P5" s="5">
        <v>5718.080336</v>
      </c>
      <c r="Q5" s="5">
        <v>10702.428309999999</v>
      </c>
      <c r="R5" s="5">
        <v>10988.918009999999</v>
      </c>
      <c r="S5" s="5">
        <v>14072.09318</v>
      </c>
      <c r="T5" s="5">
        <v>14072.09318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13547.327020000001</v>
      </c>
      <c r="Z5" s="5">
        <v>13547.327020000001</v>
      </c>
      <c r="AA5" s="5">
        <v>13547.327020000001</v>
      </c>
      <c r="AB5" s="5">
        <v>12743.906639999999</v>
      </c>
      <c r="AC5" s="5">
        <v>12743.906639999999</v>
      </c>
      <c r="AD5" s="5">
        <v>12743.906639999999</v>
      </c>
      <c r="AE5" s="5">
        <v>12743.906639999999</v>
      </c>
      <c r="AF5" s="5">
        <v>12743.906639999999</v>
      </c>
      <c r="AG5" s="5">
        <v>12743.906639999999</v>
      </c>
      <c r="AH5" s="5">
        <v>12743.906639999999</v>
      </c>
      <c r="AI5" s="5">
        <v>12743.906639999999</v>
      </c>
      <c r="AJ5" s="5">
        <v>12743.906639999999</v>
      </c>
      <c r="AK5" s="5">
        <v>12743.906639999999</v>
      </c>
      <c r="AL5" s="5">
        <v>12743.906639999999</v>
      </c>
      <c r="AM5" s="5">
        <v>12743.906639999999</v>
      </c>
      <c r="AN5" s="5">
        <v>12743.906639999999</v>
      </c>
      <c r="AO5" s="5">
        <v>12743.906639999999</v>
      </c>
      <c r="AP5" s="5">
        <v>12743.906639999999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12894.581990000001</v>
      </c>
      <c r="P16" s="38">
        <v>6859.518435</v>
      </c>
      <c r="Q16" s="38">
        <v>11843.866410000001</v>
      </c>
      <c r="R16" s="38">
        <v>12130.356110000001</v>
      </c>
      <c r="S16" s="38">
        <v>15213.531279999999</v>
      </c>
      <c r="T16" s="38">
        <v>15213.531279999999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13952.74502</v>
      </c>
      <c r="Z16" s="38">
        <v>13952.74502</v>
      </c>
      <c r="AA16" s="38">
        <v>13952.74502</v>
      </c>
      <c r="AB16" s="38">
        <v>12743.906639999999</v>
      </c>
      <c r="AC16" s="38">
        <v>12743.906639999999</v>
      </c>
      <c r="AD16" s="38">
        <v>12743.906639999999</v>
      </c>
      <c r="AE16" s="38">
        <v>12743.906639999999</v>
      </c>
      <c r="AF16" s="38">
        <v>12743.906639999999</v>
      </c>
      <c r="AG16" s="38">
        <v>12743.906639999999</v>
      </c>
      <c r="AH16" s="38">
        <v>12743.906639999999</v>
      </c>
      <c r="AI16" s="38">
        <v>12743.906639999999</v>
      </c>
      <c r="AJ16" s="38">
        <v>12743.906639999999</v>
      </c>
      <c r="AK16" s="38">
        <v>12743.906639999999</v>
      </c>
      <c r="AL16" s="38">
        <v>12743.906639999999</v>
      </c>
      <c r="AM16" s="38">
        <v>12743.906639999999</v>
      </c>
      <c r="AN16" s="38">
        <v>12743.906639999999</v>
      </c>
      <c r="AO16" s="38">
        <v>12743.906639999999</v>
      </c>
      <c r="AP16" s="38">
        <v>12743.906639999999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123.533407</v>
      </c>
      <c r="Q89" s="5">
        <v>3895.0636500000001</v>
      </c>
      <c r="R89" s="5">
        <v>5390.2235220000002</v>
      </c>
      <c r="S89" s="5">
        <v>9300.46342</v>
      </c>
      <c r="T89" s="5">
        <v>10017.114380000001</v>
      </c>
      <c r="U89" s="5">
        <v>10017.114380000001</v>
      </c>
      <c r="V89" s="5">
        <v>10017.114380000001</v>
      </c>
      <c r="W89" s="5">
        <v>10017.114380000001</v>
      </c>
      <c r="X89" s="5">
        <v>10017.114380000001</v>
      </c>
      <c r="Y89" s="5">
        <v>10017.114380000001</v>
      </c>
      <c r="Z89" s="5">
        <v>10017.114380000001</v>
      </c>
      <c r="AA89" s="5">
        <v>10017.114380000001</v>
      </c>
      <c r="AB89" s="5">
        <v>10017.114380000001</v>
      </c>
      <c r="AC89" s="5">
        <v>10017.114380000001</v>
      </c>
      <c r="AD89" s="5">
        <v>10017.114380000001</v>
      </c>
      <c r="AE89" s="5">
        <v>10017.114380000001</v>
      </c>
      <c r="AF89" s="5">
        <v>10017.114380000001</v>
      </c>
      <c r="AG89" s="5">
        <v>10017.114380000001</v>
      </c>
      <c r="AH89" s="5">
        <v>10017.114380000001</v>
      </c>
      <c r="AI89" s="5">
        <v>10017.114380000001</v>
      </c>
      <c r="AJ89" s="5">
        <v>10017.114380000001</v>
      </c>
      <c r="AK89" s="5">
        <v>10017.114380000001</v>
      </c>
      <c r="AL89" s="5">
        <v>10017.114380000001</v>
      </c>
      <c r="AM89" s="5">
        <v>10017.114380000001</v>
      </c>
      <c r="AN89" s="5">
        <v>10017.114380000001</v>
      </c>
      <c r="AO89" s="5">
        <v>10017.114380000001</v>
      </c>
      <c r="AP89" s="5">
        <v>10017.114380000001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>
        <v>219.41723010000001</v>
      </c>
      <c r="T91" s="5">
        <v>334.75100830000002</v>
      </c>
      <c r="U91" s="5">
        <v>334.75100830000002</v>
      </c>
      <c r="V91" s="5">
        <v>334.75100830000002</v>
      </c>
      <c r="W91" s="5">
        <v>334.75100830000002</v>
      </c>
      <c r="X91" s="5">
        <v>334.75100830000002</v>
      </c>
      <c r="Y91" s="5">
        <v>334.75100830000002</v>
      </c>
      <c r="Z91" s="5">
        <v>334.75100830000002</v>
      </c>
      <c r="AA91" s="5">
        <v>334.75100830000002</v>
      </c>
      <c r="AB91" s="5">
        <v>334.75100830000002</v>
      </c>
      <c r="AC91" s="5">
        <v>334.75100830000002</v>
      </c>
      <c r="AD91" s="5">
        <v>334.75100830000002</v>
      </c>
      <c r="AE91" s="5">
        <v>334.75100830000002</v>
      </c>
      <c r="AF91" s="5">
        <v>334.75100830000002</v>
      </c>
      <c r="AG91" s="5">
        <v>334.75100830000002</v>
      </c>
      <c r="AH91" s="5">
        <v>334.75100830000002</v>
      </c>
      <c r="AI91" s="5">
        <v>334.75100830000002</v>
      </c>
      <c r="AJ91" s="5">
        <v>334.75100830000002</v>
      </c>
      <c r="AK91" s="5">
        <v>334.75100830000002</v>
      </c>
      <c r="AL91" s="5">
        <v>334.75100830000002</v>
      </c>
      <c r="AM91" s="5">
        <v>334.75100830000002</v>
      </c>
      <c r="AN91" s="5">
        <v>334.75100830000002</v>
      </c>
      <c r="AO91" s="5">
        <v>334.75100830000002</v>
      </c>
      <c r="AP91" s="5">
        <v>334.75100830000002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123.533407</v>
      </c>
      <c r="Q100" s="38">
        <v>3895.0636500000001</v>
      </c>
      <c r="R100" s="38">
        <v>5390.2235220000002</v>
      </c>
      <c r="S100" s="38">
        <v>9519.8806499999992</v>
      </c>
      <c r="T100" s="38">
        <v>10351.865390000001</v>
      </c>
      <c r="U100" s="38">
        <v>10351.865390000001</v>
      </c>
      <c r="V100" s="38">
        <v>10351.865390000001</v>
      </c>
      <c r="W100" s="38">
        <v>10351.865390000001</v>
      </c>
      <c r="X100" s="38">
        <v>10351.865390000001</v>
      </c>
      <c r="Y100" s="38">
        <v>10351.865390000001</v>
      </c>
      <c r="Z100" s="38">
        <v>10351.865390000001</v>
      </c>
      <c r="AA100" s="38">
        <v>10351.865390000001</v>
      </c>
      <c r="AB100" s="38">
        <v>10351.865390000001</v>
      </c>
      <c r="AC100" s="38">
        <v>10351.865390000001</v>
      </c>
      <c r="AD100" s="38">
        <v>10351.865390000001</v>
      </c>
      <c r="AE100" s="38">
        <v>10351.865390000001</v>
      </c>
      <c r="AF100" s="38">
        <v>10351.865390000001</v>
      </c>
      <c r="AG100" s="38">
        <v>10351.865390000001</v>
      </c>
      <c r="AH100" s="38">
        <v>10351.865390000001</v>
      </c>
      <c r="AI100" s="38">
        <v>10351.865390000001</v>
      </c>
      <c r="AJ100" s="38">
        <v>10351.865390000001</v>
      </c>
      <c r="AK100" s="38">
        <v>10351.865390000001</v>
      </c>
      <c r="AL100" s="38">
        <v>10351.865390000001</v>
      </c>
      <c r="AM100" s="38">
        <v>10351.865390000001</v>
      </c>
      <c r="AN100" s="38">
        <v>10351.865390000001</v>
      </c>
      <c r="AO100" s="38">
        <v>10351.865390000001</v>
      </c>
      <c r="AP100" s="38">
        <v>10351.865390000001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>
        <v>487.43682869999998</v>
      </c>
      <c r="Q102" s="5">
        <v>1681.566959</v>
      </c>
      <c r="R102" s="5">
        <v>1724.803901</v>
      </c>
      <c r="S102" s="5">
        <v>1733.375436</v>
      </c>
      <c r="T102" s="5">
        <v>1733.375436</v>
      </c>
      <c r="U102" s="5">
        <v>1733.375436</v>
      </c>
      <c r="V102" s="5">
        <v>1733.375436</v>
      </c>
      <c r="W102" s="5">
        <v>1733.375436</v>
      </c>
      <c r="X102" s="5">
        <v>1733.375436</v>
      </c>
      <c r="Y102" s="5">
        <v>1733.375436</v>
      </c>
      <c r="Z102" s="5">
        <v>1733.375436</v>
      </c>
      <c r="AA102" s="5">
        <v>1733.375436</v>
      </c>
      <c r="AB102" s="5">
        <v>1733.375436</v>
      </c>
      <c r="AC102" s="5">
        <v>1733.375436</v>
      </c>
      <c r="AD102" s="5">
        <v>1733.375436</v>
      </c>
      <c r="AE102" s="5">
        <v>1733.375436</v>
      </c>
      <c r="AF102" s="5">
        <v>1733.375436</v>
      </c>
      <c r="AG102" s="5">
        <v>1733.375436</v>
      </c>
      <c r="AH102" s="5">
        <v>1733.375436</v>
      </c>
      <c r="AI102" s="5">
        <v>1733.375436</v>
      </c>
      <c r="AJ102" s="5">
        <v>1733.375436</v>
      </c>
      <c r="AK102" s="5">
        <v>1733.375436</v>
      </c>
      <c r="AL102" s="5">
        <v>1733.375436</v>
      </c>
      <c r="AM102" s="5">
        <v>1733.375436</v>
      </c>
      <c r="AN102" s="5">
        <v>1733.375436</v>
      </c>
      <c r="AO102" s="5">
        <v>1733.375436</v>
      </c>
      <c r="AP102" s="5">
        <v>1733.375436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1257.7500399999999</v>
      </c>
      <c r="P107" s="5">
        <v>1593.0430369999999</v>
      </c>
      <c r="Q107" s="5">
        <v>1651.83348</v>
      </c>
      <c r="R107" s="5">
        <v>1891.8698629999999</v>
      </c>
      <c r="S107" s="5">
        <v>2700.7733250000001</v>
      </c>
      <c r="T107" s="5">
        <v>2700.7733250000001</v>
      </c>
      <c r="U107" s="5">
        <v>2700.7733250000001</v>
      </c>
      <c r="V107" s="5">
        <v>2700.7733250000001</v>
      </c>
      <c r="W107" s="5">
        <v>2314.0733249999998</v>
      </c>
      <c r="X107" s="5">
        <v>2314.0733249999998</v>
      </c>
      <c r="Y107" s="5">
        <v>2314.0733249999998</v>
      </c>
      <c r="Z107" s="5">
        <v>2314.0733249999998</v>
      </c>
      <c r="AA107" s="5">
        <v>2314.0733249999998</v>
      </c>
      <c r="AB107" s="5">
        <v>2314.0733249999998</v>
      </c>
      <c r="AC107" s="5">
        <v>1723.2733250000001</v>
      </c>
      <c r="AD107" s="5">
        <v>1723.2733250000001</v>
      </c>
      <c r="AE107" s="5">
        <v>1723.2733250000001</v>
      </c>
      <c r="AF107" s="5">
        <v>1723.2733250000001</v>
      </c>
      <c r="AG107" s="5">
        <v>1723.2733250000001</v>
      </c>
      <c r="AH107" s="5">
        <v>1723.2733250000001</v>
      </c>
      <c r="AI107" s="5">
        <v>1723.2733250000001</v>
      </c>
      <c r="AJ107" s="5">
        <v>1723.2733250000001</v>
      </c>
      <c r="AK107" s="5">
        <v>1723.2733250000001</v>
      </c>
      <c r="AL107" s="5">
        <v>1723.2733250000001</v>
      </c>
      <c r="AM107" s="5">
        <v>1723.2733250000001</v>
      </c>
      <c r="AN107" s="5">
        <v>1723.2733250000001</v>
      </c>
      <c r="AO107" s="5">
        <v>1723.2733250000001</v>
      </c>
      <c r="AP107" s="5">
        <v>1723.2733250000001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8439.8500399999994</v>
      </c>
      <c r="P112" s="38">
        <v>8811.1798660000004</v>
      </c>
      <c r="Q112" s="38">
        <v>7307.2004390000002</v>
      </c>
      <c r="R112" s="38">
        <v>7386.4737640000003</v>
      </c>
      <c r="S112" s="38">
        <v>8203.9487609999996</v>
      </c>
      <c r="T112" s="38">
        <v>8025.7487609999998</v>
      </c>
      <c r="U112" s="38">
        <v>8025.7487609999998</v>
      </c>
      <c r="V112" s="38">
        <v>8025.7487609999998</v>
      </c>
      <c r="W112" s="38">
        <v>6701.1487610000004</v>
      </c>
      <c r="X112" s="38">
        <v>6701.1487610000004</v>
      </c>
      <c r="Y112" s="38">
        <v>6701.1487610000004</v>
      </c>
      <c r="Z112" s="38">
        <v>5652.3487610000002</v>
      </c>
      <c r="AA112" s="38">
        <v>5652.3487610000002</v>
      </c>
      <c r="AB112" s="38">
        <v>5652.3487610000002</v>
      </c>
      <c r="AC112" s="38">
        <v>5061.548761</v>
      </c>
      <c r="AD112" s="38">
        <v>5061.548761</v>
      </c>
      <c r="AE112" s="38">
        <v>5033.548761</v>
      </c>
      <c r="AF112" s="38">
        <v>5033.548761</v>
      </c>
      <c r="AG112" s="38">
        <v>3819.8487610000002</v>
      </c>
      <c r="AH112" s="38">
        <v>3819.8487610000002</v>
      </c>
      <c r="AI112" s="38">
        <v>3819.8487610000002</v>
      </c>
      <c r="AJ112" s="38">
        <v>3819.8487610000002</v>
      </c>
      <c r="AK112" s="38">
        <v>3456.6487609999999</v>
      </c>
      <c r="AL112" s="38">
        <v>3456.6487609999999</v>
      </c>
      <c r="AM112" s="38">
        <v>3456.6487609999999</v>
      </c>
      <c r="AN112" s="38">
        <v>3456.6487609999999</v>
      </c>
      <c r="AO112" s="38">
        <v>3456.6487609999999</v>
      </c>
      <c r="AP112" s="38">
        <v>3456.6487609999999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4280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1140</v>
      </c>
      <c r="AM115" s="5">
        <v>1330</v>
      </c>
      <c r="AN115" s="5">
        <v>1520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4350</v>
      </c>
      <c r="AM124" s="38">
        <v>5075</v>
      </c>
      <c r="AN124" s="38">
        <v>5800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37577.200920000003</v>
      </c>
      <c r="U233" s="4">
        <v>38392.620000000003</v>
      </c>
      <c r="V233" s="4">
        <v>38392.620000000003</v>
      </c>
      <c r="W233" s="4">
        <v>38392.620000000003</v>
      </c>
      <c r="X233" s="4">
        <v>38392.620000000003</v>
      </c>
      <c r="Y233" s="4">
        <v>38392.620000000003</v>
      </c>
      <c r="Z233" s="4">
        <v>38630.910000000003</v>
      </c>
      <c r="AA233" s="4">
        <v>38783.01</v>
      </c>
      <c r="AB233" s="4">
        <v>38783.01</v>
      </c>
      <c r="AC233" s="4">
        <v>38783.01</v>
      </c>
      <c r="AD233" s="4">
        <v>38783.01</v>
      </c>
      <c r="AE233" s="4">
        <v>38783.01</v>
      </c>
      <c r="AF233" s="4">
        <v>38783.01</v>
      </c>
      <c r="AG233" s="4">
        <v>38783.01</v>
      </c>
      <c r="AH233" s="4">
        <v>38783.01</v>
      </c>
      <c r="AI233" s="4">
        <v>38783.01</v>
      </c>
      <c r="AJ233" s="4">
        <v>38783.01</v>
      </c>
      <c r="AK233" s="4">
        <v>38783.01</v>
      </c>
      <c r="AL233" s="4">
        <v>38783.01</v>
      </c>
      <c r="AM233" s="4">
        <v>38783.01</v>
      </c>
      <c r="AN233" s="4">
        <v>38783.01</v>
      </c>
      <c r="AO233" s="4">
        <v>38783.01</v>
      </c>
      <c r="AP233" s="4">
        <v>38783.01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15873.032999999999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18846.213</v>
      </c>
      <c r="V234" s="4">
        <v>18846.213</v>
      </c>
      <c r="W234" s="4">
        <v>18846.213</v>
      </c>
      <c r="X234" s="4">
        <v>18846.213</v>
      </c>
      <c r="Y234" s="4">
        <v>18846.213</v>
      </c>
      <c r="Z234" s="4">
        <v>18885.312999999998</v>
      </c>
      <c r="AA234" s="4">
        <v>18885.312999999998</v>
      </c>
      <c r="AB234" s="4">
        <v>18885.312999999998</v>
      </c>
      <c r="AC234" s="4">
        <v>18885.312999999998</v>
      </c>
      <c r="AD234" s="4">
        <v>18885.312999999998</v>
      </c>
      <c r="AE234" s="4">
        <v>18885.312999999998</v>
      </c>
      <c r="AF234" s="4">
        <v>18885.312999999998</v>
      </c>
      <c r="AG234" s="4">
        <v>18885.312999999998</v>
      </c>
      <c r="AH234" s="4">
        <v>18885.312999999998</v>
      </c>
      <c r="AI234" s="4">
        <v>18885.312999999998</v>
      </c>
      <c r="AJ234" s="4">
        <v>18885.312999999998</v>
      </c>
      <c r="AK234" s="4">
        <v>18885.312999999998</v>
      </c>
      <c r="AL234" s="4">
        <v>18885.312999999998</v>
      </c>
      <c r="AM234" s="4">
        <v>18885.312999999998</v>
      </c>
      <c r="AN234" s="4">
        <v>18885.312999999998</v>
      </c>
      <c r="AO234" s="4">
        <v>18885.312999999998</v>
      </c>
      <c r="AP234" s="4">
        <v>18885.312999999998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11438.168</v>
      </c>
      <c r="V235" s="4">
        <v>11438.168</v>
      </c>
      <c r="W235" s="4">
        <v>11438.168</v>
      </c>
      <c r="X235" s="4">
        <v>11438.168</v>
      </c>
      <c r="Y235" s="4">
        <v>11438.168</v>
      </c>
      <c r="Z235" s="4">
        <v>11438.168</v>
      </c>
      <c r="AA235" s="4">
        <v>11438.168</v>
      </c>
      <c r="AB235" s="4">
        <v>11438.168</v>
      </c>
      <c r="AC235" s="4">
        <v>11438.168</v>
      </c>
      <c r="AD235" s="4">
        <v>11438.168</v>
      </c>
      <c r="AE235" s="4">
        <v>11438.168</v>
      </c>
      <c r="AF235" s="4">
        <v>11438.168</v>
      </c>
      <c r="AG235" s="4">
        <v>11438.168</v>
      </c>
      <c r="AH235" s="4">
        <v>11438.168</v>
      </c>
      <c r="AI235" s="4">
        <v>11438.168</v>
      </c>
      <c r="AJ235" s="4">
        <v>11438.168</v>
      </c>
      <c r="AK235" s="4">
        <v>11438.168</v>
      </c>
      <c r="AL235" s="4">
        <v>11438.168</v>
      </c>
      <c r="AM235" s="4">
        <v>11438.168</v>
      </c>
      <c r="AN235" s="4">
        <v>11438.168</v>
      </c>
      <c r="AO235" s="4">
        <v>11438.168</v>
      </c>
      <c r="AP235" s="4">
        <v>11438.168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V240" s="4">
        <v>1824.7309640000001</v>
      </c>
      <c r="W240" s="4">
        <v>2338</v>
      </c>
      <c r="X240" s="4">
        <v>2338</v>
      </c>
      <c r="Y240" s="4">
        <v>2338</v>
      </c>
      <c r="Z240" s="4">
        <v>2378</v>
      </c>
      <c r="AA240" s="4">
        <v>2378</v>
      </c>
      <c r="AB240" s="4">
        <v>2378</v>
      </c>
      <c r="AC240" s="4">
        <v>2378</v>
      </c>
      <c r="AD240" s="4">
        <v>2378</v>
      </c>
      <c r="AE240" s="4">
        <v>2378</v>
      </c>
      <c r="AF240" s="4">
        <v>2378</v>
      </c>
      <c r="AG240" s="4">
        <v>2378</v>
      </c>
      <c r="AH240" s="4">
        <v>2378</v>
      </c>
      <c r="AI240" s="4">
        <v>2378</v>
      </c>
      <c r="AJ240" s="4">
        <v>2378</v>
      </c>
      <c r="AK240" s="4">
        <v>2378</v>
      </c>
      <c r="AL240" s="4">
        <v>2378</v>
      </c>
      <c r="AM240" s="4">
        <v>2378</v>
      </c>
      <c r="AN240" s="4">
        <v>2378</v>
      </c>
      <c r="AO240" s="4">
        <v>2378</v>
      </c>
      <c r="AP240" s="4">
        <v>2378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109516.77099999999</v>
      </c>
      <c r="Q244" s="39">
        <v>109697.071</v>
      </c>
      <c r="R244" s="39">
        <v>110628.071</v>
      </c>
      <c r="S244" s="39">
        <v>111232.571</v>
      </c>
      <c r="T244" s="39">
        <v>114943.6519</v>
      </c>
      <c r="U244" s="39">
        <v>117010.531</v>
      </c>
      <c r="V244" s="39">
        <v>118835.262</v>
      </c>
      <c r="W244" s="39">
        <v>119348.531</v>
      </c>
      <c r="X244" s="39">
        <v>119348.531</v>
      </c>
      <c r="Y244" s="39">
        <v>119348.531</v>
      </c>
      <c r="Z244" s="39">
        <v>119665.921</v>
      </c>
      <c r="AA244" s="39">
        <v>119818.02099999999</v>
      </c>
      <c r="AB244" s="39">
        <v>119818.02099999999</v>
      </c>
      <c r="AC244" s="39">
        <v>119818.02099999999</v>
      </c>
      <c r="AD244" s="39">
        <v>119818.02099999999</v>
      </c>
      <c r="AE244" s="39">
        <v>119818.02099999999</v>
      </c>
      <c r="AF244" s="39">
        <v>119818.02099999999</v>
      </c>
      <c r="AG244" s="39">
        <v>119818.02099999999</v>
      </c>
      <c r="AH244" s="39">
        <v>119818.02099999999</v>
      </c>
      <c r="AI244" s="39">
        <v>119818.02099999999</v>
      </c>
      <c r="AJ244" s="39">
        <v>119818.02099999999</v>
      </c>
      <c r="AK244" s="39">
        <v>119818.02099999999</v>
      </c>
      <c r="AL244" s="39">
        <v>119818.02099999999</v>
      </c>
      <c r="AM244" s="39">
        <v>119818.02099999999</v>
      </c>
      <c r="AN244" s="39">
        <v>119818.02099999999</v>
      </c>
      <c r="AO244" s="39">
        <v>119818.02099999999</v>
      </c>
      <c r="AP244" s="39">
        <v>119818.02099999999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8424.9226909999998</v>
      </c>
      <c r="T245" s="4">
        <v>8424.9226909999998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10732.838089999999</v>
      </c>
      <c r="AN245" s="4">
        <v>11671.99415</v>
      </c>
      <c r="AO245" s="4">
        <v>12347.7783</v>
      </c>
      <c r="AP245" s="4">
        <v>12946.873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6232.991</v>
      </c>
      <c r="V246" s="4">
        <v>6232.991</v>
      </c>
      <c r="W246" s="4">
        <v>6232.991</v>
      </c>
      <c r="X246" s="4">
        <v>6232.991</v>
      </c>
      <c r="Y246" s="4">
        <v>6232.991</v>
      </c>
      <c r="Z246" s="4">
        <v>6232.991</v>
      </c>
      <c r="AA246" s="4">
        <v>6232.991</v>
      </c>
      <c r="AB246" s="4">
        <v>6232.991</v>
      </c>
      <c r="AC246" s="4">
        <v>6232.991</v>
      </c>
      <c r="AD246" s="4">
        <v>6232.991</v>
      </c>
      <c r="AE246" s="4">
        <v>6232.991</v>
      </c>
      <c r="AF246" s="4">
        <v>6232.991</v>
      </c>
      <c r="AG246" s="4">
        <v>6232.991</v>
      </c>
      <c r="AH246" s="4">
        <v>6232.991</v>
      </c>
      <c r="AI246" s="4">
        <v>6232.991</v>
      </c>
      <c r="AJ246" s="4">
        <v>6232.991</v>
      </c>
      <c r="AK246" s="4">
        <v>6232.991</v>
      </c>
      <c r="AL246" s="4">
        <v>6232.991</v>
      </c>
      <c r="AM246" s="4">
        <v>6232.991</v>
      </c>
      <c r="AN246" s="4">
        <v>6232.991</v>
      </c>
      <c r="AO246" s="4">
        <v>6232.991</v>
      </c>
      <c r="AP246" s="4">
        <v>6232.991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14119.875690000001</v>
      </c>
      <c r="T256" s="39">
        <v>14119.875690000001</v>
      </c>
      <c r="U256" s="39">
        <v>17617.826000000001</v>
      </c>
      <c r="V256" s="39">
        <v>17617.826000000001</v>
      </c>
      <c r="W256" s="39">
        <v>17617.826000000001</v>
      </c>
      <c r="X256" s="39">
        <v>17617.826000000001</v>
      </c>
      <c r="Y256" s="39">
        <v>17617.826000000001</v>
      </c>
      <c r="Z256" s="39">
        <v>17617.826000000001</v>
      </c>
      <c r="AA256" s="39">
        <v>17617.826000000001</v>
      </c>
      <c r="AB256" s="39">
        <v>17617.826000000001</v>
      </c>
      <c r="AC256" s="39">
        <v>17617.826000000001</v>
      </c>
      <c r="AD256" s="39">
        <v>17617.826000000001</v>
      </c>
      <c r="AE256" s="39">
        <v>17617.826000000001</v>
      </c>
      <c r="AF256" s="39">
        <v>17617.826000000001</v>
      </c>
      <c r="AG256" s="39">
        <v>17617.826000000001</v>
      </c>
      <c r="AH256" s="39">
        <v>17617.826000000001</v>
      </c>
      <c r="AI256" s="39">
        <v>17617.826000000001</v>
      </c>
      <c r="AJ256" s="39">
        <v>17617.826000000001</v>
      </c>
      <c r="AK256" s="39">
        <v>17617.826000000001</v>
      </c>
      <c r="AL256" s="39">
        <v>17617.826000000001</v>
      </c>
      <c r="AM256" s="39">
        <v>17863.791089999999</v>
      </c>
      <c r="AN256" s="39">
        <v>18802.94715</v>
      </c>
      <c r="AO256" s="39">
        <v>19478.731299999999</v>
      </c>
      <c r="AP256" s="39">
        <v>20077.826000000001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N281" s="4">
        <v>106.2215595</v>
      </c>
      <c r="O281" s="4">
        <v>1606.22156</v>
      </c>
      <c r="P281" s="4">
        <v>3106.22156</v>
      </c>
      <c r="Q281" s="4">
        <v>4606.22156</v>
      </c>
      <c r="R281" s="4">
        <v>6106.22156</v>
      </c>
      <c r="S281" s="4">
        <v>7000</v>
      </c>
      <c r="T281" s="4">
        <v>7000</v>
      </c>
      <c r="U281" s="4">
        <v>7000</v>
      </c>
      <c r="V281" s="4">
        <v>7000</v>
      </c>
      <c r="W281" s="4">
        <v>7000</v>
      </c>
      <c r="X281" s="4">
        <v>7000</v>
      </c>
      <c r="Y281" s="4">
        <v>7000</v>
      </c>
      <c r="Z281" s="4">
        <v>7000</v>
      </c>
      <c r="AA281" s="4">
        <v>7000</v>
      </c>
      <c r="AB281" s="4">
        <v>7000</v>
      </c>
      <c r="AC281" s="4">
        <v>7000</v>
      </c>
      <c r="AD281" s="4">
        <v>7000</v>
      </c>
      <c r="AE281" s="4">
        <v>7000</v>
      </c>
      <c r="AF281" s="4">
        <v>7000</v>
      </c>
      <c r="AG281" s="4">
        <v>7000</v>
      </c>
      <c r="AH281" s="4">
        <v>7000</v>
      </c>
      <c r="AI281" s="4">
        <v>7000</v>
      </c>
      <c r="AJ281" s="4">
        <v>7000</v>
      </c>
      <c r="AK281" s="4">
        <v>7000</v>
      </c>
      <c r="AL281" s="4">
        <v>7000</v>
      </c>
      <c r="AM281" s="4">
        <v>7000</v>
      </c>
      <c r="AN281" s="4">
        <v>7000</v>
      </c>
      <c r="AO281" s="4">
        <v>7000</v>
      </c>
      <c r="AP281" s="4">
        <v>7000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106.2215595</v>
      </c>
      <c r="O292" s="37">
        <v>1606.22156</v>
      </c>
      <c r="P292" s="37">
        <v>3106.22156</v>
      </c>
      <c r="Q292" s="37">
        <v>4606.22156</v>
      </c>
      <c r="R292" s="37">
        <v>6106.22156</v>
      </c>
      <c r="S292" s="37">
        <v>7000</v>
      </c>
      <c r="T292" s="37">
        <v>7000</v>
      </c>
      <c r="U292" s="37">
        <v>7000</v>
      </c>
      <c r="V292" s="37">
        <v>7000</v>
      </c>
      <c r="W292" s="37">
        <v>7000</v>
      </c>
      <c r="X292" s="37">
        <v>7000</v>
      </c>
      <c r="Y292" s="37">
        <v>7000</v>
      </c>
      <c r="Z292" s="37">
        <v>7000</v>
      </c>
      <c r="AA292" s="37">
        <v>7000</v>
      </c>
      <c r="AB292" s="37">
        <v>7000</v>
      </c>
      <c r="AC292" s="37">
        <v>7000</v>
      </c>
      <c r="AD292" s="37">
        <v>7000</v>
      </c>
      <c r="AE292" s="37">
        <v>7000</v>
      </c>
      <c r="AF292" s="37">
        <v>7000</v>
      </c>
      <c r="AG292" s="37">
        <v>7000</v>
      </c>
      <c r="AH292" s="37">
        <v>7000</v>
      </c>
      <c r="AI292" s="37">
        <v>7000</v>
      </c>
      <c r="AJ292" s="37">
        <v>7000</v>
      </c>
      <c r="AK292" s="37">
        <v>7000</v>
      </c>
      <c r="AL292" s="37">
        <v>7000</v>
      </c>
      <c r="AM292" s="37">
        <v>7000</v>
      </c>
      <c r="AN292" s="37">
        <v>7000</v>
      </c>
      <c r="AO292" s="37">
        <v>7000</v>
      </c>
      <c r="AP292" s="37">
        <v>7000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1500</v>
      </c>
      <c r="W293" s="4">
        <v>3000</v>
      </c>
      <c r="X293" s="4">
        <v>4500</v>
      </c>
      <c r="Y293" s="4">
        <v>6000</v>
      </c>
      <c r="Z293" s="4">
        <v>7500</v>
      </c>
      <c r="AA293" s="4">
        <v>9500</v>
      </c>
      <c r="AB293" s="4">
        <v>11500</v>
      </c>
      <c r="AC293" s="4">
        <v>13500</v>
      </c>
      <c r="AD293" s="4">
        <v>15500</v>
      </c>
      <c r="AE293" s="4">
        <v>17500</v>
      </c>
      <c r="AF293" s="4">
        <v>17500</v>
      </c>
      <c r="AG293" s="4">
        <v>17500</v>
      </c>
      <c r="AH293" s="4">
        <v>17500</v>
      </c>
      <c r="AI293" s="4">
        <v>17500</v>
      </c>
      <c r="AJ293" s="4">
        <v>17500</v>
      </c>
      <c r="AK293" s="4">
        <v>17500</v>
      </c>
      <c r="AL293" s="4">
        <v>17500</v>
      </c>
      <c r="AM293" s="4">
        <v>17500</v>
      </c>
      <c r="AN293" s="4">
        <v>17500</v>
      </c>
      <c r="AO293" s="4">
        <v>17500</v>
      </c>
      <c r="AP293" s="4">
        <v>17500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1500</v>
      </c>
      <c r="W304" s="37">
        <v>3000</v>
      </c>
      <c r="X304" s="37">
        <v>4500</v>
      </c>
      <c r="Y304" s="37">
        <v>6000</v>
      </c>
      <c r="Z304" s="37">
        <v>7500</v>
      </c>
      <c r="AA304" s="37">
        <v>9500</v>
      </c>
      <c r="AB304" s="37">
        <v>11500</v>
      </c>
      <c r="AC304" s="37">
        <v>13500</v>
      </c>
      <c r="AD304" s="37">
        <v>15500</v>
      </c>
      <c r="AE304" s="37">
        <v>17500</v>
      </c>
      <c r="AF304" s="37">
        <v>17500</v>
      </c>
      <c r="AG304" s="37">
        <v>17500</v>
      </c>
      <c r="AH304" s="37">
        <v>17500</v>
      </c>
      <c r="AI304" s="37">
        <v>17500</v>
      </c>
      <c r="AJ304" s="37">
        <v>17500</v>
      </c>
      <c r="AK304" s="37">
        <v>17500</v>
      </c>
      <c r="AL304" s="37">
        <v>17500</v>
      </c>
      <c r="AM304" s="37">
        <v>17500</v>
      </c>
      <c r="AN304" s="37">
        <v>17500</v>
      </c>
      <c r="AO304" s="37">
        <v>17500</v>
      </c>
      <c r="AP304" s="37">
        <v>17500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2000</v>
      </c>
      <c r="AG305" s="4">
        <v>4000</v>
      </c>
      <c r="AH305" s="4">
        <v>6000</v>
      </c>
      <c r="AI305" s="4">
        <v>8000</v>
      </c>
      <c r="AJ305" s="4">
        <v>10000</v>
      </c>
      <c r="AK305" s="4">
        <v>12000</v>
      </c>
      <c r="AL305" s="4">
        <v>14000</v>
      </c>
      <c r="AM305" s="4">
        <v>16000</v>
      </c>
      <c r="AN305" s="4">
        <v>18000</v>
      </c>
      <c r="AO305" s="4">
        <v>20000</v>
      </c>
      <c r="AP305" s="4">
        <v>22000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2000</v>
      </c>
      <c r="AG316" s="37">
        <v>4000</v>
      </c>
      <c r="AH316" s="37">
        <v>6000</v>
      </c>
      <c r="AI316" s="37">
        <v>8000</v>
      </c>
      <c r="AJ316" s="37">
        <v>10000</v>
      </c>
      <c r="AK316" s="37">
        <v>12000</v>
      </c>
      <c r="AL316" s="37">
        <v>14000</v>
      </c>
      <c r="AM316" s="37">
        <v>16000</v>
      </c>
      <c r="AN316" s="37">
        <v>18000</v>
      </c>
      <c r="AO316" s="37">
        <v>20000</v>
      </c>
      <c r="AP316" s="37">
        <v>22000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  <c r="S331" s="4">
        <v>606.22155950000001</v>
      </c>
      <c r="T331" s="4">
        <v>2106.22156</v>
      </c>
      <c r="U331" s="4">
        <v>3606.22156</v>
      </c>
      <c r="V331" s="4">
        <v>3606.22156</v>
      </c>
      <c r="W331" s="4">
        <v>3606.22156</v>
      </c>
      <c r="X331" s="4">
        <v>3606.22156</v>
      </c>
      <c r="Y331" s="4">
        <v>3606.22156</v>
      </c>
      <c r="Z331" s="4">
        <v>3606.22156</v>
      </c>
      <c r="AA331" s="4">
        <v>3606.22156</v>
      </c>
      <c r="AB331" s="4">
        <v>3606.22156</v>
      </c>
      <c r="AC331" s="4">
        <v>3606.22156</v>
      </c>
      <c r="AD331" s="4">
        <v>3606.22156</v>
      </c>
      <c r="AE331" s="4">
        <v>3606.22156</v>
      </c>
      <c r="AF331" s="4">
        <v>3606.22156</v>
      </c>
      <c r="AG331" s="4">
        <v>3606.22156</v>
      </c>
      <c r="AH331" s="4">
        <v>3606.22156</v>
      </c>
      <c r="AI331" s="4">
        <v>3606.22156</v>
      </c>
      <c r="AJ331" s="4">
        <v>3606.22156</v>
      </c>
      <c r="AK331" s="4">
        <v>3606.22156</v>
      </c>
      <c r="AL331" s="4">
        <v>3606.22156</v>
      </c>
      <c r="AM331" s="4">
        <v>3606.22156</v>
      </c>
      <c r="AN331" s="4">
        <v>3606.22156</v>
      </c>
      <c r="AO331" s="4">
        <v>3606.22156</v>
      </c>
      <c r="AP331" s="4">
        <v>3606.22156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606.22155950000001</v>
      </c>
      <c r="T340" s="37">
        <v>2106.22156</v>
      </c>
      <c r="U340" s="37">
        <v>3606.22156</v>
      </c>
      <c r="V340" s="37">
        <v>3606.22156</v>
      </c>
      <c r="W340" s="37">
        <v>3606.22156</v>
      </c>
      <c r="X340" s="37">
        <v>3606.22156</v>
      </c>
      <c r="Y340" s="37">
        <v>3606.22156</v>
      </c>
      <c r="Z340" s="37">
        <v>3606.22156</v>
      </c>
      <c r="AA340" s="37">
        <v>3606.22156</v>
      </c>
      <c r="AB340" s="37">
        <v>3606.22156</v>
      </c>
      <c r="AC340" s="37">
        <v>3606.22156</v>
      </c>
      <c r="AD340" s="37">
        <v>3606.22156</v>
      </c>
      <c r="AE340" s="37">
        <v>3606.22156</v>
      </c>
      <c r="AF340" s="37">
        <v>3606.22156</v>
      </c>
      <c r="AG340" s="37">
        <v>3606.22156</v>
      </c>
      <c r="AH340" s="37">
        <v>3606.22156</v>
      </c>
      <c r="AI340" s="37">
        <v>3606.22156</v>
      </c>
      <c r="AJ340" s="37">
        <v>3606.22156</v>
      </c>
      <c r="AK340" s="37">
        <v>3606.22156</v>
      </c>
      <c r="AL340" s="37">
        <v>3606.22156</v>
      </c>
      <c r="AM340" s="37">
        <v>3606.22156</v>
      </c>
      <c r="AN340" s="37">
        <v>3606.22156</v>
      </c>
      <c r="AO340" s="37">
        <v>3606.22156</v>
      </c>
      <c r="AP340" s="37">
        <v>3606.22156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64.564939530000004</v>
      </c>
      <c r="V366" s="33">
        <v>64.564939530000004</v>
      </c>
      <c r="W366" s="33">
        <v>60.564939529999997</v>
      </c>
      <c r="X366" s="33">
        <v>60.564939529999997</v>
      </c>
      <c r="Y366" s="33">
        <v>60.564939529999997</v>
      </c>
      <c r="Z366" s="33">
        <v>60.564939529999997</v>
      </c>
      <c r="AA366" s="33">
        <v>60.564939529999997</v>
      </c>
      <c r="AB366" s="33">
        <v>183.7647437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746.56493950000004</v>
      </c>
      <c r="V376" s="34">
        <v>746.56493950000004</v>
      </c>
      <c r="W376" s="34">
        <v>446.36493949999999</v>
      </c>
      <c r="X376" s="34">
        <v>446.36493949999999</v>
      </c>
      <c r="Y376" s="34">
        <v>446.36493949999999</v>
      </c>
      <c r="Z376" s="34">
        <v>446.36493949999999</v>
      </c>
      <c r="AA376" s="34">
        <v>446.36493949999999</v>
      </c>
      <c r="AB376" s="34">
        <v>569.56474370000001</v>
      </c>
      <c r="AC376" s="34">
        <v>1085.8</v>
      </c>
      <c r="AD376" s="34">
        <v>1085.8</v>
      </c>
      <c r="AE376" s="34">
        <v>1085.8</v>
      </c>
      <c r="AF376" s="34">
        <v>1085.8</v>
      </c>
      <c r="AG376" s="34">
        <v>1085.8</v>
      </c>
      <c r="AH376" s="34">
        <v>1085.8</v>
      </c>
      <c r="AI376" s="34">
        <v>1085.8</v>
      </c>
      <c r="AJ376" s="34">
        <v>1085.8</v>
      </c>
      <c r="AK376" s="34">
        <v>1085.8</v>
      </c>
      <c r="AL376" s="34">
        <v>700</v>
      </c>
      <c r="AM376" s="34">
        <v>700</v>
      </c>
      <c r="AN376" s="34">
        <v>700</v>
      </c>
      <c r="AO376" s="34">
        <v>700</v>
      </c>
      <c r="AP376" s="34">
        <v>700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17583.516</v>
      </c>
      <c r="L391" s="33">
        <v>17688.516</v>
      </c>
      <c r="M391" s="33">
        <v>17688.516</v>
      </c>
      <c r="N391" s="33">
        <v>17688.516</v>
      </c>
      <c r="O391" s="33">
        <v>17688.516</v>
      </c>
      <c r="P391" s="33">
        <v>17688.516</v>
      </c>
      <c r="Q391" s="33">
        <v>17688.516</v>
      </c>
      <c r="R391" s="33">
        <v>17688.516</v>
      </c>
      <c r="S391" s="33">
        <v>17639.216</v>
      </c>
      <c r="T391" s="33">
        <v>17624.766</v>
      </c>
      <c r="U391" s="33">
        <v>17526.565999999999</v>
      </c>
      <c r="V391" s="33">
        <v>17269.835999999999</v>
      </c>
      <c r="W391" s="33">
        <v>16996.786</v>
      </c>
      <c r="X391" s="33">
        <v>16864.786</v>
      </c>
      <c r="Y391" s="33">
        <v>15267.196</v>
      </c>
      <c r="Z391" s="33">
        <v>14093.608</v>
      </c>
      <c r="AA391" s="33">
        <v>13189.6</v>
      </c>
      <c r="AB391" s="33">
        <v>12694.1</v>
      </c>
      <c r="AC391" s="33">
        <v>9543.9850019999994</v>
      </c>
      <c r="AD391" s="33">
        <v>9455.9810020000004</v>
      </c>
      <c r="AE391" s="33">
        <v>4873.0810019999999</v>
      </c>
      <c r="AF391" s="33">
        <v>3653.0810019999999</v>
      </c>
      <c r="AG391" s="33">
        <v>3538.0810019999999</v>
      </c>
      <c r="AH391" s="33">
        <v>3538.0810019999999</v>
      </c>
      <c r="AI391" s="33">
        <v>3538.0810019999999</v>
      </c>
      <c r="AJ391" s="33">
        <v>3538.0810019999999</v>
      </c>
      <c r="AK391" s="33">
        <v>3538.0810019999999</v>
      </c>
      <c r="AL391" s="33">
        <v>3538.0810019999999</v>
      </c>
      <c r="AM391" s="33">
        <v>3538.0810019999999</v>
      </c>
      <c r="AN391" s="33">
        <v>3538.0810019999999</v>
      </c>
      <c r="AO391" s="33">
        <v>3538.0810019999999</v>
      </c>
      <c r="AP391" s="33">
        <v>3538.0810019999999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17823.516</v>
      </c>
      <c r="L400" s="34">
        <v>17928.516</v>
      </c>
      <c r="M400" s="34">
        <v>17928.516</v>
      </c>
      <c r="N400" s="34">
        <v>17928.516</v>
      </c>
      <c r="O400" s="34">
        <v>17928.516</v>
      </c>
      <c r="P400" s="34">
        <v>17928.516</v>
      </c>
      <c r="Q400" s="34">
        <v>17928.516</v>
      </c>
      <c r="R400" s="34">
        <v>17928.516</v>
      </c>
      <c r="S400" s="34">
        <v>17879.216</v>
      </c>
      <c r="T400" s="34">
        <v>17864.766</v>
      </c>
      <c r="U400" s="34">
        <v>17766.565999999999</v>
      </c>
      <c r="V400" s="34">
        <v>17509.835999999999</v>
      </c>
      <c r="W400" s="34">
        <v>17236.786</v>
      </c>
      <c r="X400" s="34">
        <v>17104.786</v>
      </c>
      <c r="Y400" s="34">
        <v>15507.196</v>
      </c>
      <c r="Z400" s="34">
        <v>14333.608</v>
      </c>
      <c r="AA400" s="34">
        <v>13429.6</v>
      </c>
      <c r="AB400" s="34">
        <v>12934.1</v>
      </c>
      <c r="AC400" s="34">
        <v>9783.9850019999994</v>
      </c>
      <c r="AD400" s="34">
        <v>9695.9810020000004</v>
      </c>
      <c r="AE400" s="34">
        <v>4873.0810019999999</v>
      </c>
      <c r="AF400" s="34">
        <v>3653.0810019999999</v>
      </c>
      <c r="AG400" s="34">
        <v>3538.0810019999999</v>
      </c>
      <c r="AH400" s="34">
        <v>3538.0810019999999</v>
      </c>
      <c r="AI400" s="34">
        <v>3538.0810019999999</v>
      </c>
      <c r="AJ400" s="34">
        <v>3538.0810019999999</v>
      </c>
      <c r="AK400" s="34">
        <v>3538.0810019999999</v>
      </c>
      <c r="AL400" s="34">
        <v>3538.0810019999999</v>
      </c>
      <c r="AM400" s="34">
        <v>3538.0810019999999</v>
      </c>
      <c r="AN400" s="34">
        <v>3538.0810019999999</v>
      </c>
      <c r="AO400" s="34">
        <v>3538.0810019999999</v>
      </c>
      <c r="AP400" s="34">
        <v>3538.0810019999999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L415" s="33">
        <v>1200</v>
      </c>
      <c r="M415" s="33">
        <v>2400</v>
      </c>
      <c r="N415" s="33">
        <v>3600</v>
      </c>
      <c r="O415" s="33">
        <v>4800</v>
      </c>
      <c r="P415" s="33">
        <v>6000</v>
      </c>
      <c r="Q415" s="33">
        <v>7200</v>
      </c>
      <c r="R415" s="33">
        <v>8400</v>
      </c>
      <c r="S415" s="33">
        <v>9600</v>
      </c>
      <c r="T415" s="33">
        <v>10800</v>
      </c>
      <c r="U415" s="33">
        <v>12000</v>
      </c>
      <c r="V415" s="33">
        <v>12000</v>
      </c>
      <c r="W415" s="33">
        <v>12000</v>
      </c>
      <c r="X415" s="33">
        <v>12000</v>
      </c>
      <c r="Y415" s="33">
        <v>12000</v>
      </c>
      <c r="Z415" s="33">
        <v>12000</v>
      </c>
      <c r="AA415" s="33">
        <v>12000</v>
      </c>
      <c r="AB415" s="33">
        <v>12000</v>
      </c>
      <c r="AC415" s="33">
        <v>12000</v>
      </c>
      <c r="AD415" s="33">
        <v>12000</v>
      </c>
      <c r="AE415" s="33">
        <v>12000</v>
      </c>
      <c r="AF415" s="33">
        <v>12000</v>
      </c>
      <c r="AG415" s="33">
        <v>12000</v>
      </c>
      <c r="AH415" s="33">
        <v>12000</v>
      </c>
      <c r="AI415" s="33">
        <v>12000</v>
      </c>
      <c r="AJ415" s="33">
        <v>12000</v>
      </c>
      <c r="AK415" s="33">
        <v>12000</v>
      </c>
      <c r="AL415" s="33">
        <v>12000</v>
      </c>
      <c r="AM415" s="33">
        <v>12000</v>
      </c>
      <c r="AN415" s="33">
        <v>12000</v>
      </c>
      <c r="AO415" s="33">
        <v>12000</v>
      </c>
      <c r="AP415" s="33">
        <v>12000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1200</v>
      </c>
      <c r="M424" s="34">
        <v>2400</v>
      </c>
      <c r="N424" s="34">
        <v>3600</v>
      </c>
      <c r="O424" s="34">
        <v>4800</v>
      </c>
      <c r="P424" s="34">
        <v>6000</v>
      </c>
      <c r="Q424" s="34">
        <v>7200</v>
      </c>
      <c r="R424" s="34">
        <v>8400</v>
      </c>
      <c r="S424" s="34">
        <v>9600</v>
      </c>
      <c r="T424" s="34">
        <v>10800</v>
      </c>
      <c r="U424" s="34">
        <v>12000</v>
      </c>
      <c r="V424" s="34">
        <v>12000</v>
      </c>
      <c r="W424" s="34">
        <v>12000</v>
      </c>
      <c r="X424" s="34">
        <v>12000</v>
      </c>
      <c r="Y424" s="34">
        <v>12000</v>
      </c>
      <c r="Z424" s="34">
        <v>12000</v>
      </c>
      <c r="AA424" s="34">
        <v>12000</v>
      </c>
      <c r="AB424" s="34">
        <v>12000</v>
      </c>
      <c r="AC424" s="34">
        <v>12000</v>
      </c>
      <c r="AD424" s="34">
        <v>12000</v>
      </c>
      <c r="AE424" s="34">
        <v>12000</v>
      </c>
      <c r="AF424" s="34">
        <v>12000</v>
      </c>
      <c r="AG424" s="34">
        <v>12000</v>
      </c>
      <c r="AH424" s="34">
        <v>12000</v>
      </c>
      <c r="AI424" s="34">
        <v>12000</v>
      </c>
      <c r="AJ424" s="34">
        <v>12000</v>
      </c>
      <c r="AK424" s="34">
        <v>12000</v>
      </c>
      <c r="AL424" s="34">
        <v>12000</v>
      </c>
      <c r="AM424" s="34">
        <v>12000</v>
      </c>
      <c r="AN424" s="34">
        <v>12000</v>
      </c>
      <c r="AO424" s="34">
        <v>12000</v>
      </c>
      <c r="AP424" s="34">
        <v>12000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3000</v>
      </c>
      <c r="W439" s="34">
        <v>6000</v>
      </c>
      <c r="X439" s="34">
        <v>7200</v>
      </c>
      <c r="Y439" s="34">
        <v>8400</v>
      </c>
      <c r="Z439" s="34">
        <v>9600</v>
      </c>
      <c r="AA439" s="34">
        <v>10800</v>
      </c>
      <c r="AB439" s="34">
        <v>12000</v>
      </c>
      <c r="AC439" s="34">
        <v>13200</v>
      </c>
      <c r="AD439" s="34">
        <v>14400</v>
      </c>
      <c r="AE439" s="34">
        <v>15600</v>
      </c>
      <c r="AF439" s="34">
        <v>15600</v>
      </c>
      <c r="AG439" s="34">
        <v>15600</v>
      </c>
      <c r="AH439" s="34">
        <v>15600</v>
      </c>
      <c r="AI439" s="34">
        <v>15600</v>
      </c>
      <c r="AJ439" s="34">
        <v>15600</v>
      </c>
      <c r="AK439" s="34">
        <v>15600</v>
      </c>
      <c r="AL439" s="34">
        <v>15600</v>
      </c>
      <c r="AM439" s="34">
        <v>15600</v>
      </c>
      <c r="AN439" s="34">
        <v>15600</v>
      </c>
      <c r="AO439" s="34">
        <v>15600</v>
      </c>
      <c r="AP439" s="34">
        <v>15600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3000</v>
      </c>
      <c r="W448" s="34">
        <v>6000</v>
      </c>
      <c r="X448" s="34">
        <v>7200</v>
      </c>
      <c r="Y448" s="34">
        <v>8400</v>
      </c>
      <c r="Z448" s="34">
        <v>9600</v>
      </c>
      <c r="AA448" s="34">
        <v>10800</v>
      </c>
      <c r="AB448" s="34">
        <v>12000</v>
      </c>
      <c r="AC448" s="34">
        <v>13200</v>
      </c>
      <c r="AD448" s="34">
        <v>14400</v>
      </c>
      <c r="AE448" s="34">
        <v>15600</v>
      </c>
      <c r="AF448" s="34">
        <v>15600</v>
      </c>
      <c r="AG448" s="34">
        <v>15600</v>
      </c>
      <c r="AH448" s="34">
        <v>15600</v>
      </c>
      <c r="AI448" s="34">
        <v>15600</v>
      </c>
      <c r="AJ448" s="34">
        <v>15600</v>
      </c>
      <c r="AK448" s="34">
        <v>15600</v>
      </c>
      <c r="AL448" s="34">
        <v>15600</v>
      </c>
      <c r="AM448" s="34">
        <v>15600</v>
      </c>
      <c r="AN448" s="34">
        <v>15600</v>
      </c>
      <c r="AO448" s="34">
        <v>15600</v>
      </c>
      <c r="AP448" s="34">
        <v>15600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3000</v>
      </c>
      <c r="AG463" s="34">
        <v>5000</v>
      </c>
      <c r="AH463" s="34">
        <v>6600</v>
      </c>
      <c r="AI463" s="34">
        <v>8200</v>
      </c>
      <c r="AJ463" s="34">
        <v>9400</v>
      </c>
      <c r="AK463" s="34">
        <v>10600</v>
      </c>
      <c r="AL463" s="34">
        <v>11800</v>
      </c>
      <c r="AM463" s="34">
        <v>13000</v>
      </c>
      <c r="AN463" s="34">
        <v>14200</v>
      </c>
      <c r="AO463" s="34">
        <v>15400</v>
      </c>
      <c r="AP463" s="34">
        <v>16600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3000</v>
      </c>
      <c r="AG472" s="34">
        <v>5000</v>
      </c>
      <c r="AH472" s="34">
        <v>6600</v>
      </c>
      <c r="AI472" s="34">
        <v>8200</v>
      </c>
      <c r="AJ472" s="34">
        <v>9400</v>
      </c>
      <c r="AK472" s="34">
        <v>10600</v>
      </c>
      <c r="AL472" s="34">
        <v>11800</v>
      </c>
      <c r="AM472" s="34">
        <v>13000</v>
      </c>
      <c r="AN472" s="34">
        <v>14200</v>
      </c>
      <c r="AO472" s="34">
        <v>15400</v>
      </c>
      <c r="AP472" s="34">
        <v>16600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1022.763429</v>
      </c>
      <c r="W642" s="34">
        <v>3597.7288060000001</v>
      </c>
      <c r="X642" s="34">
        <v>4147.9223330000004</v>
      </c>
      <c r="Y642" s="34">
        <v>5677.5464709999997</v>
      </c>
      <c r="Z642" s="34">
        <v>6411.0883450000001</v>
      </c>
      <c r="AA642" s="34">
        <v>6639.3798829999996</v>
      </c>
      <c r="AB642" s="34">
        <v>7458.8390509999999</v>
      </c>
      <c r="AC642" s="34">
        <v>7458.8390509999999</v>
      </c>
      <c r="AD642" s="34">
        <v>8297.3084780000008</v>
      </c>
      <c r="AE642" s="34">
        <v>8297.3084780000008</v>
      </c>
      <c r="AF642" s="34">
        <v>8297.3084780000008</v>
      </c>
      <c r="AG642" s="34">
        <v>9566.4294929999996</v>
      </c>
      <c r="AH642" s="34">
        <v>10561.757610000001</v>
      </c>
      <c r="AI642" s="34">
        <v>11528.67994</v>
      </c>
      <c r="AJ642" s="34">
        <v>12398.451950000001</v>
      </c>
      <c r="AK642" s="34">
        <v>13318.862220000001</v>
      </c>
      <c r="AL642" s="34">
        <v>13887.80249</v>
      </c>
      <c r="AM642" s="34">
        <v>15154.85519</v>
      </c>
      <c r="AN642" s="34">
        <v>15836.684730000001</v>
      </c>
      <c r="AO642" s="34">
        <v>17256.80645</v>
      </c>
      <c r="AP642" s="34">
        <v>17775.839840000001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>
        <v>120.56675370000001</v>
      </c>
      <c r="W643" s="34">
        <v>921.28251669999997</v>
      </c>
      <c r="X643" s="34">
        <v>1971.111433</v>
      </c>
      <c r="Y643" s="34">
        <v>1971.111433</v>
      </c>
      <c r="Z643" s="34">
        <v>2517.938588</v>
      </c>
      <c r="AA643" s="34">
        <v>3622.0277879999999</v>
      </c>
      <c r="AB643" s="34">
        <v>3622.0277879999999</v>
      </c>
      <c r="AC643" s="34">
        <v>4684.5740180000003</v>
      </c>
      <c r="AD643" s="34">
        <v>5386.19355</v>
      </c>
      <c r="AE643" s="34">
        <v>5585.8067039999996</v>
      </c>
      <c r="AF643" s="34">
        <v>6813.8862790000003</v>
      </c>
      <c r="AG643" s="34">
        <v>7619.7188500000002</v>
      </c>
      <c r="AH643" s="34">
        <v>7927.1620149999999</v>
      </c>
      <c r="AI643" s="34">
        <v>8245.285339</v>
      </c>
      <c r="AJ643" s="34">
        <v>8679.4558539999998</v>
      </c>
      <c r="AK643" s="34">
        <v>9049.3115899999993</v>
      </c>
      <c r="AL643" s="34">
        <v>9819.4726910000009</v>
      </c>
      <c r="AM643" s="34">
        <v>9837.4046400000007</v>
      </c>
      <c r="AN643" s="34">
        <v>10840.684569999999</v>
      </c>
      <c r="AO643" s="34">
        <v>11139.799080000001</v>
      </c>
      <c r="AP643" s="34">
        <v>11139.799080000001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504.18449420000002</v>
      </c>
      <c r="X644" s="34">
        <v>504.18449420000002</v>
      </c>
      <c r="Y644" s="34">
        <v>504.18449420000002</v>
      </c>
      <c r="Z644" s="34">
        <v>504.18449420000002</v>
      </c>
      <c r="AA644" s="34">
        <v>504.18449420000002</v>
      </c>
      <c r="AB644" s="34">
        <v>1435.0991180000001</v>
      </c>
      <c r="AC644" s="34">
        <v>1435.0991180000001</v>
      </c>
      <c r="AD644" s="34">
        <v>1882.1164000000001</v>
      </c>
      <c r="AE644" s="34">
        <v>2367.4668550000001</v>
      </c>
      <c r="AF644" s="34">
        <v>2860.271917</v>
      </c>
      <c r="AG644" s="34">
        <v>3216.3008009999999</v>
      </c>
      <c r="AH644" s="34">
        <v>3697.446899</v>
      </c>
      <c r="AI644" s="34">
        <v>4133.1060029999999</v>
      </c>
      <c r="AJ644" s="34">
        <v>4556.8874390000001</v>
      </c>
      <c r="AK644" s="34">
        <v>4959.7992169999998</v>
      </c>
      <c r="AL644" s="34">
        <v>5370.0431129999997</v>
      </c>
      <c r="AM644" s="34">
        <v>5792.3747190000004</v>
      </c>
      <c r="AN644" s="34">
        <v>5792.3747190000004</v>
      </c>
      <c r="AO644" s="34">
        <v>5792.3747190000004</v>
      </c>
      <c r="AP644" s="34">
        <v>6379.9948549999999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86.73084231</v>
      </c>
      <c r="AM646" s="34">
        <v>128.1635886</v>
      </c>
      <c r="AN646" s="34">
        <v>170.12379060000001</v>
      </c>
      <c r="AO646" s="34">
        <v>207.42325439999999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1143.330183</v>
      </c>
      <c r="W652" s="34">
        <v>5023.1958169999998</v>
      </c>
      <c r="X652" s="34">
        <v>6623.218261</v>
      </c>
      <c r="Y652" s="34">
        <v>8152.8423979999998</v>
      </c>
      <c r="Z652" s="34">
        <v>9433.2114280000005</v>
      </c>
      <c r="AA652" s="34">
        <v>10765.59217</v>
      </c>
      <c r="AB652" s="34">
        <v>12515.96596</v>
      </c>
      <c r="AC652" s="34">
        <v>13578.512189999999</v>
      </c>
      <c r="AD652" s="34">
        <v>15565.61843</v>
      </c>
      <c r="AE652" s="34">
        <v>16250.582039999999</v>
      </c>
      <c r="AF652" s="34">
        <v>17971.466670000002</v>
      </c>
      <c r="AG652" s="34">
        <v>20402.449140000001</v>
      </c>
      <c r="AH652" s="34">
        <v>22186.366529999999</v>
      </c>
      <c r="AI652" s="34">
        <v>23907.07129</v>
      </c>
      <c r="AJ652" s="34">
        <v>25637.078239999999</v>
      </c>
      <c r="AK652" s="34">
        <v>27372.18723</v>
      </c>
      <c r="AL652" s="34">
        <v>29164.049129999999</v>
      </c>
      <c r="AM652" s="34">
        <v>30912.798139999999</v>
      </c>
      <c r="AN652" s="34">
        <v>32639.86781</v>
      </c>
      <c r="AO652" s="34">
        <v>34396.4035</v>
      </c>
      <c r="AP652" s="34">
        <v>35540.710830000004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V713" s="34">
        <v>890.25705500000004</v>
      </c>
      <c r="W713" s="34">
        <v>1403.323318</v>
      </c>
      <c r="X713" s="34">
        <v>3259.3212709999998</v>
      </c>
      <c r="Y713" s="34">
        <v>5450.1281339999996</v>
      </c>
      <c r="Z713" s="34">
        <v>7750.265856</v>
      </c>
      <c r="AA713" s="34">
        <v>10124.61722</v>
      </c>
      <c r="AB713" s="34">
        <v>12302.615529999999</v>
      </c>
      <c r="AC713" s="34">
        <v>15406.35418</v>
      </c>
      <c r="AD713" s="34">
        <v>17719.423040000001</v>
      </c>
      <c r="AE713" s="34">
        <v>22345.625090000001</v>
      </c>
      <c r="AF713" s="34">
        <v>24407.75505</v>
      </c>
      <c r="AG713" s="34">
        <v>24977.749059999998</v>
      </c>
      <c r="AH713" s="34">
        <v>26321.710050000002</v>
      </c>
      <c r="AI713" s="34">
        <v>27787.744340000001</v>
      </c>
      <c r="AJ713" s="34">
        <v>29474.816989999999</v>
      </c>
      <c r="AK713" s="34">
        <v>31517.243930000001</v>
      </c>
      <c r="AL713" s="34">
        <v>33655.012710000003</v>
      </c>
      <c r="AM713" s="34">
        <v>35257.75505</v>
      </c>
      <c r="AN713" s="34">
        <v>36807.75505</v>
      </c>
      <c r="AO713" s="34">
        <v>38357.75505</v>
      </c>
      <c r="AP713" s="34">
        <v>39907.75505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890.25705500000004</v>
      </c>
      <c r="W724" s="34">
        <v>1403.323318</v>
      </c>
      <c r="X724" s="34">
        <v>3259.3212709999998</v>
      </c>
      <c r="Y724" s="34">
        <v>5450.1281339999996</v>
      </c>
      <c r="Z724" s="34">
        <v>7750.265856</v>
      </c>
      <c r="AA724" s="34">
        <v>10124.61722</v>
      </c>
      <c r="AB724" s="34">
        <v>12302.615529999999</v>
      </c>
      <c r="AC724" s="34">
        <v>15406.35418</v>
      </c>
      <c r="AD724" s="34">
        <v>17719.423040000001</v>
      </c>
      <c r="AE724" s="34">
        <v>22345.625090000001</v>
      </c>
      <c r="AF724" s="34">
        <v>24407.75505</v>
      </c>
      <c r="AG724" s="34">
        <v>24977.749059999998</v>
      </c>
      <c r="AH724" s="34">
        <v>26321.710050000002</v>
      </c>
      <c r="AI724" s="34">
        <v>27787.744340000001</v>
      </c>
      <c r="AJ724" s="34">
        <v>29474.816989999999</v>
      </c>
      <c r="AK724" s="34">
        <v>31517.243930000001</v>
      </c>
      <c r="AL724" s="34">
        <v>33655.012710000003</v>
      </c>
      <c r="AM724" s="34">
        <v>35257.75505</v>
      </c>
      <c r="AN724" s="34">
        <v>36807.75505</v>
      </c>
      <c r="AO724" s="34">
        <v>38357.75505</v>
      </c>
      <c r="AP724" s="34">
        <v>39907.75505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4725</v>
      </c>
      <c r="AP750" s="34">
        <v>4925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6523</v>
      </c>
      <c r="AL760" s="34">
        <v>6723</v>
      </c>
      <c r="AM760" s="34">
        <v>6923</v>
      </c>
      <c r="AN760" s="34">
        <v>7123</v>
      </c>
      <c r="AO760" s="34">
        <v>7323</v>
      </c>
      <c r="AP760" s="34">
        <v>7523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170648.5827</v>
      </c>
      <c r="L761" s="34">
        <v>177318.2169</v>
      </c>
      <c r="M761" s="34">
        <v>178523.2169</v>
      </c>
      <c r="N761" s="34">
        <v>183737.43849999999</v>
      </c>
      <c r="O761" s="34">
        <v>187670.70559999999</v>
      </c>
      <c r="P761" s="34">
        <v>195499.00529999999</v>
      </c>
      <c r="Q761" s="34">
        <v>206851.00409999999</v>
      </c>
      <c r="R761" s="34">
        <v>213745.62700000001</v>
      </c>
      <c r="S761" s="34">
        <v>222850.5839</v>
      </c>
      <c r="T761" s="34">
        <v>229876.10060000001</v>
      </c>
      <c r="U761" s="34">
        <v>238164.06599999999</v>
      </c>
      <c r="V761" s="34">
        <v>246265.65419999999</v>
      </c>
      <c r="W761" s="34">
        <v>254176.2292</v>
      </c>
      <c r="X761" s="34">
        <v>260835.24960000001</v>
      </c>
      <c r="Y761" s="34">
        <v>267428.89720000001</v>
      </c>
      <c r="Z761" s="34">
        <v>273533.30599999998</v>
      </c>
      <c r="AA761" s="34">
        <v>280036.93400000001</v>
      </c>
      <c r="AB761" s="34">
        <v>287673.06760000001</v>
      </c>
      <c r="AC761" s="34">
        <v>293066.78269999998</v>
      </c>
      <c r="AD761" s="34">
        <v>300464.28379999998</v>
      </c>
      <c r="AE761" s="34">
        <v>303841.97749999998</v>
      </c>
      <c r="AF761" s="34">
        <v>312055.49209999997</v>
      </c>
      <c r="AG761" s="34">
        <v>319866.76850000001</v>
      </c>
      <c r="AH761" s="34">
        <v>327519.64689999999</v>
      </c>
      <c r="AI761" s="34">
        <v>335231.386</v>
      </c>
      <c r="AJ761" s="34">
        <v>342773.4656</v>
      </c>
      <c r="AK761" s="34">
        <v>350335.8015</v>
      </c>
      <c r="AL761" s="34">
        <v>358390.63219999999</v>
      </c>
      <c r="AM761" s="34">
        <v>366113.08860000002</v>
      </c>
      <c r="AN761" s="34">
        <v>374454.31439999997</v>
      </c>
      <c r="AO761" s="34">
        <v>382561.63419999997</v>
      </c>
      <c r="AP761" s="34">
        <v>389980.03619999997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139</v>
      </c>
      <c r="M1" s="1">
        <f t="shared" si="0"/>
        <v>180.30000000000291</v>
      </c>
      <c r="N1" s="1">
        <f t="shared" si="0"/>
        <v>931</v>
      </c>
      <c r="O1" s="1">
        <f t="shared" ref="O1:Z1" si="1">O4-N4</f>
        <v>604.5</v>
      </c>
      <c r="P1" s="1">
        <f t="shared" si="1"/>
        <v>3711.0809000000008</v>
      </c>
      <c r="Q1" s="1">
        <f t="shared" si="1"/>
        <v>2066.8791000000056</v>
      </c>
      <c r="R1" s="1">
        <f t="shared" si="1"/>
        <v>1824.7309999999998</v>
      </c>
      <c r="S1" s="1">
        <f t="shared" si="1"/>
        <v>513.26900000000023</v>
      </c>
      <c r="T1" s="1">
        <f t="shared" si="1"/>
        <v>0</v>
      </c>
      <c r="U1" s="1">
        <f t="shared" si="1"/>
        <v>0</v>
      </c>
      <c r="V1" s="1">
        <f t="shared" si="1"/>
        <v>317.38999999999942</v>
      </c>
      <c r="W1" s="1">
        <f t="shared" si="1"/>
        <v>152.09999999999127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109516.77099999999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114943.6519</v>
      </c>
      <c r="Q4" s="1">
        <f>Planel_Pot_Resultado!U244+Planel_Pot_Resultado!U748</f>
        <v>117010.531</v>
      </c>
      <c r="R4" s="1">
        <f>Planel_Pot_Resultado!V244+Planel_Pot_Resultado!V748</f>
        <v>118835.262</v>
      </c>
      <c r="S4" s="1">
        <f>Planel_Pot_Resultado!W244+Planel_Pot_Resultado!W748</f>
        <v>119348.531</v>
      </c>
      <c r="T4" s="1">
        <f>Planel_Pot_Resultado!X244+Planel_Pot_Resultado!X748</f>
        <v>119348.531</v>
      </c>
      <c r="U4" s="1">
        <f>Planel_Pot_Resultado!Y244+Planel_Pot_Resultado!Y748</f>
        <v>119348.531</v>
      </c>
      <c r="V4" s="1">
        <f>Planel_Pot_Resultado!Z244+Planel_Pot_Resultado!Z748</f>
        <v>119665.921</v>
      </c>
      <c r="W4" s="1">
        <f>Planel_Pot_Resultado!AA244+Planel_Pot_Resultado!AA748</f>
        <v>119818.02099999999</v>
      </c>
      <c r="X4" s="1">
        <f>Planel_Pot_Resultado!AB244+Planel_Pot_Resultado!AB748</f>
        <v>119818.02099999999</v>
      </c>
      <c r="Y4" s="1">
        <f>Planel_Pot_Resultado!AC244+Planel_Pot_Resultado!AC748</f>
        <v>119818.02099999999</v>
      </c>
      <c r="Z4" s="1">
        <f>Planel_Pot_Resultado!AD244+Planel_Pot_Resultado!AD748</f>
        <v>119818.02099999999</v>
      </c>
      <c r="AA4" s="1">
        <f>Planel_Pot_Resultado!AE244+Planel_Pot_Resultado!AE748</f>
        <v>119818.02099999999</v>
      </c>
      <c r="AB4" s="1">
        <f>Planel_Pot_Resultado!AF244+Planel_Pot_Resultado!AF748</f>
        <v>119818.02099999999</v>
      </c>
      <c r="AC4" s="1">
        <f>Planel_Pot_Resultado!AG244+Planel_Pot_Resultado!AG748</f>
        <v>119818.02099999999</v>
      </c>
      <c r="AD4" s="1">
        <f>Planel_Pot_Resultado!AH244+Planel_Pot_Resultado!AH748</f>
        <v>119818.02099999999</v>
      </c>
      <c r="AE4" s="1">
        <f>Planel_Pot_Resultado!AI244+Planel_Pot_Resultado!AI748</f>
        <v>119818.02099999999</v>
      </c>
      <c r="AF4" s="1">
        <f>Planel_Pot_Resultado!AJ244+Planel_Pot_Resultado!AJ748</f>
        <v>119818.02099999999</v>
      </c>
      <c r="AG4" s="1">
        <f>Planel_Pot_Resultado!AK244+Planel_Pot_Resultado!AK748</f>
        <v>119818.02099999999</v>
      </c>
      <c r="AH4" s="1">
        <f>Planel_Pot_Resultado!AL244+Planel_Pot_Resultado!AL748</f>
        <v>119818.02099999999</v>
      </c>
      <c r="AI4" s="1">
        <f>Planel_Pot_Resultado!AM244+Planel_Pot_Resultado!AM748</f>
        <v>119818.02099999999</v>
      </c>
      <c r="AJ4" s="1">
        <f>Planel_Pot_Resultado!AN244+Planel_Pot_Resultado!AN748</f>
        <v>119818.02099999999</v>
      </c>
      <c r="AK4" s="1">
        <f>Planel_Pot_Resultado!AO244+Planel_Pot_Resultado!AO748</f>
        <v>119818.02099999999</v>
      </c>
      <c r="AL4" s="1">
        <f>Planel_Pot_Resultado!AP244+Planel_Pot_Resultado!AP748</f>
        <v>119818.02099999999</v>
      </c>
      <c r="AM4" s="1">
        <f>AL4-C4</f>
        <v>30081.528999999995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14119.875690000001</v>
      </c>
      <c r="P5" s="1">
        <f>Planel_Pot_Resultado!T256</f>
        <v>14119.875690000001</v>
      </c>
      <c r="Q5" s="1">
        <f>Planel_Pot_Resultado!U256</f>
        <v>17617.826000000001</v>
      </c>
      <c r="R5" s="1">
        <f>Planel_Pot_Resultado!V256</f>
        <v>17617.826000000001</v>
      </c>
      <c r="S5" s="1">
        <f>Planel_Pot_Resultado!W256</f>
        <v>17617.826000000001</v>
      </c>
      <c r="T5" s="1">
        <f>Planel_Pot_Resultado!X256</f>
        <v>17617.826000000001</v>
      </c>
      <c r="U5" s="1">
        <f>Planel_Pot_Resultado!Y256</f>
        <v>17617.826000000001</v>
      </c>
      <c r="V5" s="1">
        <f>Planel_Pot_Resultado!Z256</f>
        <v>17617.826000000001</v>
      </c>
      <c r="W5" s="1">
        <f>Planel_Pot_Resultado!AA256</f>
        <v>17617.826000000001</v>
      </c>
      <c r="X5" s="1">
        <f>Planel_Pot_Resultado!AB256</f>
        <v>17617.826000000001</v>
      </c>
      <c r="Y5" s="1">
        <f>Planel_Pot_Resultado!AC256</f>
        <v>17617.826000000001</v>
      </c>
      <c r="Z5" s="1">
        <f>Planel_Pot_Resultado!AD256</f>
        <v>17617.826000000001</v>
      </c>
      <c r="AA5" s="1">
        <f>Planel_Pot_Resultado!AE256</f>
        <v>17617.826000000001</v>
      </c>
      <c r="AB5" s="1">
        <f>Planel_Pot_Resultado!AF256</f>
        <v>17617.826000000001</v>
      </c>
      <c r="AC5" s="1">
        <f>Planel_Pot_Resultado!AG256</f>
        <v>17617.826000000001</v>
      </c>
      <c r="AD5" s="1">
        <f>Planel_Pot_Resultado!AH256</f>
        <v>17617.826000000001</v>
      </c>
      <c r="AE5" s="1">
        <f>Planel_Pot_Resultado!AI256</f>
        <v>17617.826000000001</v>
      </c>
      <c r="AF5" s="1">
        <f>Planel_Pot_Resultado!AJ256</f>
        <v>17617.826000000001</v>
      </c>
      <c r="AG5" s="1">
        <f>Planel_Pot_Resultado!AK256</f>
        <v>17617.826000000001</v>
      </c>
      <c r="AH5" s="1">
        <f>Planel_Pot_Resultado!AL256</f>
        <v>17617.826000000001</v>
      </c>
      <c r="AI5" s="1">
        <f>Planel_Pot_Resultado!AM256</f>
        <v>17863.791089999999</v>
      </c>
      <c r="AJ5" s="1">
        <f>Planel_Pot_Resultado!AN256</f>
        <v>18802.94715</v>
      </c>
      <c r="AK5" s="1">
        <f>Planel_Pot_Resultado!AO256</f>
        <v>19478.731299999999</v>
      </c>
      <c r="AL5" s="1">
        <f>Planel_Pot_Resultado!AP256</f>
        <v>20077.826000000001</v>
      </c>
      <c r="AM5" s="1">
        <f t="shared" ref="AM5:AM24" si="2">AL5-C5</f>
        <v>14577.800000000001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13874.250039999999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15060.679866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16313.900439000001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16597.473764000002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17414.948761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17414.748760999999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17414.748760999999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18305.005815999997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19543.472078999999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22324.470032000001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25440.276894999999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28665.614616999999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31964.965981000001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35067.964290999997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39096.902941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42334.971801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47886.173851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50873.303810999998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52368.597821000003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54637.558811000003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57028.593101000006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59640.665751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62607.892691000001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65670.661470999999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68198.403810999996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70673.403810999996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73148.403810999996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75623.403810999996</v>
      </c>
      <c r="AM7" s="1">
        <f t="shared" si="2"/>
        <v>64381.203810999999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12894.581990000001</v>
      </c>
      <c r="L14" s="24">
        <f>Planel_Pot_Resultado!P16+Planel_Pot_Resultado!P28+Planel_Pot_Resultado!P628+Planel_Pot_Resultado!P712</f>
        <v>14715.518435</v>
      </c>
      <c r="M14" s="24">
        <f>Planel_Pot_Resultado!Q16+Planel_Pot_Resultado!Q28+Planel_Pot_Resultado!Q628+Planel_Pot_Resultado!Q712</f>
        <v>19699.866410000002</v>
      </c>
      <c r="N14" s="24">
        <f>Planel_Pot_Resultado!R16+Planel_Pot_Resultado!R28+Planel_Pot_Resultado!R628+Planel_Pot_Resultado!R712</f>
        <v>19986.356110000001</v>
      </c>
      <c r="O14" s="24">
        <f>Planel_Pot_Resultado!S16+Planel_Pot_Resultado!S28+Planel_Pot_Resultado!S628+Planel_Pot_Resultado!S712</f>
        <v>23069.531279999999</v>
      </c>
      <c r="P14" s="24">
        <f>Planel_Pot_Resultado!T16+Planel_Pot_Resultado!T28+Planel_Pot_Resultado!T628+Planel_Pot_Resultado!T712</f>
        <v>23069.531279999999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25744.745020000002</v>
      </c>
      <c r="V14" s="24">
        <f>Planel_Pot_Resultado!Z16+Planel_Pot_Resultado!Z28+Planel_Pot_Resultado!Z628+Planel_Pot_Resultado!Z712</f>
        <v>25744.745020000002</v>
      </c>
      <c r="W14" s="24">
        <f>Planel_Pot_Resultado!AA16+Planel_Pot_Resultado!AA28+Planel_Pot_Resultado!AA628+Planel_Pot_Resultado!AA712</f>
        <v>25744.745020000002</v>
      </c>
      <c r="X14" s="24">
        <f>Planel_Pot_Resultado!AB16+Planel_Pot_Resultado!AB28+Planel_Pot_Resultado!AB628+Planel_Pot_Resultado!AB712</f>
        <v>25752.906640000001</v>
      </c>
      <c r="Y14" s="24">
        <f>Planel_Pot_Resultado!AC16+Planel_Pot_Resultado!AC28+Planel_Pot_Resultado!AC628+Planel_Pot_Resultado!AC712</f>
        <v>25752.906640000001</v>
      </c>
      <c r="Z14" s="24">
        <f>Planel_Pot_Resultado!AD16+Planel_Pot_Resultado!AD28+Planel_Pot_Resultado!AD628+Planel_Pot_Resultado!AD712</f>
        <v>25752.906640000001</v>
      </c>
      <c r="AA14" s="24">
        <f>Planel_Pot_Resultado!AE16+Planel_Pot_Resultado!AE28+Planel_Pot_Resultado!AE628+Planel_Pot_Resultado!AE712</f>
        <v>25752.906640000001</v>
      </c>
      <c r="AB14" s="24">
        <f>Planel_Pot_Resultado!AF16+Planel_Pot_Resultado!AF28+Planel_Pot_Resultado!AF628+Planel_Pot_Resultado!AF712</f>
        <v>25752.906640000001</v>
      </c>
      <c r="AC14" s="24">
        <f>Planel_Pot_Resultado!AG16+Planel_Pot_Resultado!AG28+Planel_Pot_Resultado!AG628+Planel_Pot_Resultado!AG712</f>
        <v>25752.906640000001</v>
      </c>
      <c r="AD14" s="24">
        <f>Planel_Pot_Resultado!AH16+Planel_Pot_Resultado!AH28+Planel_Pot_Resultado!AH628+Planel_Pot_Resultado!AH712</f>
        <v>25752.906640000001</v>
      </c>
      <c r="AE14" s="24">
        <f>Planel_Pot_Resultado!AI16+Planel_Pot_Resultado!AI28+Planel_Pot_Resultado!AI628+Planel_Pot_Resultado!AI712</f>
        <v>25752.906640000001</v>
      </c>
      <c r="AF14" s="24">
        <f>Planel_Pot_Resultado!AJ16+Planel_Pot_Resultado!AJ28+Planel_Pot_Resultado!AJ628+Planel_Pot_Resultado!AJ712</f>
        <v>25752.906640000001</v>
      </c>
      <c r="AG14" s="24">
        <f>Planel_Pot_Resultado!AK16+Planel_Pot_Resultado!AK28+Planel_Pot_Resultado!AK628+Planel_Pot_Resultado!AK712</f>
        <v>25752.906640000001</v>
      </c>
      <c r="AH14" s="24">
        <f>Planel_Pot_Resultado!AL16+Planel_Pot_Resultado!AL28+Planel_Pot_Resultado!AL628+Planel_Pot_Resultado!AL712</f>
        <v>26138.906640000001</v>
      </c>
      <c r="AI14" s="24">
        <f>Planel_Pot_Resultado!AM16+Planel_Pot_Resultado!AM28+Planel_Pot_Resultado!AM628+Planel_Pot_Resultado!AM712</f>
        <v>26138.906640000001</v>
      </c>
      <c r="AJ14" s="24">
        <f>Planel_Pot_Resultado!AN16+Planel_Pot_Resultado!AN28+Planel_Pot_Resultado!AN628+Planel_Pot_Resultado!AN712</f>
        <v>26138.906640000001</v>
      </c>
      <c r="AK14" s="24">
        <f>Planel_Pot_Resultado!AO16+Planel_Pot_Resultado!AO28+Planel_Pot_Resultado!AO628+Planel_Pot_Resultado!AO712</f>
        <v>26138.906640000001</v>
      </c>
      <c r="AL14" s="24">
        <f>Planel_Pot_Resultado!AP16+Planel_Pot_Resultado!AP28+Planel_Pot_Resultado!AP628+Planel_Pot_Resultado!AP712</f>
        <v>26138.906640000001</v>
      </c>
      <c r="AM14" s="1">
        <f t="shared" si="2"/>
        <v>14469.43922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746.56493950000004</v>
      </c>
      <c r="R15" s="24">
        <f>Planel_Pot_Resultado!V376</f>
        <v>746.56493950000004</v>
      </c>
      <c r="S15" s="24">
        <f>Planel_Pot_Resultado!W376</f>
        <v>446.36493949999999</v>
      </c>
      <c r="T15" s="24">
        <f>Planel_Pot_Resultado!X376</f>
        <v>446.36493949999999</v>
      </c>
      <c r="U15" s="24">
        <f>Planel_Pot_Resultado!Y376</f>
        <v>446.36493949999999</v>
      </c>
      <c r="V15" s="24">
        <f>Planel_Pot_Resultado!Z376</f>
        <v>446.36493949999999</v>
      </c>
      <c r="W15" s="24">
        <f>Planel_Pot_Resultado!AA376</f>
        <v>446.36493949999999</v>
      </c>
      <c r="X15" s="24">
        <f>Planel_Pot_Resultado!AB376</f>
        <v>569.56474370000001</v>
      </c>
      <c r="Y15" s="24">
        <f>Planel_Pot_Resultado!AC376</f>
        <v>1085.8</v>
      </c>
      <c r="Z15" s="24">
        <f>Planel_Pot_Resultado!AD376</f>
        <v>1085.8</v>
      </c>
      <c r="AA15" s="24">
        <f>Planel_Pot_Resultado!AE376</f>
        <v>1085.8</v>
      </c>
      <c r="AB15" s="24">
        <f>Planel_Pot_Resultado!AF376</f>
        <v>1085.8</v>
      </c>
      <c r="AC15" s="24">
        <f>Planel_Pot_Resultado!AG376</f>
        <v>1085.8</v>
      </c>
      <c r="AD15" s="24">
        <f>Planel_Pot_Resultado!AH376</f>
        <v>1085.8</v>
      </c>
      <c r="AE15" s="24">
        <f>Planel_Pot_Resultado!AI376</f>
        <v>1085.8</v>
      </c>
      <c r="AF15" s="24">
        <f>Planel_Pot_Resultado!AJ376</f>
        <v>1085.8</v>
      </c>
      <c r="AG15" s="24">
        <f>Planel_Pot_Resultado!AK376</f>
        <v>1085.8</v>
      </c>
      <c r="AH15" s="24">
        <f>Planel_Pot_Resultado!AL376</f>
        <v>700</v>
      </c>
      <c r="AI15" s="24">
        <f>Planel_Pot_Resultado!AM376</f>
        <v>700</v>
      </c>
      <c r="AJ15" s="24">
        <f>Planel_Pot_Resultado!AN376</f>
        <v>700</v>
      </c>
      <c r="AK15" s="24">
        <f>Planel_Pot_Resultado!AO376</f>
        <v>700</v>
      </c>
      <c r="AL15" s="24">
        <f>Planel_Pot_Resultado!AP376</f>
        <v>700</v>
      </c>
      <c r="AM15" s="1">
        <f t="shared" si="2"/>
        <v>369.8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19933.25</v>
      </c>
      <c r="H17" s="30">
        <f>Planel_Pot_Resultado!L388+Planel_Pot_Resultado!L400+Planel_Pot_Resultado!L412+Planel_Pot_Resultado!L424+Planel_Pot_Resultado!L436+Planel_Pot_Resultado!L448+Planel_Pot_Resultado!L460+Planel_Pot_Resultado!L472</f>
        <v>21235.75</v>
      </c>
      <c r="I17" s="30">
        <f>Planel_Pot_Resultado!M388+Planel_Pot_Resultado!M400+Planel_Pot_Resultado!M412+Planel_Pot_Resultado!M424+Planel_Pot_Resultado!M436+Planel_Pot_Resultado!M448+Planel_Pot_Resultado!M460+Planel_Pot_Resultado!M472</f>
        <v>22435.75</v>
      </c>
      <c r="J17" s="30">
        <f>Planel_Pot_Resultado!N388+Planel_Pot_Resultado!N400+Planel_Pot_Resultado!N412+Planel_Pot_Resultado!N424+Planel_Pot_Resultado!N436+Planel_Pot_Resultado!N448+Planel_Pot_Resultado!N460+Planel_Pot_Resultado!N472</f>
        <v>23635.75</v>
      </c>
      <c r="K17" s="30">
        <f>Planel_Pot_Resultado!O388+Planel_Pot_Resultado!O400+Planel_Pot_Resultado!O412+Planel_Pot_Resultado!O424+Planel_Pot_Resultado!O436+Planel_Pot_Resultado!O448+Planel_Pot_Resultado!O460+Planel_Pot_Resultado!O472</f>
        <v>24835.75</v>
      </c>
      <c r="L17" s="30">
        <f>Planel_Pot_Resultado!P388+Planel_Pot_Resultado!P400+Planel_Pot_Resultado!P412+Planel_Pot_Resultado!P424+Planel_Pot_Resultado!P436+Planel_Pot_Resultado!P448+Planel_Pot_Resultado!P460+Planel_Pot_Resultado!P472</f>
        <v>26035.75</v>
      </c>
      <c r="M17" s="30">
        <f>Planel_Pot_Resultado!Q388+Planel_Pot_Resultado!Q400+Planel_Pot_Resultado!Q412+Planel_Pot_Resultado!Q424+Planel_Pot_Resultado!Q436+Planel_Pot_Resultado!Q448+Planel_Pot_Resultado!Q460+Planel_Pot_Resultado!Q472</f>
        <v>27230.95</v>
      </c>
      <c r="N17" s="30">
        <f>Planel_Pot_Resultado!R388+Planel_Pot_Resultado!R400+Planel_Pot_Resultado!R412+Planel_Pot_Resultado!R424+Planel_Pot_Resultado!R436+Planel_Pot_Resultado!R448+Planel_Pot_Resultado!R460+Planel_Pot_Resultado!R472</f>
        <v>28430.95</v>
      </c>
      <c r="O17" s="30">
        <f>Planel_Pot_Resultado!S388+Planel_Pot_Resultado!S400+Planel_Pot_Resultado!S412+Planel_Pot_Resultado!S424+Planel_Pot_Resultado!S436+Planel_Pot_Resultado!S448+Planel_Pot_Resultado!S460+Planel_Pot_Resultado!S472</f>
        <v>29422.65</v>
      </c>
      <c r="P17" s="30">
        <f>Planel_Pot_Resultado!T388+Planel_Pot_Resultado!T400+Planel_Pot_Resultado!T412+Planel_Pot_Resultado!T424+Planel_Pot_Resultado!T436+Planel_Pot_Resultado!T448+Planel_Pot_Resultado!T460+Planel_Pot_Resultado!T472</f>
        <v>30606.100999999999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31707.900999999998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34451.171000000002</v>
      </c>
      <c r="S17" s="30">
        <f>Planel_Pot_Resultado!W388+Planel_Pot_Resultado!W400+Planel_Pot_Resultado!W412+Planel_Pot_Resultado!W424+Planel_Pot_Resultado!W436+Planel_Pot_Resultado!W448+Planel_Pot_Resultado!W460+Planel_Pot_Resultado!W472</f>
        <v>37141.650999999998</v>
      </c>
      <c r="T17" s="30">
        <f>Planel_Pot_Resultado!X388+Planel_Pot_Resultado!X400+Planel_Pot_Resultado!X412+Planel_Pot_Resultado!X424+Planel_Pot_Resultado!X436+Planel_Pot_Resultado!X448+Planel_Pot_Resultado!X460+Planel_Pot_Resultado!X472</f>
        <v>37920.650999999998</v>
      </c>
      <c r="U17" s="30">
        <f>Planel_Pot_Resultado!Y388+Planel_Pot_Resultado!Y400+Planel_Pot_Resultado!Y412+Planel_Pot_Resultado!Y424+Planel_Pot_Resultado!Y436+Planel_Pot_Resultado!Y448+Planel_Pot_Resultado!Y460+Planel_Pot_Resultado!Y472</f>
        <v>37325.960999999996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37107.273000000001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36835.69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37497.089999999997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35283.085002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36395.081001999999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32491.081001999999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34253.081001999999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36138.081001999999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37738.081001999999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39338.081001999999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40538.081001999999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41738.081001999999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42938.081001999999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44138.081001999999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45338.081001999999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46538.081001999999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47738.081001999999</v>
      </c>
      <c r="AM17" s="1">
        <f t="shared" si="2"/>
        <v>41181.921002000003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2277.5665594999996</v>
      </c>
      <c r="K20" s="26">
        <f>Planel_Pot_Resultado!O280+Planel_Pot_Resultado!O292+Planel_Pot_Resultado!O304+Planel_Pot_Resultado!O316+Planel_Pot_Resultado!O328+Planel_Pot_Resultado!O340+Planel_Pot_Resultado!O352+Planel_Pot_Resultado!O364</f>
        <v>3777.5665599999998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5277.5665599999993</v>
      </c>
      <c r="M20" s="26">
        <f>Planel_Pot_Resultado!Q280+Planel_Pot_Resultado!Q292+Planel_Pot_Resultado!Q304+Planel_Pot_Resultado!Q316+Planel_Pot_Resultado!Q328+Planel_Pot_Resultado!Q340+Planel_Pot_Resultado!Q352+Planel_Pot_Resultado!Q364</f>
        <v>6777.5665599999993</v>
      </c>
      <c r="N20" s="26">
        <f>Planel_Pot_Resultado!R280+Planel_Pot_Resultado!R292+Planel_Pot_Resultado!R304+Planel_Pot_Resultado!R316+Planel_Pot_Resultado!R328+Planel_Pot_Resultado!R340+Planel_Pot_Resultado!R352+Planel_Pot_Resultado!R364</f>
        <v>8277.5665599999993</v>
      </c>
      <c r="O20" s="26">
        <f>Planel_Pot_Resultado!S280+Planel_Pot_Resultado!S292+Planel_Pot_Resultado!S304+Planel_Pot_Resultado!S316+Planel_Pot_Resultado!S328+Planel_Pot_Resultado!S340+Planel_Pot_Resultado!S352+Planel_Pot_Resultado!S364</f>
        <v>9777.5665594999991</v>
      </c>
      <c r="P20" s="26">
        <f>Planel_Pot_Resultado!T280+Planel_Pot_Resultado!T292+Planel_Pot_Resultado!T304+Planel_Pot_Resultado!T316+Planel_Pot_Resultado!T328+Planel_Pot_Resultado!T340+Planel_Pot_Resultado!T352+Planel_Pot_Resultado!T364</f>
        <v>11277.566559999999</v>
      </c>
      <c r="Q20" s="26">
        <f>Planel_Pot_Resultado!U280+Planel_Pot_Resultado!U292+Planel_Pot_Resultado!U304+Planel_Pot_Resultado!U316+Planel_Pot_Resultado!U328+Planel_Pot_Resultado!U340+Planel_Pot_Resultado!U352+Planel_Pot_Resultado!U364</f>
        <v>12776.484559999999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14276.484559999999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15776.484559999999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17275.484559999997</v>
      </c>
      <c r="U20" s="26">
        <f>Planel_Pot_Resultado!Y280+Planel_Pot_Resultado!Y292+Planel_Pot_Resultado!Y304+Planel_Pot_Resultado!Y316+Planel_Pot_Resultado!Y328+Planel_Pot_Resultado!Y340+Planel_Pot_Resultado!Y352+Planel_Pot_Resultado!Y364</f>
        <v>18775.484559999997</v>
      </c>
      <c r="V20" s="26">
        <f>Planel_Pot_Resultado!Z280+Planel_Pot_Resultado!Z292+Planel_Pot_Resultado!Z304+Planel_Pot_Resultado!Z316+Planel_Pot_Resultado!Z328+Planel_Pot_Resultado!Z340+Planel_Pot_Resultado!Z352+Planel_Pot_Resultado!Z364</f>
        <v>20275.484559999997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22266.863559999998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24256.863559999998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26256.863559999998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27317.19356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28362.721559999998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30106.221559999998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32106.221559999998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34106.221559999998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36106.221559999998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38106.221559999998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40106.221559999998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42106.221559999998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44106.221559999998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46106.221559999998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48106.221559999998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50106.221559999998</v>
      </c>
      <c r="AM20" s="1">
        <f t="shared" si="2"/>
        <v>50085.518559999997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123.533407</v>
      </c>
      <c r="M23" s="32">
        <f>Planel_Pot_Resultado!Q100+Planel_Pot_Resultado!Q652</f>
        <v>3895.0636500000001</v>
      </c>
      <c r="N23" s="32">
        <f>Planel_Pot_Resultado!R100+Planel_Pot_Resultado!R652</f>
        <v>5390.2235220000002</v>
      </c>
      <c r="O23" s="32">
        <f>Planel_Pot_Resultado!S100+Planel_Pot_Resultado!S652</f>
        <v>9519.8806499999992</v>
      </c>
      <c r="P23" s="32">
        <f>Planel_Pot_Resultado!T100+Planel_Pot_Resultado!T652</f>
        <v>10351.865390000001</v>
      </c>
      <c r="Q23" s="32">
        <f>Planel_Pot_Resultado!U100+Planel_Pot_Resultado!U652</f>
        <v>10351.865390000001</v>
      </c>
      <c r="R23" s="32">
        <f>Planel_Pot_Resultado!V100+Planel_Pot_Resultado!V652</f>
        <v>11495.195573000001</v>
      </c>
      <c r="S23" s="32">
        <f>Planel_Pot_Resultado!W100+Planel_Pot_Resultado!W652</f>
        <v>15375.061207000001</v>
      </c>
      <c r="T23" s="32">
        <f>Planel_Pot_Resultado!X100+Planel_Pot_Resultado!X652</f>
        <v>16975.083651000001</v>
      </c>
      <c r="U23" s="32">
        <f>Planel_Pot_Resultado!Y100+Planel_Pot_Resultado!Y652</f>
        <v>18504.707788</v>
      </c>
      <c r="V23" s="32">
        <f>Planel_Pot_Resultado!Z100+Planel_Pot_Resultado!Z652</f>
        <v>19785.076818000001</v>
      </c>
      <c r="W23" s="32">
        <f>Planel_Pot_Resultado!AA100+Planel_Pot_Resultado!AA652</f>
        <v>21117.457560000003</v>
      </c>
      <c r="X23" s="32">
        <f>Planel_Pot_Resultado!AB100+Planel_Pot_Resultado!AB652</f>
        <v>22867.83135</v>
      </c>
      <c r="Y23" s="32">
        <f>Planel_Pot_Resultado!AC100+Planel_Pot_Resultado!AC652</f>
        <v>23930.37758</v>
      </c>
      <c r="Z23" s="32">
        <f>Planel_Pot_Resultado!AD100+Planel_Pot_Resultado!AD652</f>
        <v>25917.483820000001</v>
      </c>
      <c r="AA23" s="32">
        <f>Planel_Pot_Resultado!AE100+Planel_Pot_Resultado!AE652</f>
        <v>26602.44743</v>
      </c>
      <c r="AB23" s="32">
        <f>Planel_Pot_Resultado!AF100+Planel_Pot_Resultado!AF652</f>
        <v>28323.332060000001</v>
      </c>
      <c r="AC23" s="32">
        <f>Planel_Pot_Resultado!AG100+Planel_Pot_Resultado!AG652</f>
        <v>30754.314530000003</v>
      </c>
      <c r="AD23" s="32">
        <f>Planel_Pot_Resultado!AH100+Planel_Pot_Resultado!AH652</f>
        <v>32538.231919999998</v>
      </c>
      <c r="AE23" s="32">
        <f>Planel_Pot_Resultado!AI100+Planel_Pot_Resultado!AI652</f>
        <v>34258.936679999999</v>
      </c>
      <c r="AF23" s="32">
        <f>Planel_Pot_Resultado!AJ100+Planel_Pot_Resultado!AJ652</f>
        <v>35988.943630000002</v>
      </c>
      <c r="AG23" s="32">
        <f>Planel_Pot_Resultado!AK100+Planel_Pot_Resultado!AK652</f>
        <v>37724.052620000002</v>
      </c>
      <c r="AH23" s="32">
        <f>Planel_Pot_Resultado!AL100+Planel_Pot_Resultado!AL652</f>
        <v>39515.914519999998</v>
      </c>
      <c r="AI23" s="32">
        <f>Planel_Pot_Resultado!AM100+Planel_Pot_Resultado!AM652</f>
        <v>41264.663529999998</v>
      </c>
      <c r="AJ23" s="32">
        <f>Planel_Pot_Resultado!AN100+Planel_Pot_Resultado!AN652</f>
        <v>42991.733200000002</v>
      </c>
      <c r="AK23" s="32">
        <f>Planel_Pot_Resultado!AO100+Planel_Pot_Resultado!AO652</f>
        <v>44748.268889999999</v>
      </c>
      <c r="AL23" s="32">
        <f>Planel_Pot_Resultado!AP100+Planel_Pot_Resultado!AP652</f>
        <v>45892.576220000003</v>
      </c>
      <c r="AM23" s="1">
        <f t="shared" si="2"/>
        <v>45892.576220000003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168658.58274999997</v>
      </c>
      <c r="H24" s="28">
        <f t="shared" si="4"/>
        <v>177318.21694999997</v>
      </c>
      <c r="I24" s="28">
        <f t="shared" si="4"/>
        <v>178523.21694999997</v>
      </c>
      <c r="J24" s="28">
        <f t="shared" si="4"/>
        <v>183737.43850949995</v>
      </c>
      <c r="K24" s="28">
        <f t="shared" si="4"/>
        <v>187670.70559</v>
      </c>
      <c r="L24" s="28">
        <f t="shared" si="4"/>
        <v>195499.00526800001</v>
      </c>
      <c r="M24" s="28">
        <f t="shared" si="4"/>
        <v>206851.00405899997</v>
      </c>
      <c r="N24" s="28">
        <f t="shared" si="4"/>
        <v>213745.62695599999</v>
      </c>
      <c r="O24" s="28">
        <f t="shared" si="4"/>
        <v>222850.58394049996</v>
      </c>
      <c r="P24" s="28">
        <f t="shared" si="4"/>
        <v>229876.10058099998</v>
      </c>
      <c r="Q24" s="28">
        <f t="shared" si="4"/>
        <v>238164.06603049999</v>
      </c>
      <c r="R24" s="28">
        <f t="shared" si="4"/>
        <v>246265.65426849999</v>
      </c>
      <c r="S24" s="28">
        <f t="shared" si="4"/>
        <v>254176.22916550003</v>
      </c>
      <c r="T24" s="28">
        <f t="shared" si="4"/>
        <v>260835.24956250004</v>
      </c>
      <c r="U24" s="28">
        <f t="shared" si="4"/>
        <v>267428.89720250003</v>
      </c>
      <c r="V24" s="28">
        <f t="shared" si="4"/>
        <v>273533.30595450004</v>
      </c>
      <c r="W24" s="28">
        <f t="shared" si="4"/>
        <v>280036.9340605</v>
      </c>
      <c r="X24" s="28">
        <f t="shared" si="4"/>
        <v>287673.06758469995</v>
      </c>
      <c r="Y24" s="28">
        <f t="shared" si="4"/>
        <v>293066.78272300004</v>
      </c>
      <c r="Z24" s="28">
        <f t="shared" si="4"/>
        <v>300464.28382300003</v>
      </c>
      <c r="AA24" s="28">
        <f t="shared" si="4"/>
        <v>303841.97748299997</v>
      </c>
      <c r="AB24" s="28">
        <f t="shared" si="4"/>
        <v>312055.49207299994</v>
      </c>
      <c r="AC24" s="28">
        <f t="shared" si="4"/>
        <v>319866.76855299994</v>
      </c>
      <c r="AD24" s="28">
        <f t="shared" si="4"/>
        <v>327519.64693299995</v>
      </c>
      <c r="AE24" s="28">
        <f t="shared" si="4"/>
        <v>335231.38598299999</v>
      </c>
      <c r="AF24" s="28">
        <f t="shared" si="4"/>
        <v>342773.46558299998</v>
      </c>
      <c r="AG24" s="28">
        <f t="shared" si="4"/>
        <v>350335.80151300004</v>
      </c>
      <c r="AH24" s="28">
        <f t="shared" si="4"/>
        <v>358390.632193</v>
      </c>
      <c r="AI24" s="28">
        <f t="shared" si="4"/>
        <v>366113.08863299998</v>
      </c>
      <c r="AJ24" s="28">
        <f t="shared" si="4"/>
        <v>374454.31436299998</v>
      </c>
      <c r="AK24" s="28">
        <f t="shared" si="4"/>
        <v>382561.63420299999</v>
      </c>
      <c r="AL24" s="28">
        <f t="shared" si="4"/>
        <v>389980.03623299999</v>
      </c>
      <c r="AM24" s="1">
        <f t="shared" si="2"/>
        <v>254087.227813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139</v>
      </c>
      <c r="M29" s="1">
        <f t="shared" si="5"/>
        <v>180.30000000000291</v>
      </c>
      <c r="N29" s="1">
        <f t="shared" si="5"/>
        <v>931</v>
      </c>
      <c r="O29" s="1">
        <f t="shared" si="5"/>
        <v>604.5</v>
      </c>
      <c r="P29" s="1">
        <f t="shared" si="5"/>
        <v>3711.0809000000008</v>
      </c>
      <c r="Q29" s="1">
        <f t="shared" si="5"/>
        <v>2066.8791000000056</v>
      </c>
      <c r="R29" s="1">
        <f t="shared" si="5"/>
        <v>1824.7309999999998</v>
      </c>
      <c r="S29" s="1">
        <f t="shared" si="5"/>
        <v>513.26900000000023</v>
      </c>
      <c r="T29" s="1">
        <f t="shared" si="5"/>
        <v>0</v>
      </c>
      <c r="U29" s="1">
        <f t="shared" si="5"/>
        <v>0</v>
      </c>
      <c r="V29" s="1">
        <f t="shared" si="5"/>
        <v>317.38999999999942</v>
      </c>
      <c r="W29" s="1">
        <f t="shared" si="5"/>
        <v>152.09999999999127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4568.4999999999991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46.549690000001647</v>
      </c>
      <c r="P30" s="1">
        <f t="shared" si="6"/>
        <v>0</v>
      </c>
      <c r="Q30" s="1">
        <f t="shared" si="6"/>
        <v>3497.9503100000002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245.96508999999787</v>
      </c>
      <c r="AJ30" s="1">
        <f t="shared" si="6"/>
        <v>939.15606000000116</v>
      </c>
      <c r="AK30" s="1">
        <f t="shared" si="6"/>
        <v>675.7841499999995</v>
      </c>
      <c r="AL30" s="1">
        <f t="shared" si="6"/>
        <v>599.09470000000147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1083.1500399999986</v>
      </c>
      <c r="L32" s="18">
        <f t="shared" si="7"/>
        <v>1186.4298260000014</v>
      </c>
      <c r="M32" s="18">
        <f t="shared" si="7"/>
        <v>1253.2205730000005</v>
      </c>
      <c r="N32" s="18">
        <f t="shared" si="7"/>
        <v>283.5733250000012</v>
      </c>
      <c r="O32" s="18">
        <f t="shared" si="7"/>
        <v>817.47499699999753</v>
      </c>
      <c r="P32" s="18">
        <f t="shared" si="7"/>
        <v>-0.2000000000007276</v>
      </c>
      <c r="Q32" s="18">
        <f t="shared" si="7"/>
        <v>0</v>
      </c>
      <c r="R32" s="18">
        <f t="shared" si="7"/>
        <v>890.25705499999822</v>
      </c>
      <c r="S32" s="18">
        <f t="shared" si="7"/>
        <v>1238.4662630000021</v>
      </c>
      <c r="T32" s="18">
        <f t="shared" si="7"/>
        <v>2780.9979530000019</v>
      </c>
      <c r="U32" s="18">
        <f t="shared" si="7"/>
        <v>3115.806862999998</v>
      </c>
      <c r="V32" s="18">
        <f t="shared" si="7"/>
        <v>3225.3377220000002</v>
      </c>
      <c r="W32" s="18">
        <f t="shared" si="7"/>
        <v>3299.3513640000019</v>
      </c>
      <c r="X32" s="18">
        <f t="shared" si="7"/>
        <v>3102.9983099999954</v>
      </c>
      <c r="Y32" s="18">
        <f t="shared" si="7"/>
        <v>4028.9386500000037</v>
      </c>
      <c r="Z32" s="18">
        <f t="shared" si="7"/>
        <v>3238.0688599999994</v>
      </c>
      <c r="AA32" s="18">
        <f t="shared" si="7"/>
        <v>5551.2020499999999</v>
      </c>
      <c r="AB32" s="18">
        <f t="shared" si="7"/>
        <v>2987.1299599999984</v>
      </c>
      <c r="AC32" s="18">
        <f t="shared" si="7"/>
        <v>1495.2940100000051</v>
      </c>
      <c r="AD32" s="18">
        <f t="shared" si="7"/>
        <v>2268.9609899999996</v>
      </c>
      <c r="AE32" s="18">
        <f t="shared" si="7"/>
        <v>2391.0342900000032</v>
      </c>
      <c r="AF32" s="18">
        <f t="shared" si="7"/>
        <v>2612.0726499999946</v>
      </c>
      <c r="AG32" s="18">
        <f t="shared" si="7"/>
        <v>2967.2269400000005</v>
      </c>
      <c r="AH32" s="18">
        <f t="shared" si="7"/>
        <v>3062.7687799999985</v>
      </c>
      <c r="AI32" s="18">
        <f t="shared" si="7"/>
        <v>2527.7423399999971</v>
      </c>
      <c r="AJ32" s="18">
        <f t="shared" si="7"/>
        <v>2475</v>
      </c>
      <c r="AK32" s="18">
        <f t="shared" si="7"/>
        <v>2475</v>
      </c>
      <c r="AL32" s="18">
        <f t="shared" si="7"/>
        <v>2475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224.21704000000136</v>
      </c>
      <c r="L39" s="24">
        <f t="shared" si="10"/>
        <v>1820.9364449999994</v>
      </c>
      <c r="M39" s="24">
        <f t="shared" si="10"/>
        <v>4984.3479750000024</v>
      </c>
      <c r="N39" s="24">
        <f t="shared" si="10"/>
        <v>286.48969999999827</v>
      </c>
      <c r="O39" s="24">
        <f t="shared" si="10"/>
        <v>3083.1751699999986</v>
      </c>
      <c r="P39" s="24">
        <f t="shared" si="10"/>
        <v>0</v>
      </c>
      <c r="Q39" s="24">
        <f t="shared" si="10"/>
        <v>1332.2131000000008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1042.9066400000011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52.564939500000037</v>
      </c>
      <c r="R40" s="24">
        <f t="shared" si="11"/>
        <v>0</v>
      </c>
      <c r="S40" s="24">
        <f t="shared" si="11"/>
        <v>-300.20000000000005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123.19980420000002</v>
      </c>
      <c r="Y40" s="24">
        <f t="shared" si="11"/>
        <v>516.23525629999995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-385.79999999999995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4771.0810000000001</v>
      </c>
      <c r="H42" s="30">
        <f t="shared" si="12"/>
        <v>1302.5</v>
      </c>
      <c r="I42" s="30">
        <f t="shared" si="12"/>
        <v>1200</v>
      </c>
      <c r="J42" s="30">
        <f t="shared" si="12"/>
        <v>1200</v>
      </c>
      <c r="K42" s="30">
        <f t="shared" si="12"/>
        <v>1200</v>
      </c>
      <c r="L42" s="30">
        <f t="shared" si="12"/>
        <v>1200</v>
      </c>
      <c r="M42" s="30">
        <f t="shared" si="12"/>
        <v>1195.2000000000007</v>
      </c>
      <c r="N42" s="30">
        <f t="shared" si="12"/>
        <v>1200</v>
      </c>
      <c r="O42" s="30">
        <f t="shared" si="12"/>
        <v>991.70000000000073</v>
      </c>
      <c r="P42" s="30">
        <f t="shared" si="12"/>
        <v>1183.4509999999973</v>
      </c>
      <c r="Q42" s="30">
        <f t="shared" si="12"/>
        <v>1101.7999999999993</v>
      </c>
      <c r="R42" s="30">
        <f t="shared" si="12"/>
        <v>2743.2700000000041</v>
      </c>
      <c r="S42" s="30">
        <f t="shared" si="12"/>
        <v>2690.4799999999959</v>
      </c>
      <c r="T42" s="30">
        <f t="shared" si="12"/>
        <v>779</v>
      </c>
      <c r="U42" s="30">
        <f t="shared" si="12"/>
        <v>-594.69000000000233</v>
      </c>
      <c r="V42" s="30">
        <f t="shared" si="12"/>
        <v>-218.68799999999464</v>
      </c>
      <c r="W42" s="30">
        <f t="shared" si="12"/>
        <v>-271.58299999999872</v>
      </c>
      <c r="X42" s="30">
        <f t="shared" si="12"/>
        <v>661.39999999999418</v>
      </c>
      <c r="Y42" s="30">
        <f t="shared" si="12"/>
        <v>-2214.0049979999967</v>
      </c>
      <c r="Z42" s="30">
        <f t="shared" si="12"/>
        <v>1111.9959999999992</v>
      </c>
      <c r="AA42" s="30">
        <f t="shared" si="12"/>
        <v>-3904</v>
      </c>
      <c r="AB42" s="30">
        <f t="shared" si="12"/>
        <v>1762</v>
      </c>
      <c r="AC42" s="30">
        <f t="shared" si="12"/>
        <v>1885</v>
      </c>
      <c r="AD42" s="30">
        <f t="shared" si="12"/>
        <v>1600</v>
      </c>
      <c r="AE42" s="30">
        <f t="shared" si="12"/>
        <v>1600</v>
      </c>
      <c r="AF42" s="30">
        <f t="shared" si="12"/>
        <v>1200</v>
      </c>
      <c r="AG42" s="30">
        <f t="shared" si="12"/>
        <v>1200</v>
      </c>
      <c r="AH42" s="30">
        <f t="shared" si="12"/>
        <v>1200</v>
      </c>
      <c r="AI42" s="30">
        <f t="shared" si="12"/>
        <v>1200</v>
      </c>
      <c r="AJ42" s="30">
        <f t="shared" si="12"/>
        <v>1200</v>
      </c>
      <c r="AK42" s="30">
        <f t="shared" si="12"/>
        <v>1200</v>
      </c>
      <c r="AL42" s="30">
        <f t="shared" si="12"/>
        <v>1200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106.22155949999978</v>
      </c>
      <c r="K45" s="26">
        <f t="shared" si="14"/>
        <v>1500.0000005000002</v>
      </c>
      <c r="L45" s="26">
        <f t="shared" si="14"/>
        <v>1499.9999999999995</v>
      </c>
      <c r="M45" s="26">
        <f t="shared" si="14"/>
        <v>1500</v>
      </c>
      <c r="N45" s="26">
        <f t="shared" si="14"/>
        <v>1500</v>
      </c>
      <c r="O45" s="26">
        <f t="shared" si="14"/>
        <v>1499.9999994999998</v>
      </c>
      <c r="P45" s="26">
        <f t="shared" si="14"/>
        <v>1500.0000005000002</v>
      </c>
      <c r="Q45" s="26">
        <f t="shared" si="14"/>
        <v>1498.9179999999997</v>
      </c>
      <c r="R45" s="26">
        <f t="shared" si="14"/>
        <v>1500</v>
      </c>
      <c r="S45" s="26">
        <f t="shared" si="14"/>
        <v>1500</v>
      </c>
      <c r="T45" s="26">
        <f t="shared" ref="E45:AL49" si="15">T20-S20</f>
        <v>1498.9999999999982</v>
      </c>
      <c r="U45" s="26">
        <f t="shared" si="15"/>
        <v>1500</v>
      </c>
      <c r="V45" s="26">
        <f t="shared" si="15"/>
        <v>1500</v>
      </c>
      <c r="W45" s="26">
        <f t="shared" si="15"/>
        <v>1991.3790000000008</v>
      </c>
      <c r="X45" s="26">
        <f t="shared" si="15"/>
        <v>1990</v>
      </c>
      <c r="Y45" s="26">
        <f t="shared" si="15"/>
        <v>2000</v>
      </c>
      <c r="Z45" s="26">
        <f t="shared" si="15"/>
        <v>1060.3300000000017</v>
      </c>
      <c r="AA45" s="26">
        <f t="shared" si="15"/>
        <v>1045.5279999999984</v>
      </c>
      <c r="AB45" s="26">
        <f t="shared" si="15"/>
        <v>1743.5</v>
      </c>
      <c r="AC45" s="26">
        <f t="shared" si="15"/>
        <v>2000</v>
      </c>
      <c r="AD45" s="26">
        <f t="shared" si="15"/>
        <v>2000</v>
      </c>
      <c r="AE45" s="26">
        <f t="shared" si="15"/>
        <v>2000</v>
      </c>
      <c r="AF45" s="26">
        <f t="shared" si="15"/>
        <v>2000</v>
      </c>
      <c r="AG45" s="26">
        <f t="shared" si="15"/>
        <v>2000</v>
      </c>
      <c r="AH45" s="26">
        <f t="shared" si="15"/>
        <v>2000</v>
      </c>
      <c r="AI45" s="26">
        <f t="shared" si="15"/>
        <v>2000</v>
      </c>
      <c r="AJ45" s="26">
        <f t="shared" si="15"/>
        <v>2000</v>
      </c>
      <c r="AK45" s="26">
        <f t="shared" si="15"/>
        <v>2000</v>
      </c>
      <c r="AL45" s="26">
        <f t="shared" si="15"/>
        <v>2000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123.533407</v>
      </c>
      <c r="M48" s="32">
        <f t="shared" si="15"/>
        <v>3771.5302430000002</v>
      </c>
      <c r="N48" s="32">
        <f t="shared" si="15"/>
        <v>1495.1598720000002</v>
      </c>
      <c r="O48" s="32">
        <f t="shared" si="15"/>
        <v>4129.6571279999989</v>
      </c>
      <c r="P48" s="32">
        <f t="shared" si="15"/>
        <v>831.98474000000169</v>
      </c>
      <c r="Q48" s="32">
        <f t="shared" si="15"/>
        <v>0</v>
      </c>
      <c r="R48" s="32">
        <f t="shared" si="15"/>
        <v>1143.330183</v>
      </c>
      <c r="S48" s="32">
        <f t="shared" si="15"/>
        <v>3879.8656339999998</v>
      </c>
      <c r="T48" s="32">
        <f t="shared" si="15"/>
        <v>1600.0224440000002</v>
      </c>
      <c r="U48" s="32">
        <f t="shared" si="15"/>
        <v>1529.6241369999989</v>
      </c>
      <c r="V48" s="32">
        <f t="shared" si="15"/>
        <v>1280.3690300000017</v>
      </c>
      <c r="W48" s="32">
        <f t="shared" si="15"/>
        <v>1332.3807420000012</v>
      </c>
      <c r="X48" s="32">
        <f t="shared" si="15"/>
        <v>1750.3737899999978</v>
      </c>
      <c r="Y48" s="32">
        <f t="shared" si="15"/>
        <v>1062.5462299999999</v>
      </c>
      <c r="Z48" s="32">
        <f t="shared" si="15"/>
        <v>1987.106240000001</v>
      </c>
      <c r="AA48" s="32">
        <f t="shared" si="15"/>
        <v>684.96360999999888</v>
      </c>
      <c r="AB48" s="32">
        <f t="shared" si="15"/>
        <v>1720.8846300000005</v>
      </c>
      <c r="AC48" s="32">
        <f t="shared" si="15"/>
        <v>2430.9824700000026</v>
      </c>
      <c r="AD48" s="32">
        <f t="shared" si="15"/>
        <v>1783.9173899999951</v>
      </c>
      <c r="AE48" s="32">
        <f t="shared" si="15"/>
        <v>1720.7047600000005</v>
      </c>
      <c r="AF48" s="32">
        <f t="shared" si="15"/>
        <v>1730.0069500000027</v>
      </c>
      <c r="AG48" s="32">
        <f t="shared" si="15"/>
        <v>1735.1089900000006</v>
      </c>
      <c r="AH48" s="32">
        <f t="shared" si="15"/>
        <v>1791.8618999999962</v>
      </c>
      <c r="AI48" s="32">
        <f t="shared" si="15"/>
        <v>1748.7490099999995</v>
      </c>
      <c r="AJ48" s="32">
        <f t="shared" si="15"/>
        <v>1727.0696700000044</v>
      </c>
      <c r="AK48" s="32">
        <f t="shared" si="15"/>
        <v>1756.535689999997</v>
      </c>
      <c r="AL48" s="32">
        <f t="shared" si="15"/>
        <v>1144.3073300000033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8718.261599999998</v>
      </c>
      <c r="H49" s="28">
        <f t="shared" si="14"/>
        <v>8659.6342000000004</v>
      </c>
      <c r="I49" s="28">
        <f t="shared" si="14"/>
        <v>1205</v>
      </c>
      <c r="J49" s="28">
        <f t="shared" si="14"/>
        <v>5214.2215594999725</v>
      </c>
      <c r="K49" s="28">
        <f t="shared" si="14"/>
        <v>3933.2670805000525</v>
      </c>
      <c r="L49" s="28">
        <f t="shared" si="14"/>
        <v>7828.2996780000103</v>
      </c>
      <c r="M49" s="28">
        <f t="shared" si="14"/>
        <v>11351.998790999962</v>
      </c>
      <c r="N49" s="28">
        <f t="shared" si="14"/>
        <v>6894.6228970000229</v>
      </c>
      <c r="O49" s="28">
        <f t="shared" si="14"/>
        <v>9104.9569844999642</v>
      </c>
      <c r="P49" s="28">
        <f t="shared" si="14"/>
        <v>7025.51664050002</v>
      </c>
      <c r="Q49" s="28">
        <f t="shared" si="14"/>
        <v>8287.9654495000141</v>
      </c>
      <c r="R49" s="28">
        <f t="shared" si="14"/>
        <v>8101.5882379999966</v>
      </c>
      <c r="S49" s="28">
        <f t="shared" si="14"/>
        <v>7910.5748970000423</v>
      </c>
      <c r="T49" s="28">
        <f t="shared" si="15"/>
        <v>6659.0203970000148</v>
      </c>
      <c r="U49" s="28">
        <f t="shared" si="15"/>
        <v>6593.647639999981</v>
      </c>
      <c r="V49" s="28">
        <f t="shared" si="15"/>
        <v>6104.4087520000176</v>
      </c>
      <c r="W49" s="28">
        <f t="shared" si="15"/>
        <v>6503.6281059999601</v>
      </c>
      <c r="X49" s="28">
        <f t="shared" si="15"/>
        <v>7636.1335241999477</v>
      </c>
      <c r="Y49" s="28">
        <f t="shared" si="15"/>
        <v>5393.7151383000892</v>
      </c>
      <c r="Z49" s="28">
        <f t="shared" si="15"/>
        <v>7397.501099999994</v>
      </c>
      <c r="AA49" s="28">
        <f t="shared" si="15"/>
        <v>3377.6936599999317</v>
      </c>
      <c r="AB49" s="28">
        <f t="shared" si="15"/>
        <v>8213.514589999977</v>
      </c>
      <c r="AC49" s="28">
        <f t="shared" si="15"/>
        <v>7811.2764800000004</v>
      </c>
      <c r="AD49" s="28">
        <f t="shared" si="15"/>
        <v>7652.8783800000092</v>
      </c>
      <c r="AE49" s="28">
        <f t="shared" si="15"/>
        <v>7711.7390500000329</v>
      </c>
      <c r="AF49" s="28">
        <f t="shared" si="15"/>
        <v>7542.0795999999973</v>
      </c>
      <c r="AG49" s="28">
        <f t="shared" si="15"/>
        <v>7562.3359300000593</v>
      </c>
      <c r="AH49" s="28">
        <f t="shared" si="15"/>
        <v>8054.8306799999555</v>
      </c>
      <c r="AI49" s="28">
        <f t="shared" si="15"/>
        <v>7722.4564399999799</v>
      </c>
      <c r="AJ49" s="28">
        <f t="shared" si="15"/>
        <v>8341.2257300000056</v>
      </c>
      <c r="AK49" s="28">
        <f t="shared" si="15"/>
        <v>8107.319840000011</v>
      </c>
      <c r="AL49" s="28">
        <f t="shared" si="15"/>
        <v>7418.4020299999975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9329.8500399999994</v>
      </c>
      <c r="L4" s="58">
        <f>Planel_Pot_Resultado!P112+Planel_Pot_Resultado!P676</f>
        <v>10516.179866</v>
      </c>
      <c r="M4" s="58">
        <f>Planel_Pot_Resultado!Q112+Planel_Pot_Resultado!Q676</f>
        <v>11769.200439</v>
      </c>
      <c r="N4" s="58">
        <f>Planel_Pot_Resultado!R112+Planel_Pot_Resultado!R676</f>
        <v>12052.473764</v>
      </c>
      <c r="O4" s="58">
        <f>Planel_Pot_Resultado!S112+Planel_Pot_Resultado!S676</f>
        <v>12869.948761</v>
      </c>
      <c r="P4" s="58">
        <f>Planel_Pot_Resultado!T112+Planel_Pot_Resultado!T676</f>
        <v>12869.748760999999</v>
      </c>
      <c r="Q4" s="58">
        <f>Planel_Pot_Resultado!U112+Planel_Pot_Resultado!U676</f>
        <v>12869.748760999999</v>
      </c>
      <c r="R4" s="58">
        <f>Planel_Pot_Resultado!V112+Planel_Pot_Resultado!V676</f>
        <v>12869.748760999999</v>
      </c>
      <c r="S4" s="58">
        <f>Planel_Pot_Resultado!W112+Planel_Pot_Resultado!W676</f>
        <v>11545.148761</v>
      </c>
      <c r="T4" s="58">
        <f>Planel_Pot_Resultado!X112+Planel_Pot_Resultado!X676</f>
        <v>11545.148761</v>
      </c>
      <c r="U4" s="58">
        <f>Planel_Pot_Resultado!Y112+Planel_Pot_Resultado!Y676</f>
        <v>11545.148761</v>
      </c>
      <c r="V4" s="58">
        <f>Planel_Pot_Resultado!Z112+Planel_Pot_Resultado!Z676</f>
        <v>10496.348761000001</v>
      </c>
      <c r="W4" s="58">
        <f>Planel_Pot_Resultado!AA112+Planel_Pot_Resultado!AA676</f>
        <v>10496.348761000001</v>
      </c>
      <c r="X4" s="58">
        <f>Planel_Pot_Resultado!AB112+Planel_Pot_Resultado!AB676</f>
        <v>10496.348761000001</v>
      </c>
      <c r="Y4" s="58">
        <f>Planel_Pot_Resultado!AC112+Planel_Pot_Resultado!AC676</f>
        <v>9905.548761</v>
      </c>
      <c r="Z4" s="58">
        <f>Planel_Pot_Resultado!AD112+Planel_Pot_Resultado!AD676</f>
        <v>9905.548761</v>
      </c>
      <c r="AA4" s="58">
        <f>Planel_Pot_Resultado!AE112+Planel_Pot_Resultado!AE676</f>
        <v>9877.548761</v>
      </c>
      <c r="AB4" s="58">
        <f>Planel_Pot_Resultado!AF112+Planel_Pot_Resultado!AF676</f>
        <v>9877.548761</v>
      </c>
      <c r="AC4" s="58">
        <f>Planel_Pot_Resultado!AG112+Planel_Pot_Resultado!AG676</f>
        <v>8663.8487610000011</v>
      </c>
      <c r="AD4" s="58">
        <f>Planel_Pot_Resultado!AH112+Planel_Pot_Resultado!AH676</f>
        <v>8663.8487610000011</v>
      </c>
      <c r="AE4" s="58">
        <f>Planel_Pot_Resultado!AI112+Planel_Pot_Resultado!AI676</f>
        <v>8663.8487610000011</v>
      </c>
      <c r="AF4" s="58">
        <f>Planel_Pot_Resultado!AJ112+Planel_Pot_Resultado!AJ676</f>
        <v>8663.8487610000011</v>
      </c>
      <c r="AG4" s="58">
        <f>Planel_Pot_Resultado!AK112+Planel_Pot_Resultado!AK676</f>
        <v>8300.6487610000004</v>
      </c>
      <c r="AH4" s="58">
        <f>Planel_Pot_Resultado!AL112+Planel_Pot_Resultado!AL676</f>
        <v>8300.6487610000004</v>
      </c>
      <c r="AI4" s="58">
        <f>Planel_Pot_Resultado!AM112+Planel_Pot_Resultado!AM676</f>
        <v>8300.6487610000004</v>
      </c>
      <c r="AJ4" s="58">
        <f>Planel_Pot_Resultado!AN112+Planel_Pot_Resultado!AN676</f>
        <v>8300.6487610000004</v>
      </c>
      <c r="AK4" s="58">
        <f>Planel_Pot_Resultado!AO112+Planel_Pot_Resultado!AO676</f>
        <v>8300.6487610000004</v>
      </c>
      <c r="AL4" s="58">
        <f>Planel_Pot_Resultado!AP112+Planel_Pot_Resultado!AP676</f>
        <v>8300.6487610000004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14801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16251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890.25705500000004</v>
      </c>
      <c r="S6" s="58">
        <f>Planel_Pot_Resultado!W724+Planel_Pot_Resultado!W760</f>
        <v>3647.3233179999997</v>
      </c>
      <c r="T6" s="58">
        <f>Planel_Pot_Resultado!X724+Planel_Pot_Resultado!X760</f>
        <v>5703.3212709999998</v>
      </c>
      <c r="U6" s="58">
        <f>Planel_Pot_Resultado!Y724+Planel_Pot_Resultado!Y760</f>
        <v>8094.1281339999996</v>
      </c>
      <c r="V6" s="58">
        <f>Planel_Pot_Resultado!Z724+Planel_Pot_Resultado!Z760</f>
        <v>11113.265856</v>
      </c>
      <c r="W6" s="58">
        <f>Planel_Pot_Resultado!AA724+Planel_Pot_Resultado!AA760</f>
        <v>13687.61722</v>
      </c>
      <c r="X6" s="58">
        <f>Planel_Pot_Resultado!AB724+Planel_Pot_Resultado!AB760</f>
        <v>16065.615529999999</v>
      </c>
      <c r="Y6" s="58">
        <f>Planel_Pot_Resultado!AC724+Planel_Pot_Resultado!AC760</f>
        <v>19960.354180000002</v>
      </c>
      <c r="Z6" s="58">
        <f>Planel_Pot_Resultado!AD724+Planel_Pot_Resultado!AD760</f>
        <v>22473.423040000001</v>
      </c>
      <c r="AA6" s="58">
        <f>Planel_Pot_Resultado!AE724+Planel_Pot_Resultado!AE760</f>
        <v>27299.625090000001</v>
      </c>
      <c r="AB6" s="58">
        <f>Planel_Pot_Resultado!AF724+Planel_Pot_Resultado!AF760</f>
        <v>29561.75505</v>
      </c>
      <c r="AC6" s="58">
        <f>Planel_Pot_Resultado!AG724+Planel_Pot_Resultado!AG760</f>
        <v>30337.749059999998</v>
      </c>
      <c r="AD6" s="58">
        <f>Planel_Pot_Resultado!AH724+Planel_Pot_Resultado!AH760</f>
        <v>31881.710050000002</v>
      </c>
      <c r="AE6" s="58">
        <f>Planel_Pot_Resultado!AI724+Planel_Pot_Resultado!AI760</f>
        <v>33547.744340000005</v>
      </c>
      <c r="AF6" s="58">
        <f>Planel_Pot_Resultado!AJ724+Planel_Pot_Resultado!AJ760</f>
        <v>35434.816989999999</v>
      </c>
      <c r="AG6" s="58">
        <f>Planel_Pot_Resultado!AK724+Planel_Pot_Resultado!AK760</f>
        <v>38040.243929999997</v>
      </c>
      <c r="AH6" s="58">
        <f>Planel_Pot_Resultado!AL724+Planel_Pot_Resultado!AL760</f>
        <v>40378.012710000003</v>
      </c>
      <c r="AI6" s="58">
        <f>Planel_Pot_Resultado!AM724+Planel_Pot_Resultado!AM760</f>
        <v>42180.75505</v>
      </c>
      <c r="AJ6" s="58">
        <f>Planel_Pot_Resultado!AN724+Planel_Pot_Resultado!AN760</f>
        <v>43930.75505</v>
      </c>
      <c r="AK6" s="58">
        <f>Planel_Pot_Resultado!AO724+Planel_Pot_Resultado!AO760</f>
        <v>45680.75505</v>
      </c>
      <c r="AL6" s="58">
        <f>Planel_Pot_Resultado!AP724+Planel_Pot_Resultado!AP760</f>
        <v>47430.75505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13874.250039999999</v>
      </c>
      <c r="L7" s="279">
        <f t="shared" si="0"/>
        <v>15060.679866</v>
      </c>
      <c r="M7" s="279">
        <f t="shared" si="0"/>
        <v>16313.900439000001</v>
      </c>
      <c r="N7" s="279">
        <f t="shared" si="0"/>
        <v>16597.473764000002</v>
      </c>
      <c r="O7" s="279">
        <f t="shared" si="0"/>
        <v>17414.948761</v>
      </c>
      <c r="P7" s="279">
        <f t="shared" si="0"/>
        <v>17414.748760999999</v>
      </c>
      <c r="Q7" s="279">
        <f t="shared" si="0"/>
        <v>17414.748760999999</v>
      </c>
      <c r="R7" s="279">
        <f t="shared" si="0"/>
        <v>18305.005815999997</v>
      </c>
      <c r="S7" s="279">
        <f t="shared" si="0"/>
        <v>19543.472078999999</v>
      </c>
      <c r="T7" s="279">
        <f t="shared" si="0"/>
        <v>22324.470032000001</v>
      </c>
      <c r="U7" s="279">
        <f t="shared" si="0"/>
        <v>25440.276894999999</v>
      </c>
      <c r="V7" s="279">
        <f t="shared" si="0"/>
        <v>28665.614616999999</v>
      </c>
      <c r="W7" s="279">
        <f t="shared" si="0"/>
        <v>31964.965981000001</v>
      </c>
      <c r="X7" s="279">
        <f t="shared" si="0"/>
        <v>35067.964290999997</v>
      </c>
      <c r="Y7" s="279">
        <f t="shared" si="0"/>
        <v>39096.902941</v>
      </c>
      <c r="Z7" s="279">
        <f t="shared" si="0"/>
        <v>42334.971801</v>
      </c>
      <c r="AA7" s="279">
        <f t="shared" si="0"/>
        <v>47886.173851</v>
      </c>
      <c r="AB7" s="279">
        <f t="shared" si="0"/>
        <v>50873.303810999998</v>
      </c>
      <c r="AC7" s="279">
        <f t="shared" si="0"/>
        <v>52368.597821000003</v>
      </c>
      <c r="AD7" s="279">
        <f t="shared" si="0"/>
        <v>54637.558811000003</v>
      </c>
      <c r="AE7" s="279">
        <f t="shared" si="0"/>
        <v>57028.593101000006</v>
      </c>
      <c r="AF7" s="279">
        <f t="shared" si="0"/>
        <v>59640.665751</v>
      </c>
      <c r="AG7" s="279">
        <f t="shared" si="0"/>
        <v>62607.892691000001</v>
      </c>
      <c r="AH7" s="279">
        <f t="shared" si="0"/>
        <v>65670.661470999999</v>
      </c>
      <c r="AI7" s="279">
        <f t="shared" si="0"/>
        <v>68198.403810999996</v>
      </c>
      <c r="AJ7" s="279">
        <f t="shared" si="0"/>
        <v>70673.403810999996</v>
      </c>
      <c r="AK7" s="279">
        <f t="shared" si="0"/>
        <v>73148.403810999996</v>
      </c>
      <c r="AL7" s="279">
        <f t="shared" si="0"/>
        <v>75623.403810999996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0</v>
      </c>
      <c r="H11" s="58">
        <f>PLANEL_GerMed_Resultado!L148+PLANEL_GerMed_Resultado!L688</f>
        <v>0</v>
      </c>
      <c r="I11" s="58">
        <f>PLANEL_GerMed_Resultado!M148+PLANEL_GerMed_Resultado!M688</f>
        <v>165.01327749999999</v>
      </c>
      <c r="J11" s="58">
        <f>PLANEL_GerMed_Resultado!N148+PLANEL_GerMed_Resultado!N688</f>
        <v>165.01327749999999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117.28338081</v>
      </c>
      <c r="N11" s="58">
        <f>PLANEL_GerMed_Resultado!R148+PLANEL_GerMed_Resultado!R688</f>
        <v>108.508377018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4870.4882770000004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3994.6023970000001</v>
      </c>
      <c r="G12" s="58">
        <f>PLANEL_GerMed_Resultado!K112+PLANEL_GerMed_Resultado!K676</f>
        <v>4046.9408450000001</v>
      </c>
      <c r="H12" s="58">
        <f>PLANEL_GerMed_Resultado!L112+PLANEL_GerMed_Resultado!L676</f>
        <v>4753.3766939999996</v>
      </c>
      <c r="I12" s="58">
        <f>PLANEL_GerMed_Resultado!M112+PLANEL_GerMed_Resultado!M676</f>
        <v>5032.126561</v>
      </c>
      <c r="J12" s="58">
        <f>PLANEL_GerMed_Resultado!N112+PLANEL_GerMed_Resultado!N676</f>
        <v>4976.483013</v>
      </c>
      <c r="K12" s="58">
        <f>PLANEL_GerMed_Resultado!O112+PLANEL_GerMed_Resultado!O676</f>
        <v>5331.6947240999998</v>
      </c>
      <c r="L12" s="58">
        <f>PLANEL_GerMed_Resultado!P112+PLANEL_GerMed_Resultado!P676</f>
        <v>5388.6380273999994</v>
      </c>
      <c r="M12" s="58">
        <f>PLANEL_GerMed_Resultado!Q112+PLANEL_GerMed_Resultado!Q676</f>
        <v>4811.6056819999994</v>
      </c>
      <c r="N12" s="58">
        <f>PLANEL_GerMed_Resultado!R112+PLANEL_GerMed_Resultado!R676</f>
        <v>4803.9615460000005</v>
      </c>
      <c r="O12" s="58">
        <f>PLANEL_GerMed_Resultado!S112+PLANEL_GerMed_Resultado!S676</f>
        <v>5140.9202509999996</v>
      </c>
      <c r="P12" s="58">
        <f>PLANEL_GerMed_Resultado!T112+PLANEL_GerMed_Resultado!T676</f>
        <v>4980.0122250000004</v>
      </c>
      <c r="Q12" s="58">
        <f>PLANEL_GerMed_Resultado!U112+PLANEL_GerMed_Resultado!U676</f>
        <v>4862.6059599999999</v>
      </c>
      <c r="R12" s="58">
        <f>PLANEL_GerMed_Resultado!V112+PLANEL_GerMed_Resultado!V676</f>
        <v>4968.9757370000007</v>
      </c>
      <c r="S12" s="58">
        <f>PLANEL_GerMed_Resultado!W112+PLANEL_GerMed_Resultado!W676</f>
        <v>4298.015367</v>
      </c>
      <c r="T12" s="58">
        <f>PLANEL_GerMed_Resultado!X112+PLANEL_GerMed_Resultado!X676</f>
        <v>4349.7774140000001</v>
      </c>
      <c r="U12" s="58">
        <f>PLANEL_GerMed_Resultado!Y112+PLANEL_GerMed_Resultado!Y676</f>
        <v>4495.8560370000005</v>
      </c>
      <c r="V12" s="58">
        <f>PLANEL_GerMed_Resultado!Z112+PLANEL_GerMed_Resultado!Z676</f>
        <v>3688.0299230000001</v>
      </c>
      <c r="W12" s="58">
        <f>PLANEL_GerMed_Resultado!AA112+PLANEL_GerMed_Resultado!AA676</f>
        <v>3689.6754539999997</v>
      </c>
      <c r="X12" s="58">
        <f>PLANEL_GerMed_Resultado!AB112+PLANEL_GerMed_Resultado!AB676</f>
        <v>3689.4523079999999</v>
      </c>
      <c r="Y12" s="58">
        <f>PLANEL_GerMed_Resultado!AC112+PLANEL_GerMed_Resultado!AC676</f>
        <v>3166.7939500000002</v>
      </c>
      <c r="Z12" s="58">
        <f>PLANEL_GerMed_Resultado!AD112+PLANEL_GerMed_Resultado!AD676</f>
        <v>3171.6565639999999</v>
      </c>
      <c r="AA12" s="58">
        <f>PLANEL_GerMed_Resultado!AE112+PLANEL_GerMed_Resultado!AE676</f>
        <v>3167.3398500000003</v>
      </c>
      <c r="AB12" s="58">
        <f>PLANEL_GerMed_Resultado!AF112+PLANEL_GerMed_Resultado!AF676</f>
        <v>3079.4322636000002</v>
      </c>
      <c r="AC12" s="58">
        <f>PLANEL_GerMed_Resultado!AG112+PLANEL_GerMed_Resultado!AG676</f>
        <v>2020.0805070000001</v>
      </c>
      <c r="AD12" s="58">
        <f>PLANEL_GerMed_Resultado!AH112+PLANEL_GerMed_Resultado!AH676</f>
        <v>1958.0748027999998</v>
      </c>
      <c r="AE12" s="58">
        <f>PLANEL_GerMed_Resultado!AI112+PLANEL_GerMed_Resultado!AI676</f>
        <v>1870.2939638</v>
      </c>
      <c r="AF12" s="58">
        <f>PLANEL_GerMed_Resultado!AJ112+PLANEL_GerMed_Resultado!AJ676</f>
        <v>1790.4085559</v>
      </c>
      <c r="AG12" s="58">
        <f>PLANEL_GerMed_Resultado!AK112+PLANEL_GerMed_Resultado!AK676</f>
        <v>1549.9246858000001</v>
      </c>
      <c r="AH12" s="58">
        <f>PLANEL_GerMed_Resultado!AL112+PLANEL_GerMed_Resultado!AL676</f>
        <v>1461.602752</v>
      </c>
      <c r="AI12" s="58">
        <f>PLANEL_GerMed_Resultado!AM112+PLANEL_GerMed_Resultado!AM676</f>
        <v>1408.1885408000001</v>
      </c>
      <c r="AJ12" s="58">
        <f>PLANEL_GerMed_Resultado!AN112+PLANEL_GerMed_Resultado!AN676</f>
        <v>1372.1240562</v>
      </c>
      <c r="AK12" s="58">
        <f>PLANEL_GerMed_Resultado!AO112+PLANEL_GerMed_Resultado!AO676</f>
        <v>1329.2669069000001</v>
      </c>
      <c r="AL12" s="58">
        <f>PLANEL_GerMed_Resultado!AP112+PLANEL_GerMed_Resultado!AP676</f>
        <v>1284.7617539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1534.9039267000001</v>
      </c>
      <c r="T13" s="58">
        <f>PLANEL_GerMed_Resultado!X124+PLANEL_GerMed_Resultado!X136+PLANEL_GerMed_Resultado!X664</f>
        <v>2050.0915869999999</v>
      </c>
      <c r="U13" s="58">
        <f>PLANEL_GerMed_Resultado!Y124+PLANEL_GerMed_Resultado!Y136+PLANEL_GerMed_Resultado!Y664</f>
        <v>2565.2792479999998</v>
      </c>
      <c r="V13" s="58">
        <f>PLANEL_GerMed_Resultado!Z124+PLANEL_GerMed_Resultado!Z136+PLANEL_GerMed_Resultado!Z664</f>
        <v>4196.5356940000001</v>
      </c>
      <c r="W13" s="58">
        <f>PLANEL_GerMed_Resultado!AA124+PLANEL_GerMed_Resultado!AA136+PLANEL_GerMed_Resultado!AA664</f>
        <v>5296.3660200000004</v>
      </c>
      <c r="X13" s="58">
        <f>PLANEL_GerMed_Resultado!AB124+PLANEL_GerMed_Resultado!AB136+PLANEL_GerMed_Resultado!AB664</f>
        <v>5983.2829009999996</v>
      </c>
      <c r="Y13" s="58">
        <f>PLANEL_GerMed_Resultado!AC124+PLANEL_GerMed_Resultado!AC136+PLANEL_GerMed_Resultado!AC664</f>
        <v>6670.1997819999997</v>
      </c>
      <c r="Z13" s="58">
        <f>PLANEL_GerMed_Resultado!AD124+PLANEL_GerMed_Resultado!AD136+PLANEL_GerMed_Resultado!AD664</f>
        <v>7357.1166629999998</v>
      </c>
      <c r="AA13" s="58">
        <f>PLANEL_GerMed_Resultado!AE124+PLANEL_GerMed_Resultado!AE136+PLANEL_GerMed_Resultado!AE664</f>
        <v>8070.5627480000003</v>
      </c>
      <c r="AB13" s="58">
        <f>PLANEL_GerMed_Resultado!AF124+PLANEL_GerMed_Resultado!AF136+PLANEL_GerMed_Resultado!AF664</f>
        <v>8757.4796289999995</v>
      </c>
      <c r="AC13" s="58">
        <f>PLANEL_GerMed_Resultado!AG124+PLANEL_GerMed_Resultado!AG136+PLANEL_GerMed_Resultado!AG664</f>
        <v>10588.942155000001</v>
      </c>
      <c r="AD13" s="58">
        <f>PLANEL_GerMed_Resultado!AH124+PLANEL_GerMed_Resultado!AH136+PLANEL_GerMed_Resultado!AH664</f>
        <v>11275.859036</v>
      </c>
      <c r="AE13" s="58">
        <f>PLANEL_GerMed_Resultado!AI124+PLANEL_GerMed_Resultado!AI136+PLANEL_GerMed_Resultado!AI664</f>
        <v>11962.775917000001</v>
      </c>
      <c r="AF13" s="58">
        <f>PLANEL_GerMed_Resultado!AJ124+PLANEL_GerMed_Resultado!AJ136+PLANEL_GerMed_Resultado!AJ664</f>
        <v>12649.692798</v>
      </c>
      <c r="AG13" s="58">
        <f>PLANEL_GerMed_Resultado!AK124+PLANEL_GerMed_Resultado!AK136+PLANEL_GerMed_Resultado!AK664</f>
        <v>13336.609679000001</v>
      </c>
      <c r="AH13" s="58">
        <f>PLANEL_GerMed_Resultado!AL124+PLANEL_GerMed_Resultado!AL136+PLANEL_GerMed_Resultado!AL664</f>
        <v>14023.52656</v>
      </c>
      <c r="AI13" s="58">
        <f>PLANEL_GerMed_Resultado!AM124+PLANEL_GerMed_Resultado!AM136+PLANEL_GerMed_Resultado!AM664</f>
        <v>14710.443440999999</v>
      </c>
      <c r="AJ13" s="58">
        <f>PLANEL_GerMed_Resultado!AN124+PLANEL_GerMed_Resultado!AN136+PLANEL_GerMed_Resultado!AN664</f>
        <v>15397.360322</v>
      </c>
      <c r="AK13" s="58">
        <f>PLANEL_GerMed_Resultado!AO124+PLANEL_GerMed_Resultado!AO136+PLANEL_GerMed_Resultado!AO664</f>
        <v>16084.277203000001</v>
      </c>
      <c r="AL13" s="58">
        <f>PLANEL_GerMed_Resultado!AP124+PLANEL_GerMed_Resultado!AP136+PLANEL_GerMed_Resultado!AP664</f>
        <v>16771.194083999999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210.87331019999999</v>
      </c>
      <c r="S14" s="58">
        <f>PLANEL_GerMed_Resultado!W724+PLANEL_GerMed_Resultado!W760</f>
        <v>1034.6059496</v>
      </c>
      <c r="T14" s="58">
        <f>PLANEL_GerMed_Resultado!X724+PLANEL_GerMed_Resultado!X760</f>
        <v>2445.1208150000002</v>
      </c>
      <c r="U14" s="58">
        <f>PLANEL_GerMed_Resultado!Y724+PLANEL_GerMed_Resultado!Y760</f>
        <v>4167.1716589999996</v>
      </c>
      <c r="V14" s="58">
        <f>PLANEL_GerMed_Resultado!Z724+PLANEL_GerMed_Resultado!Z760</f>
        <v>6291.2074080000002</v>
      </c>
      <c r="W14" s="58">
        <f>PLANEL_GerMed_Resultado!AA724+PLANEL_GerMed_Resultado!AA760</f>
        <v>8256.5229150000014</v>
      </c>
      <c r="X14" s="58">
        <f>PLANEL_GerMed_Resultado!AB724+PLANEL_GerMed_Resultado!AB760</f>
        <v>10482.90741</v>
      </c>
      <c r="Y14" s="58">
        <f>PLANEL_GerMed_Resultado!AC724+PLANEL_GerMed_Resultado!AC760</f>
        <v>14107.974934</v>
      </c>
      <c r="Z14" s="58">
        <f>PLANEL_GerMed_Resultado!AD724+PLANEL_GerMed_Resultado!AD760</f>
        <v>16435.963040999999</v>
      </c>
      <c r="AA14" s="58">
        <f>PLANEL_GerMed_Resultado!AE724+PLANEL_GerMed_Resultado!AE760</f>
        <v>20871.024988000001</v>
      </c>
      <c r="AB14" s="58">
        <f>PLANEL_GerMed_Resultado!AF724+PLANEL_GerMed_Resultado!AF760</f>
        <v>22642.653122</v>
      </c>
      <c r="AC14" s="58">
        <f>PLANEL_GerMed_Resultado!AG724+PLANEL_GerMed_Resultado!AG760</f>
        <v>23691.348133</v>
      </c>
      <c r="AD14" s="58">
        <f>PLANEL_GerMed_Resultado!AH724+PLANEL_GerMed_Resultado!AH760</f>
        <v>25026.313514000001</v>
      </c>
      <c r="AE14" s="58">
        <f>PLANEL_GerMed_Resultado!AI724+PLANEL_GerMed_Resultado!AI760</f>
        <v>26399.089547000003</v>
      </c>
      <c r="AF14" s="58">
        <f>PLANEL_GerMed_Resultado!AJ724+PLANEL_GerMed_Resultado!AJ760</f>
        <v>28008.894632</v>
      </c>
      <c r="AG14" s="58">
        <f>PLANEL_GerMed_Resultado!AK724+PLANEL_GerMed_Resultado!AK760</f>
        <v>30169.039353</v>
      </c>
      <c r="AH14" s="58">
        <f>PLANEL_GerMed_Resultado!AL724+PLANEL_GerMed_Resultado!AL760</f>
        <v>32105.101393999998</v>
      </c>
      <c r="AI14" s="58">
        <f>PLANEL_GerMed_Resultado!AM724+PLANEL_GerMed_Resultado!AM760</f>
        <v>33625.050853000001</v>
      </c>
      <c r="AJ14" s="58">
        <f>PLANEL_GerMed_Resultado!AN724+PLANEL_GerMed_Resultado!AN760</f>
        <v>35119.705456999996</v>
      </c>
      <c r="AK14" s="58">
        <f>PLANEL_GerMed_Resultado!AO724+PLANEL_GerMed_Resultado!AO760</f>
        <v>36603.70003</v>
      </c>
      <c r="AL14" s="58">
        <f>PLANEL_GerMed_Resultado!AP724+PLANEL_GerMed_Resultado!AP760</f>
        <v>38085.382641999997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69.942732129999996</v>
      </c>
      <c r="H18" s="58">
        <f>PLANEL_GerCrit_Resultado!L148+PLANEL_GerCrit_Resultado!L688</f>
        <v>74.386634419999993</v>
      </c>
      <c r="I18" s="58">
        <f>PLANEL_GerCrit_Resultado!M148+PLANEL_GerCrit_Resultado!M688</f>
        <v>538.31247929999995</v>
      </c>
      <c r="J18" s="58">
        <f>PLANEL_GerCrit_Resultado!N148+PLANEL_GerCrit_Resultado!N688</f>
        <v>709.74186750000001</v>
      </c>
      <c r="K18" s="58">
        <f>PLANEL_GerCrit_Resultado!O148+PLANEL_GerCrit_Resultado!O688</f>
        <v>750.89685694000002</v>
      </c>
      <c r="L18" s="58">
        <f>PLANEL_GerCrit_Resultado!P148+PLANEL_GerCrit_Resultado!P688</f>
        <v>678.64103820000003</v>
      </c>
      <c r="M18" s="58">
        <f>PLANEL_GerCrit_Resultado!Q148+PLANEL_GerCrit_Resultado!Q688</f>
        <v>720.8920971</v>
      </c>
      <c r="N18" s="58">
        <f>PLANEL_GerCrit_Resultado!R148+PLANEL_GerCrit_Resultado!R688</f>
        <v>822.78674149999995</v>
      </c>
      <c r="O18" s="58">
        <f>PLANEL_GerCrit_Resultado!S148+PLANEL_GerCrit_Resultado!S688</f>
        <v>1042.7634989000001</v>
      </c>
      <c r="P18" s="58">
        <f>PLANEL_GerCrit_Resultado!T148+PLANEL_GerCrit_Resultado!T688</f>
        <v>1029.6484955000001</v>
      </c>
      <c r="Q18" s="58">
        <f>PLANEL_GerCrit_Resultado!U148+PLANEL_GerCrit_Resultado!U688</f>
        <v>1044.9883871</v>
      </c>
      <c r="R18" s="58">
        <f>PLANEL_GerCrit_Resultado!V148+PLANEL_GerCrit_Resultado!V688</f>
        <v>923.77696809999998</v>
      </c>
      <c r="S18" s="58">
        <f>PLANEL_GerCrit_Resultado!W148+PLANEL_GerCrit_Resultado!W688</f>
        <v>745.97872229999996</v>
      </c>
      <c r="T18" s="58">
        <f>PLANEL_GerCrit_Resultado!X148+PLANEL_GerCrit_Resultado!X688</f>
        <v>797.12874720000002</v>
      </c>
      <c r="U18" s="58">
        <f>PLANEL_GerCrit_Resultado!Y148+PLANEL_GerCrit_Resultado!Y688</f>
        <v>880.23744060000001</v>
      </c>
      <c r="V18" s="58">
        <f>PLANEL_GerCrit_Resultado!Z148+PLANEL_GerCrit_Resultado!Z688</f>
        <v>887.11623359999999</v>
      </c>
      <c r="W18" s="58">
        <f>PLANEL_GerCrit_Resultado!AA148+PLANEL_GerCrit_Resultado!AA688</f>
        <v>904.57631560000004</v>
      </c>
      <c r="X18" s="58">
        <f>PLANEL_GerCrit_Resultado!AB148+PLANEL_GerCrit_Resultado!AB688</f>
        <v>946.95033520000004</v>
      </c>
      <c r="Y18" s="58">
        <f>PLANEL_GerCrit_Resultado!AC148+PLANEL_GerCrit_Resultado!AC688</f>
        <v>914.09352200000001</v>
      </c>
      <c r="Z18" s="58">
        <f>PLANEL_GerCrit_Resultado!AD148+PLANEL_GerCrit_Resultado!AD688</f>
        <v>974.57100760000003</v>
      </c>
      <c r="AA18" s="58">
        <f>PLANEL_GerCrit_Resultado!AE148+PLANEL_GerCrit_Resultado!AE688</f>
        <v>894.35907540000005</v>
      </c>
      <c r="AB18" s="58">
        <f>PLANEL_GerCrit_Resultado!AF148+PLANEL_GerCrit_Resultado!AF688</f>
        <v>788.97987109999997</v>
      </c>
      <c r="AC18" s="58">
        <f>PLANEL_GerCrit_Resultado!AG148+PLANEL_GerCrit_Resultado!AG688</f>
        <v>1037.9550939999999</v>
      </c>
      <c r="AD18" s="58">
        <f>PLANEL_GerCrit_Resultado!AH148+PLANEL_GerCrit_Resultado!AH688</f>
        <v>1029.408944</v>
      </c>
      <c r="AE18" s="58">
        <f>PLANEL_GerCrit_Resultado!AI148+PLANEL_GerCrit_Resultado!AI688</f>
        <v>959.12195840000004</v>
      </c>
      <c r="AF18" s="58">
        <f>PLANEL_GerCrit_Resultado!AJ148+PLANEL_GerCrit_Resultado!AJ688</f>
        <v>899.2240511</v>
      </c>
      <c r="AG18" s="58">
        <f>PLANEL_GerCrit_Resultado!AK148+PLANEL_GerCrit_Resultado!AK688</f>
        <v>802.81422329999998</v>
      </c>
      <c r="AH18" s="58">
        <f>PLANEL_GerCrit_Resultado!AL148+PLANEL_GerCrit_Resultado!AL688</f>
        <v>714.71543440000005</v>
      </c>
      <c r="AI18" s="58">
        <f>PLANEL_GerCrit_Resultado!AM148+PLANEL_GerCrit_Resultado!AM688</f>
        <v>661.52436809999995</v>
      </c>
      <c r="AJ18" s="58">
        <f>PLANEL_GerCrit_Resultado!AN148+PLANEL_GerCrit_Resultado!AN688</f>
        <v>625.68302830000005</v>
      </c>
      <c r="AK18" s="58">
        <f>PLANEL_GerCrit_Resultado!AO148+PLANEL_GerCrit_Resultado!AO688</f>
        <v>583.04902389999995</v>
      </c>
      <c r="AL18" s="58">
        <f>PLANEL_GerCrit_Resultado!AP148+PLANEL_GerCrit_Resultado!AP688</f>
        <v>538.76701579999997</v>
      </c>
    </row>
    <row r="19" spans="2:38" x14ac:dyDescent="0.25">
      <c r="B19" s="33" t="s">
        <v>708</v>
      </c>
      <c r="C19" s="58">
        <f>PLANEL_GerCrit_Resultado!G112+PLANEL_GerCrit_Resultado!G676</f>
        <v>5093.2724150000004</v>
      </c>
      <c r="D19" s="58">
        <f>PLANEL_GerCrit_Resultado!H112+PLANEL_GerCrit_Resultado!H676</f>
        <v>5218.0465590000003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4451.2037449999998</v>
      </c>
      <c r="H19" s="58">
        <f>PLANEL_GerCrit_Resultado!L112+PLANEL_GerCrit_Resultado!L676</f>
        <v>5028.9927349999998</v>
      </c>
      <c r="I19" s="58">
        <f>PLANEL_GerCrit_Resultado!M112+PLANEL_GerCrit_Resultado!M676</f>
        <v>5786.6334569999999</v>
      </c>
      <c r="J19" s="58">
        <f>PLANEL_GerCrit_Resultado!N112+PLANEL_GerCrit_Resultado!N676</f>
        <v>5584.799653</v>
      </c>
      <c r="K19" s="58">
        <f>PLANEL_GerCrit_Resultado!O112+PLANEL_GerCrit_Resultado!O676</f>
        <v>6149.3525194000003</v>
      </c>
      <c r="L19" s="58">
        <f>PLANEL_GerCrit_Resultado!P112+PLANEL_GerCrit_Resultado!P676</f>
        <v>6567.0366678999999</v>
      </c>
      <c r="M19" s="58">
        <f>PLANEL_GerCrit_Resultado!Q112+PLANEL_GerCrit_Resultado!Q676</f>
        <v>7010.8914889999996</v>
      </c>
      <c r="N19" s="58">
        <f>PLANEL_GerCrit_Resultado!R112+PLANEL_GerCrit_Resultado!R676</f>
        <v>7097.30753</v>
      </c>
      <c r="O19" s="58">
        <f>PLANEL_GerCrit_Resultado!S112+PLANEL_GerCrit_Resultado!S676</f>
        <v>7476.4559329999993</v>
      </c>
      <c r="P19" s="58">
        <f>PLANEL_GerCrit_Resultado!T112+PLANEL_GerCrit_Resultado!T676</f>
        <v>7445.3737760000004</v>
      </c>
      <c r="Q19" s="58">
        <f>PLANEL_GerCrit_Resultado!U112+PLANEL_GerCrit_Resultado!U676</f>
        <v>7376.2317010000006</v>
      </c>
      <c r="R19" s="58">
        <f>PLANEL_GerCrit_Resultado!V112+PLANEL_GerCrit_Resultado!V676</f>
        <v>7458.5296790000011</v>
      </c>
      <c r="S19" s="58">
        <f>PLANEL_GerCrit_Resultado!W112+PLANEL_GerCrit_Resultado!W676</f>
        <v>6527.0846010000005</v>
      </c>
      <c r="T19" s="58">
        <f>PLANEL_GerCrit_Resultado!X112+PLANEL_GerCrit_Resultado!X676</f>
        <v>6758.9166939999996</v>
      </c>
      <c r="U19" s="58">
        <f>PLANEL_GerCrit_Resultado!Y112+PLANEL_GerCrit_Resultado!Y676</f>
        <v>6823.1992150000005</v>
      </c>
      <c r="V19" s="58">
        <f>PLANEL_GerCrit_Resultado!Z112+PLANEL_GerCrit_Resultado!Z676</f>
        <v>5834.0595190000004</v>
      </c>
      <c r="W19" s="58">
        <f>PLANEL_GerCrit_Resultado!AA112+PLANEL_GerCrit_Resultado!AA676</f>
        <v>5834.0595190000004</v>
      </c>
      <c r="X19" s="58">
        <f>PLANEL_GerCrit_Resultado!AB112+PLANEL_GerCrit_Resultado!AB676</f>
        <v>5834.0595190000004</v>
      </c>
      <c r="Y19" s="58">
        <f>PLANEL_GerCrit_Resultado!AC112+PLANEL_GerCrit_Resultado!AC676</f>
        <v>5311.624307</v>
      </c>
      <c r="Z19" s="58">
        <f>PLANEL_GerCrit_Resultado!AD112+PLANEL_GerCrit_Resultado!AD676</f>
        <v>5311.624307</v>
      </c>
      <c r="AA19" s="58">
        <f>PLANEL_GerCrit_Resultado!AE112+PLANEL_GerCrit_Resultado!AE676</f>
        <v>5294.2088750000003</v>
      </c>
      <c r="AB19" s="58">
        <f>PLANEL_GerCrit_Resultado!AF112+PLANEL_GerCrit_Resultado!AF676</f>
        <v>5279.7223690000001</v>
      </c>
      <c r="AC19" s="58">
        <f>PLANEL_GerCrit_Resultado!AG112+PLANEL_GerCrit_Resultado!AG676</f>
        <v>4158.2477420000005</v>
      </c>
      <c r="AD19" s="58">
        <f>PLANEL_GerCrit_Resultado!AH112+PLANEL_GerCrit_Resultado!AH676</f>
        <v>4130.6802870000001</v>
      </c>
      <c r="AE19" s="58">
        <f>PLANEL_GerCrit_Resultado!AI112+PLANEL_GerCrit_Resultado!AI676</f>
        <v>4113.4840910000003</v>
      </c>
      <c r="AF19" s="58">
        <f>PLANEL_GerCrit_Resultado!AJ112+PLANEL_GerCrit_Resultado!AJ676</f>
        <v>4112.1276370000005</v>
      </c>
      <c r="AG19" s="58">
        <f>PLANEL_GerCrit_Resultado!AK112+PLANEL_GerCrit_Resultado!AK676</f>
        <v>3932.3143150000005</v>
      </c>
      <c r="AH19" s="58">
        <f>PLANEL_GerCrit_Resultado!AL112+PLANEL_GerCrit_Resultado!AL676</f>
        <v>3932.3143150000005</v>
      </c>
      <c r="AI19" s="58">
        <f>PLANEL_GerCrit_Resultado!AM112+PLANEL_GerCrit_Resultado!AM676</f>
        <v>3932.3143150000005</v>
      </c>
      <c r="AJ19" s="58">
        <f>PLANEL_GerCrit_Resultado!AN112+PLANEL_GerCrit_Resultado!AN676</f>
        <v>3932.3143150000005</v>
      </c>
      <c r="AK19" s="58">
        <f>PLANEL_GerCrit_Resultado!AO112+PLANEL_GerCrit_Resultado!AO676</f>
        <v>3932.3143150000005</v>
      </c>
      <c r="AL19" s="58">
        <f>PLANEL_GerCrit_Resultado!AP112+PLANEL_GerCrit_Resultado!AP676</f>
        <v>3932.3143150000005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1534.9039267000001</v>
      </c>
      <c r="T20" s="58">
        <f>PLANEL_GerCrit_Resultado!X124+PLANEL_GerCrit_Resultado!X136+PLANEL_GerCrit_Resultado!X664</f>
        <v>2414.0200909999999</v>
      </c>
      <c r="U20" s="58">
        <f>PLANEL_GerCrit_Resultado!Y124+PLANEL_GerCrit_Resultado!Y136+PLANEL_GerCrit_Resultado!Y664</f>
        <v>3420.3723319999999</v>
      </c>
      <c r="V20" s="58">
        <f>PLANEL_GerCrit_Resultado!Z124+PLANEL_GerCrit_Resultado!Z136+PLANEL_GerCrit_Resultado!Z664</f>
        <v>4609.4491390000003</v>
      </c>
      <c r="W20" s="58">
        <f>PLANEL_GerCrit_Resultado!AA124+PLANEL_GerCrit_Resultado!AA136+PLANEL_GerCrit_Resultado!AA664</f>
        <v>5296.3660200000004</v>
      </c>
      <c r="X20" s="58">
        <f>PLANEL_GerCrit_Resultado!AB124+PLANEL_GerCrit_Resultado!AB136+PLANEL_GerCrit_Resultado!AB664</f>
        <v>5983.2829009999996</v>
      </c>
      <c r="Y20" s="58">
        <f>PLANEL_GerCrit_Resultado!AC124+PLANEL_GerCrit_Resultado!AC136+PLANEL_GerCrit_Resultado!AC664</f>
        <v>6670.1997819999997</v>
      </c>
      <c r="Z20" s="58">
        <f>PLANEL_GerCrit_Resultado!AD124+PLANEL_GerCrit_Resultado!AD136+PLANEL_GerCrit_Resultado!AD664</f>
        <v>7357.1166629999998</v>
      </c>
      <c r="AA20" s="58">
        <f>PLANEL_GerCrit_Resultado!AE124+PLANEL_GerCrit_Resultado!AE136+PLANEL_GerCrit_Resultado!AE664</f>
        <v>8070.5627480000003</v>
      </c>
      <c r="AB20" s="58">
        <f>PLANEL_GerCrit_Resultado!AF124+PLANEL_GerCrit_Resultado!AF136+PLANEL_GerCrit_Resultado!AF664</f>
        <v>8757.4796289999995</v>
      </c>
      <c r="AC20" s="58">
        <f>PLANEL_GerCrit_Resultado!AG124+PLANEL_GerCrit_Resultado!AG136+PLANEL_GerCrit_Resultado!AG664</f>
        <v>10588.942155000001</v>
      </c>
      <c r="AD20" s="58">
        <f>PLANEL_GerCrit_Resultado!AH124+PLANEL_GerCrit_Resultado!AH136+PLANEL_GerCrit_Resultado!AH664</f>
        <v>11275.859036</v>
      </c>
      <c r="AE20" s="58">
        <f>PLANEL_GerCrit_Resultado!AI124+PLANEL_GerCrit_Resultado!AI136+PLANEL_GerCrit_Resultado!AI664</f>
        <v>11962.775917000001</v>
      </c>
      <c r="AF20" s="58">
        <f>PLANEL_GerCrit_Resultado!AJ124+PLANEL_GerCrit_Resultado!AJ136+PLANEL_GerCrit_Resultado!AJ664</f>
        <v>12649.692798</v>
      </c>
      <c r="AG20" s="58">
        <f>PLANEL_GerCrit_Resultado!AK124+PLANEL_GerCrit_Resultado!AK136+PLANEL_GerCrit_Resultado!AK664</f>
        <v>13336.609679000001</v>
      </c>
      <c r="AH20" s="58">
        <f>PLANEL_GerCrit_Resultado!AL124+PLANEL_GerCrit_Resultado!AL136+PLANEL_GerCrit_Resultado!AL664</f>
        <v>14023.52656</v>
      </c>
      <c r="AI20" s="58">
        <f>PLANEL_GerCrit_Resultado!AM124+PLANEL_GerCrit_Resultado!AM136+PLANEL_GerCrit_Resultado!AM664</f>
        <v>14710.443440999999</v>
      </c>
      <c r="AJ20" s="58">
        <f>PLANEL_GerCrit_Resultado!AN124+PLANEL_GerCrit_Resultado!AN136+PLANEL_GerCrit_Resultado!AN664</f>
        <v>15397.360322</v>
      </c>
      <c r="AK20" s="58">
        <f>PLANEL_GerCrit_Resultado!AO124+PLANEL_GerCrit_Resultado!AO136+PLANEL_GerCrit_Resultado!AO664</f>
        <v>16084.277203000001</v>
      </c>
      <c r="AL20" s="58">
        <f>PLANEL_GerCrit_Resultado!AP124+PLANEL_GerCrit_Resultado!AP136+PLANEL_GerCrit_Resultado!AP664</f>
        <v>16771.194083999999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421.74662030000002</v>
      </c>
      <c r="S21" s="58">
        <f>PLANEL_GerCrit_Resultado!W724+PLANEL_GerCrit_Resultado!W760</f>
        <v>2091.6402088</v>
      </c>
      <c r="T21" s="58">
        <f>PLANEL_GerCrit_Resultado!X724+PLANEL_GerCrit_Resultado!X760</f>
        <v>3502.244925</v>
      </c>
      <c r="U21" s="58">
        <f>PLANEL_GerCrit_Resultado!Y724+PLANEL_GerCrit_Resultado!Y760</f>
        <v>5264.9521610000002</v>
      </c>
      <c r="V21" s="58">
        <f>PLANEL_GerCrit_Resultado!Z724+PLANEL_GerCrit_Resultado!Z760</f>
        <v>8070.1816520000002</v>
      </c>
      <c r="W21" s="58">
        <f>PLANEL_GerCrit_Resultado!AA724+PLANEL_GerCrit_Resultado!AA760</f>
        <v>10445.481524000001</v>
      </c>
      <c r="X21" s="58">
        <f>PLANEL_GerCrit_Resultado!AB724+PLANEL_GerCrit_Resultado!AB760</f>
        <v>12627.785942</v>
      </c>
      <c r="Y21" s="58">
        <f>PLANEL_GerCrit_Resultado!AC724+PLANEL_GerCrit_Resultado!AC760</f>
        <v>16284.002618</v>
      </c>
      <c r="Z21" s="58">
        <f>PLANEL_GerCrit_Resultado!AD724+PLANEL_GerCrit_Resultado!AD760</f>
        <v>18554.89056</v>
      </c>
      <c r="AA21" s="58">
        <f>PLANEL_GerCrit_Resultado!AE724+PLANEL_GerCrit_Resultado!AE760</f>
        <v>23081.778264</v>
      </c>
      <c r="AB21" s="58">
        <f>PLANEL_GerCrit_Resultado!AF724+PLANEL_GerCrit_Resultado!AF760</f>
        <v>24881.653771999998</v>
      </c>
      <c r="AC21" s="58">
        <f>PLANEL_GerCrit_Resultado!AG724+PLANEL_GerCrit_Resultado!AG760</f>
        <v>25741.021714999999</v>
      </c>
      <c r="AD21" s="58">
        <f>PLANEL_GerCrit_Resultado!AH724+PLANEL_GerCrit_Resultado!AH760</f>
        <v>27048.115846000001</v>
      </c>
      <c r="AE21" s="58">
        <f>PLANEL_GerCrit_Resultado!AI724+PLANEL_GerCrit_Resultado!AI760</f>
        <v>28418.614744999999</v>
      </c>
      <c r="AF21" s="58">
        <f>PLANEL_GerCrit_Resultado!AJ724+PLANEL_GerCrit_Resultado!AJ760</f>
        <v>30008.304166000002</v>
      </c>
      <c r="AG21" s="58">
        <f>PLANEL_GerCrit_Resultado!AK724+PLANEL_GerCrit_Resultado!AK760</f>
        <v>32202.704140000002</v>
      </c>
      <c r="AH21" s="58">
        <f>PLANEL_GerCrit_Resultado!AL724+PLANEL_GerCrit_Resultado!AL760</f>
        <v>34137.058535999997</v>
      </c>
      <c r="AI21" s="58">
        <f>PLANEL_GerCrit_Resultado!AM724+PLANEL_GerCrit_Resultado!AM760</f>
        <v>35655.300348000004</v>
      </c>
      <c r="AJ21" s="58">
        <f>PLANEL_GerCrit_Resultado!AN724+PLANEL_GerCrit_Resultado!AN760</f>
        <v>37148.247306999998</v>
      </c>
      <c r="AK21" s="58">
        <f>PLANEL_GerCrit_Resultado!AO724+PLANEL_GerCrit_Resultado!AO760</f>
        <v>38630.534236</v>
      </c>
      <c r="AL21" s="58">
        <f>PLANEL_GerCrit_Resultado!AP724+PLANEL_GerCrit_Resultado!AP760</f>
        <v>40110.509213999998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0</v>
      </c>
      <c r="H25" s="35">
        <f t="shared" si="1"/>
        <v>0</v>
      </c>
      <c r="I25" s="35">
        <f t="shared" si="1"/>
        <v>3.6311345282105445E-2</v>
      </c>
      <c r="J25" s="35">
        <f t="shared" si="1"/>
        <v>3.6311345282105445E-2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2.5806627678394613E-2</v>
      </c>
      <c r="N25" s="35">
        <f t="shared" si="1"/>
        <v>2.38742303669967E-2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0.72717732344949093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0.50981473785639542</v>
      </c>
      <c r="G26" s="35">
        <f t="shared" si="2"/>
        <v>0.5164944795415678</v>
      </c>
      <c r="H26" s="35">
        <f t="shared" si="2"/>
        <v>0.52528723232144625</v>
      </c>
      <c r="I26" s="35">
        <f t="shared" si="2"/>
        <v>0.55609138599418728</v>
      </c>
      <c r="J26" s="35">
        <f t="shared" si="2"/>
        <v>0.60345144275892171</v>
      </c>
      <c r="K26" s="35">
        <f t="shared" si="2"/>
        <v>0.57146628308508163</v>
      </c>
      <c r="L26" s="35">
        <f t="shared" si="2"/>
        <v>0.51241402258838076</v>
      </c>
      <c r="M26" s="35">
        <f t="shared" si="2"/>
        <v>0.40883029454198244</v>
      </c>
      <c r="N26" s="35">
        <f t="shared" si="2"/>
        <v>0.39858718135932714</v>
      </c>
      <c r="O26" s="35">
        <f t="shared" si="2"/>
        <v>0.39945149327855972</v>
      </c>
      <c r="P26" s="35">
        <f t="shared" si="2"/>
        <v>0.38695489068840577</v>
      </c>
      <c r="Q26" s="35">
        <f t="shared" si="2"/>
        <v>0.3778322366894572</v>
      </c>
      <c r="R26" s="35">
        <f t="shared" si="2"/>
        <v>0.38609733797273471</v>
      </c>
      <c r="S26" s="35">
        <f t="shared" si="2"/>
        <v>0.37227890744196185</v>
      </c>
      <c r="T26" s="35">
        <f t="shared" si="2"/>
        <v>0.37676235309273204</v>
      </c>
      <c r="U26" s="35">
        <f t="shared" si="2"/>
        <v>0.38941516736338572</v>
      </c>
      <c r="V26" s="35">
        <f t="shared" si="2"/>
        <v>0.35136312702405254</v>
      </c>
      <c r="W26" s="35">
        <f t="shared" si="2"/>
        <v>0.35151989877749446</v>
      </c>
      <c r="X26" s="35">
        <f t="shared" si="2"/>
        <v>0.35149863938481601</v>
      </c>
      <c r="Y26" s="35">
        <f t="shared" si="2"/>
        <v>0.3196989915862371</v>
      </c>
      <c r="Z26" s="35">
        <f t="shared" si="2"/>
        <v>0.32018988957859718</v>
      </c>
      <c r="AA26" s="35">
        <f t="shared" si="2"/>
        <v>0.32066051270794638</v>
      </c>
      <c r="AB26" s="35">
        <f t="shared" si="2"/>
        <v>0.3117607756854282</v>
      </c>
      <c r="AC26" s="35">
        <f t="shared" si="2"/>
        <v>0.23316202333693992</v>
      </c>
      <c r="AD26" s="35">
        <f t="shared" si="2"/>
        <v>0.2260051920128387</v>
      </c>
      <c r="AE26" s="35">
        <f t="shared" si="2"/>
        <v>0.21587333936610945</v>
      </c>
      <c r="AF26" s="35">
        <f t="shared" si="2"/>
        <v>0.20665279430539679</v>
      </c>
      <c r="AG26" s="35">
        <f t="shared" si="2"/>
        <v>0.18672331891480692</v>
      </c>
      <c r="AH26" s="35">
        <f t="shared" si="2"/>
        <v>0.17608295376467864</v>
      </c>
      <c r="AI26" s="35">
        <f t="shared" si="2"/>
        <v>0.16964800961296814</v>
      </c>
      <c r="AJ26" s="35">
        <f t="shared" si="2"/>
        <v>0.16530323059166482</v>
      </c>
      <c r="AK26" s="35">
        <f t="shared" si="2"/>
        <v>0.16014012219688958</v>
      </c>
      <c r="AL26" s="35">
        <f t="shared" si="2"/>
        <v>0.15477847465807257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0.71060366976851852</v>
      </c>
      <c r="T27" s="35">
        <f t="shared" si="3"/>
        <v>0.71060366967071054</v>
      </c>
      <c r="U27" s="35">
        <f t="shared" si="3"/>
        <v>0.71060366980609413</v>
      </c>
      <c r="V27" s="35">
        <f t="shared" si="3"/>
        <v>0.86259726495375133</v>
      </c>
      <c r="W27" s="35">
        <f t="shared" si="3"/>
        <v>0.94747155992844367</v>
      </c>
      <c r="X27" s="35">
        <f t="shared" si="3"/>
        <v>0.94747155993665866</v>
      </c>
      <c r="Y27" s="35">
        <f t="shared" si="3"/>
        <v>0.94747155994318177</v>
      </c>
      <c r="Z27" s="35">
        <f t="shared" si="3"/>
        <v>0.94747155994848675</v>
      </c>
      <c r="AA27" s="35">
        <f t="shared" si="3"/>
        <v>0.94747155999060817</v>
      </c>
      <c r="AB27" s="35">
        <f t="shared" si="3"/>
        <v>0.94747155999134469</v>
      </c>
      <c r="AC27" s="35">
        <f t="shared" si="3"/>
        <v>0.94747156003937016</v>
      </c>
      <c r="AD27" s="35">
        <f t="shared" si="3"/>
        <v>0.94747156003697164</v>
      </c>
      <c r="AE27" s="35">
        <f t="shared" si="3"/>
        <v>0.94747156003484878</v>
      </c>
      <c r="AF27" s="35">
        <f t="shared" si="3"/>
        <v>0.94747156003295629</v>
      </c>
      <c r="AG27" s="35">
        <f t="shared" si="3"/>
        <v>0.94747156003125899</v>
      </c>
      <c r="AH27" s="35">
        <f t="shared" si="3"/>
        <v>0.94747156002972777</v>
      </c>
      <c r="AI27" s="35">
        <f t="shared" si="3"/>
        <v>0.94747156002833954</v>
      </c>
      <c r="AJ27" s="35">
        <f t="shared" si="3"/>
        <v>0.94747156002707533</v>
      </c>
      <c r="AK27" s="35">
        <f t="shared" si="3"/>
        <v>0.94747156002591904</v>
      </c>
      <c r="AL27" s="35">
        <f t="shared" si="3"/>
        <v>0.94747156002485733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0.23686789002756062</v>
      </c>
      <c r="S28" s="35">
        <f t="shared" si="4"/>
        <v>0.28366170459692713</v>
      </c>
      <c r="T28" s="35">
        <f t="shared" si="4"/>
        <v>0.42871875856491626</v>
      </c>
      <c r="U28" s="35">
        <f t="shared" si="4"/>
        <v>0.51483885478603664</v>
      </c>
      <c r="V28" s="35">
        <f t="shared" si="4"/>
        <v>0.56609888483891591</v>
      </c>
      <c r="W28" s="35">
        <f t="shared" si="4"/>
        <v>0.60321112011634714</v>
      </c>
      <c r="X28" s="35">
        <f t="shared" si="4"/>
        <v>0.65250580598202579</v>
      </c>
      <c r="Y28" s="35">
        <f t="shared" si="4"/>
        <v>0.706799829641099</v>
      </c>
      <c r="Z28" s="35">
        <f t="shared" si="4"/>
        <v>0.73135111690577592</v>
      </c>
      <c r="AA28" s="35">
        <f t="shared" si="4"/>
        <v>0.76451690890235591</v>
      </c>
      <c r="AB28" s="35">
        <f t="shared" si="4"/>
        <v>0.76594414248080989</v>
      </c>
      <c r="AC28" s="35">
        <f t="shared" si="4"/>
        <v>0.78091977378232036</v>
      </c>
      <c r="AD28" s="35">
        <f t="shared" si="4"/>
        <v>0.78497400154355901</v>
      </c>
      <c r="AE28" s="35">
        <f t="shared" si="4"/>
        <v>0.78691101492399174</v>
      </c>
      <c r="AF28" s="35">
        <f t="shared" si="4"/>
        <v>0.79043429629971962</v>
      </c>
      <c r="AG28" s="35">
        <f t="shared" si="4"/>
        <v>0.79308217393441938</v>
      </c>
      <c r="AH28" s="35">
        <f t="shared" si="4"/>
        <v>0.79511346000564465</v>
      </c>
      <c r="AI28" s="35">
        <f t="shared" si="4"/>
        <v>0.7971656935287601</v>
      </c>
      <c r="AJ28" s="35">
        <f t="shared" si="4"/>
        <v>0.7994332311618213</v>
      </c>
      <c r="AK28" s="35">
        <f t="shared" si="4"/>
        <v>0.80129367366925774</v>
      </c>
      <c r="AL28" s="35">
        <f t="shared" si="4"/>
        <v>0.80296808688479859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1.539097177405158E-2</v>
      </c>
      <c r="H32" s="35">
        <f t="shared" si="5"/>
        <v>1.6368857147258165E-2</v>
      </c>
      <c r="I32" s="35">
        <f t="shared" si="5"/>
        <v>0.11845622729073145</v>
      </c>
      <c r="J32" s="35">
        <f t="shared" si="5"/>
        <v>0.15617944448111964</v>
      </c>
      <c r="K32" s="35">
        <f t="shared" si="5"/>
        <v>0.16523564319602149</v>
      </c>
      <c r="L32" s="35">
        <f t="shared" si="5"/>
        <v>0.14933238820552316</v>
      </c>
      <c r="M32" s="35">
        <f t="shared" si="5"/>
        <v>0.15862259271239026</v>
      </c>
      <c r="N32" s="35">
        <f t="shared" si="5"/>
        <v>0.18103118624862485</v>
      </c>
      <c r="O32" s="35">
        <f t="shared" si="5"/>
        <v>0.22943091284928493</v>
      </c>
      <c r="P32" s="35">
        <f t="shared" si="5"/>
        <v>0.22654532354235427</v>
      </c>
      <c r="Q32" s="35">
        <f t="shared" si="5"/>
        <v>0.22992043720572056</v>
      </c>
      <c r="R32" s="35">
        <f t="shared" si="5"/>
        <v>0.20325125810781078</v>
      </c>
      <c r="S32" s="35">
        <f t="shared" si="5"/>
        <v>0.34047408594249201</v>
      </c>
      <c r="T32" s="35">
        <f t="shared" si="5"/>
        <v>0.36381960164308536</v>
      </c>
      <c r="U32" s="35">
        <f t="shared" si="5"/>
        <v>0.40175145623003194</v>
      </c>
      <c r="V32" s="35">
        <f t="shared" si="5"/>
        <v>0.40489102400730259</v>
      </c>
      <c r="W32" s="35">
        <f t="shared" si="5"/>
        <v>0.41286002537654043</v>
      </c>
      <c r="X32" s="35">
        <f t="shared" si="5"/>
        <v>0.43220006170698311</v>
      </c>
      <c r="Y32" s="35">
        <f t="shared" si="5"/>
        <v>0.41720379826563214</v>
      </c>
      <c r="Z32" s="35">
        <f t="shared" si="5"/>
        <v>0.44480648452761296</v>
      </c>
      <c r="AA32" s="35">
        <f t="shared" si="5"/>
        <v>0.40819674824281155</v>
      </c>
      <c r="AB32" s="35">
        <f t="shared" si="5"/>
        <v>0.36010035193975354</v>
      </c>
      <c r="AC32" s="35">
        <f t="shared" si="5"/>
        <v>0.47373578000912819</v>
      </c>
      <c r="AD32" s="35">
        <f t="shared" si="5"/>
        <v>0.46983520949338203</v>
      </c>
      <c r="AE32" s="35">
        <f t="shared" si="5"/>
        <v>0.43775534386125059</v>
      </c>
      <c r="AF32" s="35">
        <f t="shared" si="5"/>
        <v>0.41041718443633046</v>
      </c>
      <c r="AG32" s="35">
        <f t="shared" si="5"/>
        <v>0.36641452455499773</v>
      </c>
      <c r="AH32" s="35">
        <f t="shared" si="5"/>
        <v>0.32620512752167963</v>
      </c>
      <c r="AI32" s="35">
        <f t="shared" si="5"/>
        <v>0.30192805481515289</v>
      </c>
      <c r="AJ32" s="35">
        <f t="shared" si="5"/>
        <v>0.28556961583751711</v>
      </c>
      <c r="AK32" s="35">
        <f t="shared" si="5"/>
        <v>0.26611091916932905</v>
      </c>
      <c r="AL32" s="35">
        <f t="shared" si="5"/>
        <v>0.24590005285257871</v>
      </c>
    </row>
    <row r="33" spans="2:38" x14ac:dyDescent="0.25">
      <c r="B33" s="33" t="s">
        <v>708</v>
      </c>
      <c r="C33" s="35">
        <f t="shared" ref="C33:AL33" si="6">IF(C4&lt;&gt;0,C19/C4,0)</f>
        <v>0.76043960927468723</v>
      </c>
      <c r="D33" s="35">
        <f t="shared" si="6"/>
        <v>0.66834625598790898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0.56808889718457256</v>
      </c>
      <c r="H33" s="35">
        <f t="shared" si="6"/>
        <v>0.55574507243814297</v>
      </c>
      <c r="I33" s="35">
        <f t="shared" si="6"/>
        <v>0.63947060558508573</v>
      </c>
      <c r="J33" s="35">
        <f t="shared" si="6"/>
        <v>0.67721629900445024</v>
      </c>
      <c r="K33" s="35">
        <f t="shared" si="6"/>
        <v>0.65910518315254729</v>
      </c>
      <c r="L33" s="35">
        <f t="shared" si="6"/>
        <v>0.62446979336403063</v>
      </c>
      <c r="M33" s="35">
        <f t="shared" si="6"/>
        <v>0.59569819762502896</v>
      </c>
      <c r="N33" s="35">
        <f t="shared" si="6"/>
        <v>0.58886728724514814</v>
      </c>
      <c r="O33" s="35">
        <f t="shared" si="6"/>
        <v>0.5809235197311754</v>
      </c>
      <c r="P33" s="35">
        <f t="shared" si="6"/>
        <v>0.57851741430743231</v>
      </c>
      <c r="Q33" s="35">
        <f t="shared" si="6"/>
        <v>0.57314496483044441</v>
      </c>
      <c r="R33" s="35">
        <f t="shared" si="6"/>
        <v>0.57953964894808574</v>
      </c>
      <c r="S33" s="35">
        <f t="shared" si="6"/>
        <v>0.56535300983290637</v>
      </c>
      <c r="T33" s="35">
        <f t="shared" si="6"/>
        <v>0.58543348673270501</v>
      </c>
      <c r="U33" s="35">
        <f t="shared" si="6"/>
        <v>0.59100141161013497</v>
      </c>
      <c r="V33" s="35">
        <f t="shared" si="6"/>
        <v>0.55581799460369508</v>
      </c>
      <c r="W33" s="35">
        <f t="shared" si="6"/>
        <v>0.55581799460369508</v>
      </c>
      <c r="X33" s="35">
        <f t="shared" si="6"/>
        <v>0.55581799460369508</v>
      </c>
      <c r="Y33" s="35">
        <f t="shared" si="6"/>
        <v>0.53622716269015391</v>
      </c>
      <c r="Z33" s="35">
        <f t="shared" si="6"/>
        <v>0.53622716269015391</v>
      </c>
      <c r="AA33" s="35">
        <f t="shared" si="6"/>
        <v>0.53598407895523426</v>
      </c>
      <c r="AB33" s="35">
        <f t="shared" si="6"/>
        <v>0.53451746954124701</v>
      </c>
      <c r="AC33" s="35">
        <f t="shared" si="6"/>
        <v>0.47995387000731138</v>
      </c>
      <c r="AD33" s="35">
        <f t="shared" si="6"/>
        <v>0.47677197524431714</v>
      </c>
      <c r="AE33" s="35">
        <f t="shared" si="6"/>
        <v>0.4747871534319365</v>
      </c>
      <c r="AF33" s="35">
        <f t="shared" si="6"/>
        <v>0.47463058860290741</v>
      </c>
      <c r="AG33" s="35">
        <f t="shared" si="6"/>
        <v>0.4737357799640548</v>
      </c>
      <c r="AH33" s="35">
        <f t="shared" si="6"/>
        <v>0.4737357799640548</v>
      </c>
      <c r="AI33" s="35">
        <f t="shared" si="6"/>
        <v>0.4737357799640548</v>
      </c>
      <c r="AJ33" s="35">
        <f t="shared" si="6"/>
        <v>0.4737357799640548</v>
      </c>
      <c r="AK33" s="35">
        <f t="shared" si="6"/>
        <v>0.4737357799640548</v>
      </c>
      <c r="AL33" s="35">
        <f t="shared" si="6"/>
        <v>0.4737357799640548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0.71060366976851852</v>
      </c>
      <c r="T34" s="35">
        <f t="shared" si="7"/>
        <v>0.83674873171577113</v>
      </c>
      <c r="U34" s="35">
        <f t="shared" si="7"/>
        <v>0.94747156011080325</v>
      </c>
      <c r="V34" s="35">
        <f t="shared" si="7"/>
        <v>0.94747155991778009</v>
      </c>
      <c r="W34" s="35">
        <f t="shared" si="7"/>
        <v>0.94747155992844367</v>
      </c>
      <c r="X34" s="35">
        <f t="shared" si="7"/>
        <v>0.94747155993665866</v>
      </c>
      <c r="Y34" s="35">
        <f t="shared" si="7"/>
        <v>0.94747155994318177</v>
      </c>
      <c r="Z34" s="35">
        <f t="shared" si="7"/>
        <v>0.94747155994848675</v>
      </c>
      <c r="AA34" s="35">
        <f t="shared" si="7"/>
        <v>0.94747155999060817</v>
      </c>
      <c r="AB34" s="35">
        <f t="shared" si="7"/>
        <v>0.94747155999134469</v>
      </c>
      <c r="AC34" s="35">
        <f t="shared" si="7"/>
        <v>0.94747156003937016</v>
      </c>
      <c r="AD34" s="35">
        <f t="shared" si="7"/>
        <v>0.94747156003697164</v>
      </c>
      <c r="AE34" s="35">
        <f t="shared" si="7"/>
        <v>0.94747156003484878</v>
      </c>
      <c r="AF34" s="35">
        <f t="shared" si="7"/>
        <v>0.94747156003295629</v>
      </c>
      <c r="AG34" s="35">
        <f t="shared" si="7"/>
        <v>0.94747156003125899</v>
      </c>
      <c r="AH34" s="35">
        <f t="shared" si="7"/>
        <v>0.94747156002972777</v>
      </c>
      <c r="AI34" s="35">
        <f t="shared" si="7"/>
        <v>0.94747156002833954</v>
      </c>
      <c r="AJ34" s="35">
        <f t="shared" si="7"/>
        <v>0.94747156002707533</v>
      </c>
      <c r="AK34" s="35">
        <f t="shared" si="7"/>
        <v>0.94747156002591904</v>
      </c>
      <c r="AL34" s="35">
        <f t="shared" si="7"/>
        <v>0.94747156002485733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0.47373577994279414</v>
      </c>
      <c r="S35" s="35">
        <f t="shared" si="8"/>
        <v>0.57347266102719552</v>
      </c>
      <c r="T35" s="35">
        <f t="shared" si="8"/>
        <v>0.61407112778444772</v>
      </c>
      <c r="U35" s="35">
        <f t="shared" si="8"/>
        <v>0.65046563061982787</v>
      </c>
      <c r="V35" s="35">
        <f t="shared" si="8"/>
        <v>0.72617552361018589</v>
      </c>
      <c r="W35" s="35">
        <f t="shared" si="8"/>
        <v>0.76313366717600251</v>
      </c>
      <c r="X35" s="35">
        <f t="shared" si="8"/>
        <v>0.78601320431324928</v>
      </c>
      <c r="Y35" s="35">
        <f t="shared" si="8"/>
        <v>0.81581731822756653</v>
      </c>
      <c r="Z35" s="35">
        <f t="shared" si="8"/>
        <v>0.82563704367485613</v>
      </c>
      <c r="AA35" s="35">
        <f t="shared" si="8"/>
        <v>0.84549799449278806</v>
      </c>
      <c r="AB35" s="35">
        <f t="shared" si="8"/>
        <v>0.84168391659817909</v>
      </c>
      <c r="AC35" s="35">
        <f t="shared" si="8"/>
        <v>0.84848159512728205</v>
      </c>
      <c r="AD35" s="35">
        <f t="shared" si="8"/>
        <v>0.84838974457707916</v>
      </c>
      <c r="AE35" s="35">
        <f t="shared" si="8"/>
        <v>0.8471095539832052</v>
      </c>
      <c r="AF35" s="35">
        <f t="shared" si="8"/>
        <v>0.84685929588598119</v>
      </c>
      <c r="AG35" s="35">
        <f t="shared" si="8"/>
        <v>0.84654305054557533</v>
      </c>
      <c r="AH35" s="35">
        <f t="shared" si="8"/>
        <v>0.84543681684328231</v>
      </c>
      <c r="AI35" s="35">
        <f t="shared" si="8"/>
        <v>0.84529782138169673</v>
      </c>
      <c r="AJ35" s="35">
        <f t="shared" si="8"/>
        <v>0.84560912428478729</v>
      </c>
      <c r="AK35" s="35">
        <f t="shared" si="8"/>
        <v>0.84566321624318253</v>
      </c>
      <c r="AL35" s="35">
        <f t="shared" si="8"/>
        <v>0.845664572948855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28.96205367123288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19.704158558904108</v>
      </c>
      <c r="G39" s="1">
        <f>Planel_ConsumoMed_Combustível!K40/365</f>
        <v>19.93565751780822</v>
      </c>
      <c r="H39" s="1">
        <f>Planel_ConsumoMed_Combustível!L40/365</f>
        <v>22.813230287671232</v>
      </c>
      <c r="I39" s="1">
        <f>Planel_ConsumoMed_Combustível!M40/365</f>
        <v>24.775229490410961</v>
      </c>
      <c r="J39" s="1">
        <f>Planel_ConsumoMed_Combustível!N40/365</f>
        <v>24.211697498630137</v>
      </c>
      <c r="K39" s="1">
        <f>Planel_ConsumoMed_Combustível!O40/365</f>
        <v>26.960017758904112</v>
      </c>
      <c r="L39" s="1">
        <f>Planel_ConsumoMed_Combustível!P40/365</f>
        <v>26.475224238356162</v>
      </c>
      <c r="M39" s="1">
        <f>Planel_ConsumoMed_Combustível!Q40/365</f>
        <v>22.160370079452054</v>
      </c>
      <c r="N39" s="1">
        <f>Planel_ConsumoMed_Combustível!R40/365</f>
        <v>21.897335720547947</v>
      </c>
      <c r="O39" s="1">
        <f>Planel_ConsumoMed_Combustível!S40/365</f>
        <v>23.261215273972606</v>
      </c>
      <c r="P39" s="1">
        <f>Planel_ConsumoMed_Combustível!T40/365</f>
        <v>22.415206389041096</v>
      </c>
      <c r="Q39" s="1">
        <f>Planel_ConsumoMed_Combustível!U40/365</f>
        <v>21.933492501369862</v>
      </c>
      <c r="R39" s="1">
        <f>Planel_ConsumoMed_Combustível!V40/365</f>
        <v>23.262885668493151</v>
      </c>
      <c r="S39" s="1">
        <f>Planel_ConsumoMed_Combustível!W40/365</f>
        <v>29.192929479452058</v>
      </c>
      <c r="T39" s="1">
        <f>Planel_ConsumoMed_Combustível!X40/365</f>
        <v>37.624438109589043</v>
      </c>
      <c r="U39" s="1">
        <f>Planel_ConsumoMed_Combustível!Y40/365</f>
        <v>47.756778109589042</v>
      </c>
      <c r="V39" s="1">
        <f>Planel_ConsumoMed_Combustível!Z40/365</f>
        <v>60.295383753424659</v>
      </c>
      <c r="W39" s="1">
        <f>Planel_ConsumoMed_Combustível!AA40/365</f>
        <v>73.376902164383566</v>
      </c>
      <c r="X39" s="1">
        <f>Planel_ConsumoMed_Combustível!AB40/365</f>
        <v>85.802695616438356</v>
      </c>
      <c r="Y39" s="1">
        <f>Planel_ConsumoMed_Combustível!AC40/365</f>
        <v>101.90650430136986</v>
      </c>
      <c r="Z39" s="1">
        <f>Planel_ConsumoMed_Combustível!AD40/365</f>
        <v>114.78738339726027</v>
      </c>
      <c r="AA39" s="1">
        <f>Planel_ConsumoMed_Combustível!AE40/365</f>
        <v>136.72956627397261</v>
      </c>
      <c r="AB39" s="1">
        <f>Planel_ConsumoMed_Combustível!AF40/365</f>
        <v>146.84156761643837</v>
      </c>
      <c r="AC39" s="1">
        <f>Planel_ConsumoMed_Combustível!AG40/365</f>
        <v>154.84088978082193</v>
      </c>
      <c r="AD39" s="1">
        <f>Planel_ConsumoMed_Combustível!AH40/365</f>
        <v>163.20078241095891</v>
      </c>
      <c r="AE39" s="1">
        <f>Planel_ConsumoMed_Combustível!AI40/365</f>
        <v>171.61201282191783</v>
      </c>
      <c r="AF39" s="1">
        <f>Planel_ConsumoMed_Combustível!AJ40/365</f>
        <v>181.06797350684928</v>
      </c>
      <c r="AG39" s="1">
        <f>Planel_ConsumoMed_Combustível!AK40/365</f>
        <v>192.18545079452056</v>
      </c>
      <c r="AH39" s="1">
        <f>Planel_ConsumoMed_Combustível!AL40/365</f>
        <v>202.99708087671232</v>
      </c>
      <c r="AI39" s="1">
        <f>Planel_ConsumoMed_Combustível!AM40/365</f>
        <v>212.18267399999999</v>
      </c>
      <c r="AJ39" s="1">
        <f>Planel_ConsumoMed_Combustível!AN40/365</f>
        <v>221.33437704109588</v>
      </c>
      <c r="AK39" s="1">
        <f>Planel_ConsumoMed_Combustível!AO40/365</f>
        <v>230.41163520547943</v>
      </c>
      <c r="AL39" s="1">
        <f>Planel_ConsumoMed_Combustível!AP40/365</f>
        <v>239.47200210958903</v>
      </c>
    </row>
    <row r="40" spans="2:38" x14ac:dyDescent="0.25">
      <c r="B40" s="16" t="s">
        <v>314</v>
      </c>
      <c r="C40" s="1">
        <f>Planel_ConsumoCrit_Combustível!G40/365</f>
        <v>35.000357726027396</v>
      </c>
      <c r="D40" s="1">
        <f>Planel_ConsumoCrit_Combustível!H40/365</f>
        <v>28.828365945205476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22.006173802739724</v>
      </c>
      <c r="H40" s="1">
        <f>Planel_ConsumoCrit_Combustível!L40/365</f>
        <v>24.347800298630141</v>
      </c>
      <c r="I40" s="1">
        <f>Planel_ConsumoCrit_Combustível!M40/365</f>
        <v>30.288683616438355</v>
      </c>
      <c r="J40" s="1">
        <f>Planel_ConsumoCrit_Combustível!N40/365</f>
        <v>29.795981041095889</v>
      </c>
      <c r="K40" s="1">
        <f>Planel_ConsumoCrit_Combustível!O40/365</f>
        <v>32.559379808219177</v>
      </c>
      <c r="L40" s="1">
        <f>Planel_ConsumoCrit_Combustível!P40/365</f>
        <v>33.520154684931512</v>
      </c>
      <c r="M40" s="1">
        <f>Planel_ConsumoCrit_Combustível!Q40/365</f>
        <v>35.294624082191781</v>
      </c>
      <c r="N40" s="1">
        <f>Planel_ConsumoCrit_Combustível!R40/365</f>
        <v>36.326346027397257</v>
      </c>
      <c r="O40" s="1">
        <f>Planel_ConsumoCrit_Combustível!S40/365</f>
        <v>39.417081123287673</v>
      </c>
      <c r="P40" s="1">
        <f>Planel_ConsumoCrit_Combustível!T40/365</f>
        <v>38.994479780821919</v>
      </c>
      <c r="Q40" s="1">
        <f>Planel_ConsumoCrit_Combustível!U40/365</f>
        <v>38.805348410958906</v>
      </c>
      <c r="R40" s="1">
        <f>Planel_ConsumoCrit_Combustível!V40/365</f>
        <v>40.144605671232881</v>
      </c>
      <c r="S40" s="1">
        <f>Planel_ConsumoCrit_Combustível!W40/365</f>
        <v>48.205255095890408</v>
      </c>
      <c r="T40" s="1">
        <f>Planel_ConsumoCrit_Combustível!X40/365</f>
        <v>59.296496931506844</v>
      </c>
      <c r="U40" s="1">
        <f>Planel_ConsumoCrit_Combustível!Y40/365</f>
        <v>71.935308383561647</v>
      </c>
      <c r="V40" s="1">
        <f>Planel_ConsumoCrit_Combustível!Z40/365</f>
        <v>84.753053342465748</v>
      </c>
      <c r="W40" s="1">
        <f>Planel_ConsumoCrit_Combustível!AA40/365</f>
        <v>97.932034383561643</v>
      </c>
      <c r="X40" s="1">
        <f>Planel_ConsumoCrit_Combustível!AB40/365</f>
        <v>110.45478657534247</v>
      </c>
      <c r="Y40" s="1">
        <f>Planel_ConsumoCrit_Combustível!AC40/365</f>
        <v>126.47217652054793</v>
      </c>
      <c r="Z40" s="1">
        <f>Planel_ConsumoCrit_Combustível!AD40/365</f>
        <v>139.49413030136986</v>
      </c>
      <c r="AA40" s="1">
        <f>Planel_ConsumoCrit_Combustível!AE40/365</f>
        <v>161.23446753424659</v>
      </c>
      <c r="AB40" s="1">
        <f>Planel_ConsumoCrit_Combustível!AF40/365</f>
        <v>171.06595161643835</v>
      </c>
      <c r="AC40" s="1">
        <f>Planel_ConsumoCrit_Combustível!AG40/365</f>
        <v>179.6618802739726</v>
      </c>
      <c r="AD40" s="1">
        <f>Planel_ConsumoCrit_Combustível!AH40/365</f>
        <v>187.99243287671231</v>
      </c>
      <c r="AE40" s="1">
        <f>Planel_ConsumoCrit_Combustível!AI40/365</f>
        <v>196.22389947945206</v>
      </c>
      <c r="AF40" s="1">
        <f>Planel_ConsumoCrit_Combustível!AJ40/365</f>
        <v>205.52752989041096</v>
      </c>
      <c r="AG40" s="1">
        <f>Planel_ConsumoCrit_Combustível!AK40/365</f>
        <v>216.40345087671233</v>
      </c>
      <c r="AH40" s="1">
        <f>Planel_ConsumoCrit_Combustível!AL40/365</f>
        <v>226.99401326027399</v>
      </c>
      <c r="AI40" s="1">
        <f>Planel_ConsumoCrit_Combustível!AM40/365</f>
        <v>236.04362416438357</v>
      </c>
      <c r="AJ40" s="1">
        <f>Planel_ConsumoCrit_Combustível!AN40/365</f>
        <v>245.10163391780821</v>
      </c>
      <c r="AK40" s="1">
        <f>Planel_ConsumoCrit_Combustível!AO40/365</f>
        <v>254.06864210958904</v>
      </c>
      <c r="AL40" s="1">
        <f>Planel_ConsumoCrit_Combustível!AP40/365</f>
        <v>263.01474216438356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109516.77099999999</v>
      </c>
      <c r="AN4" s="1">
        <f>HLOOKUP(AN$2,PLANEL_Pot_anual!$C$3:$AL$23,2,TRUE)</f>
        <v>109516.77099999999</v>
      </c>
      <c r="AO4" s="1">
        <f>HLOOKUP(AO$2,PLANEL_Pot_anual!$C$3:$AL$23,2,TRUE)</f>
        <v>109516.77099999999</v>
      </c>
      <c r="AP4" s="1">
        <f>HLOOKUP(AP$2,PLANEL_Pot_anual!$C$3:$AL$23,2,TRUE)</f>
        <v>109516.77099999999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114943.6519</v>
      </c>
      <c r="BD4" s="1">
        <f>HLOOKUP(BD$2,PLANEL_Pot_anual!$C$3:$AL$23,2,TRUE)</f>
        <v>114943.6519</v>
      </c>
      <c r="BE4" s="1">
        <f>HLOOKUP(BE$2,PLANEL_Pot_anual!$C$3:$AL$23,2,TRUE)</f>
        <v>114943.6519</v>
      </c>
      <c r="BF4" s="1">
        <f>HLOOKUP(BF$2,PLANEL_Pot_anual!$C$3:$AL$23,2,TRUE)</f>
        <v>114943.6519</v>
      </c>
      <c r="BG4" s="1">
        <f>HLOOKUP(BG$2,PLANEL_Pot_anual!$C$3:$AL$23,2,TRUE)</f>
        <v>117010.531</v>
      </c>
      <c r="BH4" s="1">
        <f>HLOOKUP(BH$2,PLANEL_Pot_anual!$C$3:$AL$23,2,TRUE)</f>
        <v>117010.531</v>
      </c>
      <c r="BI4" s="1">
        <f>HLOOKUP(BI$2,PLANEL_Pot_anual!$C$3:$AL$23,2,TRUE)</f>
        <v>117010.531</v>
      </c>
      <c r="BJ4" s="1">
        <f>HLOOKUP(BJ$2,PLANEL_Pot_anual!$C$3:$AL$23,2,TRUE)</f>
        <v>117010.531</v>
      </c>
      <c r="BK4" s="1">
        <f>HLOOKUP(BK$2,PLANEL_Pot_anual!$C$3:$AL$23,2,TRUE)</f>
        <v>118835.262</v>
      </c>
      <c r="BL4" s="1">
        <f>HLOOKUP(BL$2,PLANEL_Pot_anual!$C$3:$AL$23,2,TRUE)</f>
        <v>118835.262</v>
      </c>
      <c r="BM4" s="1">
        <f>HLOOKUP(BM$2,PLANEL_Pot_anual!$C$3:$AL$23,2,TRUE)</f>
        <v>118835.262</v>
      </c>
      <c r="BN4" s="1">
        <f>HLOOKUP(BN$2,PLANEL_Pot_anual!$C$3:$AL$23,2,TRUE)</f>
        <v>118835.262</v>
      </c>
      <c r="BO4" s="1">
        <f>HLOOKUP(BO$2,PLANEL_Pot_anual!$C$3:$AL$23,2,TRUE)</f>
        <v>119348.531</v>
      </c>
      <c r="BP4" s="1">
        <f>HLOOKUP(BP$2,PLANEL_Pot_anual!$C$3:$AL$23,2,TRUE)</f>
        <v>119348.531</v>
      </c>
      <c r="BQ4" s="1">
        <f>HLOOKUP(BQ$2,PLANEL_Pot_anual!$C$3:$AL$23,2,TRUE)</f>
        <v>119348.531</v>
      </c>
      <c r="BR4" s="1">
        <f>HLOOKUP(BR$2,PLANEL_Pot_anual!$C$3:$AL$23,2,TRUE)</f>
        <v>119348.531</v>
      </c>
      <c r="BS4" s="1">
        <f>HLOOKUP(BS$2,PLANEL_Pot_anual!$C$3:$AL$23,2,TRUE)</f>
        <v>119348.531</v>
      </c>
      <c r="BT4" s="1">
        <f>HLOOKUP(BT$2,PLANEL_Pot_anual!$C$3:$AL$23,2,TRUE)</f>
        <v>119348.531</v>
      </c>
      <c r="BU4" s="1">
        <f>HLOOKUP(BU$2,PLANEL_Pot_anual!$C$3:$AL$23,2,TRUE)</f>
        <v>119348.531</v>
      </c>
      <c r="BV4" s="1">
        <f>HLOOKUP(BV$2,PLANEL_Pot_anual!$C$3:$AL$23,2,TRUE)</f>
        <v>119348.531</v>
      </c>
      <c r="BW4" s="1">
        <f>HLOOKUP(BW$2,PLANEL_Pot_anual!$C$3:$AL$23,2,TRUE)</f>
        <v>119348.531</v>
      </c>
      <c r="BX4" s="1">
        <f>HLOOKUP(BX$2,PLANEL_Pot_anual!$C$3:$AL$23,2,TRUE)</f>
        <v>119348.531</v>
      </c>
      <c r="BY4" s="1">
        <f>HLOOKUP(BY$2,PLANEL_Pot_anual!$C$3:$AL$23,2,TRUE)</f>
        <v>119348.531</v>
      </c>
      <c r="BZ4" s="1">
        <f>HLOOKUP(BZ$2,PLANEL_Pot_anual!$C$3:$AL$23,2,TRUE)</f>
        <v>119348.531</v>
      </c>
      <c r="CA4" s="1">
        <f>HLOOKUP(CA$2,PLANEL_Pot_anual!$C$3:$AL$23,2,TRUE)</f>
        <v>119665.921</v>
      </c>
      <c r="CB4" s="1">
        <f>HLOOKUP(CB$2,PLANEL_Pot_anual!$C$3:$AL$23,2,TRUE)</f>
        <v>119665.921</v>
      </c>
      <c r="CC4" s="1">
        <f>HLOOKUP(CC$2,PLANEL_Pot_anual!$C$3:$AL$23,2,TRUE)</f>
        <v>119665.921</v>
      </c>
      <c r="CD4" s="1">
        <f>HLOOKUP(CD$2,PLANEL_Pot_anual!$C$3:$AL$23,2,TRUE)</f>
        <v>119665.921</v>
      </c>
      <c r="CE4" s="1">
        <f>HLOOKUP(CE$2,PLANEL_Pot_anual!$C$3:$AL$23,2,TRUE)</f>
        <v>119818.02099999999</v>
      </c>
      <c r="CF4" s="1">
        <f>HLOOKUP(CF$2,PLANEL_Pot_anual!$C$3:$AL$23,2,TRUE)</f>
        <v>119818.02099999999</v>
      </c>
      <c r="CG4" s="1">
        <f>HLOOKUP(CG$2,PLANEL_Pot_anual!$C$3:$AL$23,2,TRUE)</f>
        <v>119818.02099999999</v>
      </c>
      <c r="CH4" s="1">
        <f>HLOOKUP(CH$2,PLANEL_Pot_anual!$C$3:$AL$23,2,TRUE)</f>
        <v>119818.02099999999</v>
      </c>
      <c r="CI4" s="1">
        <f>HLOOKUP(CI$2,PLANEL_Pot_anual!$C$3:$AL$23,2,TRUE)</f>
        <v>119818.02099999999</v>
      </c>
      <c r="CJ4" s="1">
        <f>HLOOKUP(CJ$2,PLANEL_Pot_anual!$C$3:$AL$23,2,TRUE)</f>
        <v>119818.02099999999</v>
      </c>
      <c r="CK4" s="1">
        <f>HLOOKUP(CK$2,PLANEL_Pot_anual!$C$3:$AL$23,2,TRUE)</f>
        <v>119818.02099999999</v>
      </c>
      <c r="CL4" s="1">
        <f>HLOOKUP(CL$2,PLANEL_Pot_anual!$C$3:$AL$23,2,TRUE)</f>
        <v>119818.02099999999</v>
      </c>
      <c r="CM4" s="1">
        <f>HLOOKUP(CM$2,PLANEL_Pot_anual!$C$3:$AL$23,2,TRUE)</f>
        <v>119818.02099999999</v>
      </c>
      <c r="CN4" s="1">
        <f>HLOOKUP(CN$2,PLANEL_Pot_anual!$C$3:$AL$23,2,TRUE)</f>
        <v>119818.02099999999</v>
      </c>
      <c r="CO4" s="1">
        <f>HLOOKUP(CO$2,PLANEL_Pot_anual!$C$3:$AL$23,2,TRUE)</f>
        <v>119818.02099999999</v>
      </c>
      <c r="CP4" s="1">
        <f>HLOOKUP(CP$2,PLANEL_Pot_anual!$C$3:$AL$23,2,TRUE)</f>
        <v>119818.02099999999</v>
      </c>
      <c r="CQ4" s="1">
        <f>HLOOKUP(CQ$2,PLANEL_Pot_anual!$C$3:$AL$23,2,TRUE)</f>
        <v>119818.02099999999</v>
      </c>
      <c r="CR4" s="1">
        <f>HLOOKUP(CR$2,PLANEL_Pot_anual!$C$3:$AL$23,2,TRUE)</f>
        <v>119818.02099999999</v>
      </c>
      <c r="CS4" s="1">
        <f>HLOOKUP(CS$2,PLANEL_Pot_anual!$C$3:$AL$23,2,TRUE)</f>
        <v>119818.02099999999</v>
      </c>
      <c r="CT4" s="1">
        <f>HLOOKUP(CT$2,PLANEL_Pot_anual!$C$3:$AL$23,2,TRUE)</f>
        <v>119818.02099999999</v>
      </c>
      <c r="CU4" s="1">
        <f>HLOOKUP(CU$2,PLANEL_Pot_anual!$C$3:$AL$23,2,TRUE)</f>
        <v>119818.02099999999</v>
      </c>
      <c r="CV4" s="1">
        <f>HLOOKUP(CV$2,PLANEL_Pot_anual!$C$3:$AL$23,2,TRUE)</f>
        <v>119818.02099999999</v>
      </c>
      <c r="CW4" s="1">
        <f>HLOOKUP(CW$2,PLANEL_Pot_anual!$C$3:$AL$23,2,TRUE)</f>
        <v>119818.02099999999</v>
      </c>
      <c r="CX4" s="1">
        <f>HLOOKUP(CX$2,PLANEL_Pot_anual!$C$3:$AL$23,2,TRUE)</f>
        <v>119818.02099999999</v>
      </c>
      <c r="CY4" s="1">
        <f>HLOOKUP(CY$2,PLANEL_Pot_anual!$C$3:$AL$23,2,TRUE)</f>
        <v>119818.02099999999</v>
      </c>
      <c r="CZ4" s="1">
        <f>HLOOKUP(CZ$2,PLANEL_Pot_anual!$C$3:$AL$23,2,TRUE)</f>
        <v>119818.02099999999</v>
      </c>
      <c r="DA4" s="1">
        <f>HLOOKUP(DA$2,PLANEL_Pot_anual!$C$3:$AL$23,2,TRUE)</f>
        <v>119818.02099999999</v>
      </c>
      <c r="DB4" s="1">
        <f>HLOOKUP(DB$2,PLANEL_Pot_anual!$C$3:$AL$23,2,TRUE)</f>
        <v>119818.02099999999</v>
      </c>
      <c r="DC4" s="1">
        <f>HLOOKUP(DC$2,PLANEL_Pot_anual!$C$3:$AL$23,2,TRUE)</f>
        <v>119818.02099999999</v>
      </c>
      <c r="DD4" s="1">
        <f>HLOOKUP(DD$2,PLANEL_Pot_anual!$C$3:$AL$23,2,TRUE)</f>
        <v>119818.02099999999</v>
      </c>
      <c r="DE4" s="1">
        <f>HLOOKUP(DE$2,PLANEL_Pot_anual!$C$3:$AL$23,2,TRUE)</f>
        <v>119818.02099999999</v>
      </c>
      <c r="DF4" s="1">
        <f>HLOOKUP(DF$2,PLANEL_Pot_anual!$C$3:$AL$23,2,TRUE)</f>
        <v>119818.02099999999</v>
      </c>
      <c r="DG4" s="1">
        <f>HLOOKUP(DG$2,PLANEL_Pot_anual!$C$3:$AL$23,2,TRUE)</f>
        <v>119818.02099999999</v>
      </c>
      <c r="DH4" s="1">
        <f>HLOOKUP(DH$2,PLANEL_Pot_anual!$C$3:$AL$23,2,TRUE)</f>
        <v>119818.02099999999</v>
      </c>
      <c r="DI4" s="1">
        <f>HLOOKUP(DI$2,PLANEL_Pot_anual!$C$3:$AL$23,2,TRUE)</f>
        <v>119818.02099999999</v>
      </c>
      <c r="DJ4" s="1">
        <f>HLOOKUP(DJ$2,PLANEL_Pot_anual!$C$3:$AL$23,2,TRUE)</f>
        <v>119818.02099999999</v>
      </c>
      <c r="DK4" s="1">
        <f>HLOOKUP(DK$2,PLANEL_Pot_anual!$C$3:$AL$23,2,TRUE)</f>
        <v>119818.02099999999</v>
      </c>
      <c r="DL4" s="1">
        <f>HLOOKUP(DL$2,PLANEL_Pot_anual!$C$3:$AL$23,2,TRUE)</f>
        <v>119818.02099999999</v>
      </c>
      <c r="DM4" s="1">
        <f>HLOOKUP(DM$2,PLANEL_Pot_anual!$C$3:$AL$23,2,TRUE)</f>
        <v>119818.02099999999</v>
      </c>
      <c r="DN4" s="1">
        <f>HLOOKUP(DN$2,PLANEL_Pot_anual!$C$3:$AL$23,2,TRUE)</f>
        <v>119818.02099999999</v>
      </c>
      <c r="DO4" s="1">
        <f>HLOOKUP(DO$2,PLANEL_Pot_anual!$C$3:$AL$23,2,TRUE)</f>
        <v>119818.02099999999</v>
      </c>
      <c r="DP4" s="1">
        <f>HLOOKUP(DP$2,PLANEL_Pot_anual!$C$3:$AL$23,2,TRUE)</f>
        <v>119818.02099999999</v>
      </c>
      <c r="DQ4" s="1">
        <f>HLOOKUP(DQ$2,PLANEL_Pot_anual!$C$3:$AL$23,2,TRUE)</f>
        <v>119818.02099999999</v>
      </c>
      <c r="DR4" s="1">
        <f>HLOOKUP(DR$2,PLANEL_Pot_anual!$C$3:$AL$23,2,TRUE)</f>
        <v>119818.02099999999</v>
      </c>
      <c r="DS4" s="1">
        <f>HLOOKUP(DS$2,PLANEL_Pot_anual!$C$3:$AL$23,2,TRUE)</f>
        <v>119818.02099999999</v>
      </c>
      <c r="DT4" s="1">
        <f>HLOOKUP(DT$2,PLANEL_Pot_anual!$C$3:$AL$23,2,TRUE)</f>
        <v>119818.02099999999</v>
      </c>
      <c r="DU4" s="1">
        <f>HLOOKUP(DU$2,PLANEL_Pot_anual!$C$3:$AL$23,2,TRUE)</f>
        <v>119818.02099999999</v>
      </c>
      <c r="DV4" s="1">
        <f>HLOOKUP(DV$2,PLANEL_Pot_anual!$C$3:$AL$23,2,TRUE)</f>
        <v>119818.02099999999</v>
      </c>
      <c r="DW4" s="1">
        <f>HLOOKUP(DW$2,PLANEL_Pot_anual!$C$3:$AL$23,2,TRUE)</f>
        <v>119818.02099999999</v>
      </c>
      <c r="DX4" s="1">
        <f>HLOOKUP(DX$2,PLANEL_Pot_anual!$C$3:$AL$23,2,TRUE)</f>
        <v>119818.02099999999</v>
      </c>
      <c r="DY4" s="1">
        <f>HLOOKUP(DY$2,PLANEL_Pot_anual!$C$3:$AL$23,2,TRUE)</f>
        <v>119818.02099999999</v>
      </c>
      <c r="DZ4" s="1">
        <f>HLOOKUP(DZ$2,PLANEL_Pot_anual!$C$3:$AL$23,2,TRUE)</f>
        <v>119818.02099999999</v>
      </c>
      <c r="EA4" s="1">
        <f>HLOOKUP(EA$2,PLANEL_Pot_anual!$C$3:$AL$23,2,TRUE)</f>
        <v>119818.02099999999</v>
      </c>
      <c r="EB4" s="1">
        <f>HLOOKUP(EB$2,PLANEL_Pot_anual!$C$3:$AL$23,2,TRUE)</f>
        <v>119818.02099999999</v>
      </c>
      <c r="EC4" s="1">
        <f>HLOOKUP(EC$2,PLANEL_Pot_anual!$C$3:$AL$23,2,TRUE)</f>
        <v>119818.02099999999</v>
      </c>
      <c r="ED4" s="1">
        <f>HLOOKUP(ED$2,PLANEL_Pot_anual!$C$3:$AL$23,2,TRUE)</f>
        <v>119818.02099999999</v>
      </c>
      <c r="EE4" s="1">
        <f>HLOOKUP(EE$2,PLANEL_Pot_anual!$C$3:$AL$23,2,TRUE)</f>
        <v>119818.02099999999</v>
      </c>
      <c r="EF4" s="1">
        <f>HLOOKUP(EF$2,PLANEL_Pot_anual!$C$3:$AL$23,2,TRUE)</f>
        <v>119818.02099999999</v>
      </c>
      <c r="EG4" s="1">
        <f>HLOOKUP(EG$2,PLANEL_Pot_anual!$C$3:$AL$23,2,TRUE)</f>
        <v>119818.02099999999</v>
      </c>
      <c r="EH4" s="1">
        <f>HLOOKUP(EH$2,PLANEL_Pot_anual!$C$3:$AL$23,2,TRUE)</f>
        <v>119818.02099999999</v>
      </c>
      <c r="EI4" s="1">
        <f>HLOOKUP(EI$2,PLANEL_Pot_anual!$C$3:$AL$23,2,TRUE)</f>
        <v>119818.02099999999</v>
      </c>
      <c r="EJ4" s="1">
        <f>HLOOKUP(EJ$2,PLANEL_Pot_anual!$C$3:$AL$23,2,TRUE)</f>
        <v>119818.02099999999</v>
      </c>
      <c r="EK4" s="1">
        <f>HLOOKUP(EK$2,PLANEL_Pot_anual!$C$3:$AL$23,2,TRUE)</f>
        <v>119818.02099999999</v>
      </c>
      <c r="EL4" s="1">
        <f>HLOOKUP(EL$2,PLANEL_Pot_anual!$C$3:$AL$23,2,TRUE)</f>
        <v>119818.02099999999</v>
      </c>
      <c r="EM4" s="1">
        <f>HLOOKUP(EM$2,PLANEL_Pot_anual!$C$3:$AL$23,2,TRUE)</f>
        <v>119818.02099999999</v>
      </c>
      <c r="EN4" s="1">
        <f>HLOOKUP(EN$2,PLANEL_Pot_anual!$C$3:$AL$23,2,TRUE)</f>
        <v>119818.02099999999</v>
      </c>
      <c r="EO4" s="1">
        <f>HLOOKUP(EO$2,PLANEL_Pot_anual!$C$3:$AL$23,2,TRUE)</f>
        <v>119818.02099999999</v>
      </c>
      <c r="EP4" s="1">
        <f>HLOOKUP(EP$2,PLANEL_Pot_anual!$C$3:$AL$23,2,TRUE)</f>
        <v>119818.02099999999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14119.875690000001</v>
      </c>
      <c r="AZ5" s="1">
        <f>HLOOKUP(AZ$2,PLANEL_Pot_anual!$C$3:$AL$23,3,TRUE)</f>
        <v>14119.875690000001</v>
      </c>
      <c r="BA5" s="1">
        <f>HLOOKUP(BA$2,PLANEL_Pot_anual!$C$3:$AL$23,3,TRUE)</f>
        <v>14119.875690000001</v>
      </c>
      <c r="BB5" s="1">
        <f>HLOOKUP(BB$2,PLANEL_Pot_anual!$C$3:$AL$23,3,TRUE)</f>
        <v>14119.875690000001</v>
      </c>
      <c r="BC5" s="1">
        <f>HLOOKUP(BC$2,PLANEL_Pot_anual!$C$3:$AL$23,3,TRUE)</f>
        <v>14119.875690000001</v>
      </c>
      <c r="BD5" s="1">
        <f>HLOOKUP(BD$2,PLANEL_Pot_anual!$C$3:$AL$23,3,TRUE)</f>
        <v>14119.875690000001</v>
      </c>
      <c r="BE5" s="1">
        <f>HLOOKUP(BE$2,PLANEL_Pot_anual!$C$3:$AL$23,3,TRUE)</f>
        <v>14119.875690000001</v>
      </c>
      <c r="BF5" s="1">
        <f>HLOOKUP(BF$2,PLANEL_Pot_anual!$C$3:$AL$23,3,TRUE)</f>
        <v>14119.875690000001</v>
      </c>
      <c r="BG5" s="1">
        <f>HLOOKUP(BG$2,PLANEL_Pot_anual!$C$3:$AL$23,3,TRUE)</f>
        <v>17617.826000000001</v>
      </c>
      <c r="BH5" s="1">
        <f>HLOOKUP(BH$2,PLANEL_Pot_anual!$C$3:$AL$23,3,TRUE)</f>
        <v>17617.826000000001</v>
      </c>
      <c r="BI5" s="1">
        <f>HLOOKUP(BI$2,PLANEL_Pot_anual!$C$3:$AL$23,3,TRUE)</f>
        <v>17617.826000000001</v>
      </c>
      <c r="BJ5" s="1">
        <f>HLOOKUP(BJ$2,PLANEL_Pot_anual!$C$3:$AL$23,3,TRUE)</f>
        <v>17617.826000000001</v>
      </c>
      <c r="BK5" s="1">
        <f>HLOOKUP(BK$2,PLANEL_Pot_anual!$C$3:$AL$23,3,TRUE)</f>
        <v>17617.826000000001</v>
      </c>
      <c r="BL5" s="1">
        <f>HLOOKUP(BL$2,PLANEL_Pot_anual!$C$3:$AL$23,3,TRUE)</f>
        <v>17617.826000000001</v>
      </c>
      <c r="BM5" s="1">
        <f>HLOOKUP(BM$2,PLANEL_Pot_anual!$C$3:$AL$23,3,TRUE)</f>
        <v>17617.826000000001</v>
      </c>
      <c r="BN5" s="1">
        <f>HLOOKUP(BN$2,PLANEL_Pot_anual!$C$3:$AL$23,3,TRUE)</f>
        <v>17617.826000000001</v>
      </c>
      <c r="BO5" s="1">
        <f>HLOOKUP(BO$2,PLANEL_Pot_anual!$C$3:$AL$23,3,TRUE)</f>
        <v>17617.826000000001</v>
      </c>
      <c r="BP5" s="1">
        <f>HLOOKUP(BP$2,PLANEL_Pot_anual!$C$3:$AL$23,3,TRUE)</f>
        <v>17617.826000000001</v>
      </c>
      <c r="BQ5" s="1">
        <f>HLOOKUP(BQ$2,PLANEL_Pot_anual!$C$3:$AL$23,3,TRUE)</f>
        <v>17617.826000000001</v>
      </c>
      <c r="BR5" s="1">
        <f>HLOOKUP(BR$2,PLANEL_Pot_anual!$C$3:$AL$23,3,TRUE)</f>
        <v>17617.826000000001</v>
      </c>
      <c r="BS5" s="1">
        <f>HLOOKUP(BS$2,PLANEL_Pot_anual!$C$3:$AL$23,3,TRUE)</f>
        <v>17617.826000000001</v>
      </c>
      <c r="BT5" s="1">
        <f>HLOOKUP(BT$2,PLANEL_Pot_anual!$C$3:$AL$23,3,TRUE)</f>
        <v>17617.826000000001</v>
      </c>
      <c r="BU5" s="1">
        <f>HLOOKUP(BU$2,PLANEL_Pot_anual!$C$3:$AL$23,3,TRUE)</f>
        <v>17617.826000000001</v>
      </c>
      <c r="BV5" s="1">
        <f>HLOOKUP(BV$2,PLANEL_Pot_anual!$C$3:$AL$23,3,TRUE)</f>
        <v>17617.826000000001</v>
      </c>
      <c r="BW5" s="1">
        <f>HLOOKUP(BW$2,PLANEL_Pot_anual!$C$3:$AL$23,3,TRUE)</f>
        <v>17617.826000000001</v>
      </c>
      <c r="BX5" s="1">
        <f>HLOOKUP(BX$2,PLANEL_Pot_anual!$C$3:$AL$23,3,TRUE)</f>
        <v>17617.826000000001</v>
      </c>
      <c r="BY5" s="1">
        <f>HLOOKUP(BY$2,PLANEL_Pot_anual!$C$3:$AL$23,3,TRUE)</f>
        <v>17617.826000000001</v>
      </c>
      <c r="BZ5" s="1">
        <f>HLOOKUP(BZ$2,PLANEL_Pot_anual!$C$3:$AL$23,3,TRUE)</f>
        <v>17617.826000000001</v>
      </c>
      <c r="CA5" s="1">
        <f>HLOOKUP(CA$2,PLANEL_Pot_anual!$C$3:$AL$23,3,TRUE)</f>
        <v>17617.826000000001</v>
      </c>
      <c r="CB5" s="1">
        <f>HLOOKUP(CB$2,PLANEL_Pot_anual!$C$3:$AL$23,3,TRUE)</f>
        <v>17617.826000000001</v>
      </c>
      <c r="CC5" s="1">
        <f>HLOOKUP(CC$2,PLANEL_Pot_anual!$C$3:$AL$23,3,TRUE)</f>
        <v>17617.826000000001</v>
      </c>
      <c r="CD5" s="1">
        <f>HLOOKUP(CD$2,PLANEL_Pot_anual!$C$3:$AL$23,3,TRUE)</f>
        <v>17617.826000000001</v>
      </c>
      <c r="CE5" s="1">
        <f>HLOOKUP(CE$2,PLANEL_Pot_anual!$C$3:$AL$23,3,TRUE)</f>
        <v>17617.826000000001</v>
      </c>
      <c r="CF5" s="1">
        <f>HLOOKUP(CF$2,PLANEL_Pot_anual!$C$3:$AL$23,3,TRUE)</f>
        <v>17617.826000000001</v>
      </c>
      <c r="CG5" s="1">
        <f>HLOOKUP(CG$2,PLANEL_Pot_anual!$C$3:$AL$23,3,TRUE)</f>
        <v>17617.826000000001</v>
      </c>
      <c r="CH5" s="1">
        <f>HLOOKUP(CH$2,PLANEL_Pot_anual!$C$3:$AL$23,3,TRUE)</f>
        <v>17617.826000000001</v>
      </c>
      <c r="CI5" s="1">
        <f>HLOOKUP(CI$2,PLANEL_Pot_anual!$C$3:$AL$23,3,TRUE)</f>
        <v>17617.826000000001</v>
      </c>
      <c r="CJ5" s="1">
        <f>HLOOKUP(CJ$2,PLANEL_Pot_anual!$C$3:$AL$23,3,TRUE)</f>
        <v>17617.826000000001</v>
      </c>
      <c r="CK5" s="1">
        <f>HLOOKUP(CK$2,PLANEL_Pot_anual!$C$3:$AL$23,3,TRUE)</f>
        <v>17617.826000000001</v>
      </c>
      <c r="CL5" s="1">
        <f>HLOOKUP(CL$2,PLANEL_Pot_anual!$C$3:$AL$23,3,TRUE)</f>
        <v>17617.826000000001</v>
      </c>
      <c r="CM5" s="1">
        <f>HLOOKUP(CM$2,PLANEL_Pot_anual!$C$3:$AL$23,3,TRUE)</f>
        <v>17617.826000000001</v>
      </c>
      <c r="CN5" s="1">
        <f>HLOOKUP(CN$2,PLANEL_Pot_anual!$C$3:$AL$23,3,TRUE)</f>
        <v>17617.826000000001</v>
      </c>
      <c r="CO5" s="1">
        <f>HLOOKUP(CO$2,PLANEL_Pot_anual!$C$3:$AL$23,3,TRUE)</f>
        <v>17617.826000000001</v>
      </c>
      <c r="CP5" s="1">
        <f>HLOOKUP(CP$2,PLANEL_Pot_anual!$C$3:$AL$23,3,TRUE)</f>
        <v>17617.826000000001</v>
      </c>
      <c r="CQ5" s="1">
        <f>HLOOKUP(CQ$2,PLANEL_Pot_anual!$C$3:$AL$23,3,TRUE)</f>
        <v>17617.826000000001</v>
      </c>
      <c r="CR5" s="1">
        <f>HLOOKUP(CR$2,PLANEL_Pot_anual!$C$3:$AL$23,3,TRUE)</f>
        <v>17617.826000000001</v>
      </c>
      <c r="CS5" s="1">
        <f>HLOOKUP(CS$2,PLANEL_Pot_anual!$C$3:$AL$23,3,TRUE)</f>
        <v>17617.826000000001</v>
      </c>
      <c r="CT5" s="1">
        <f>HLOOKUP(CT$2,PLANEL_Pot_anual!$C$3:$AL$23,3,TRUE)</f>
        <v>17617.826000000001</v>
      </c>
      <c r="CU5" s="1">
        <f>HLOOKUP(CU$2,PLANEL_Pot_anual!$C$3:$AL$23,3,TRUE)</f>
        <v>17617.826000000001</v>
      </c>
      <c r="CV5" s="1">
        <f>HLOOKUP(CV$2,PLANEL_Pot_anual!$C$3:$AL$23,3,TRUE)</f>
        <v>17617.826000000001</v>
      </c>
      <c r="CW5" s="1">
        <f>HLOOKUP(CW$2,PLANEL_Pot_anual!$C$3:$AL$23,3,TRUE)</f>
        <v>17617.826000000001</v>
      </c>
      <c r="CX5" s="1">
        <f>HLOOKUP(CX$2,PLANEL_Pot_anual!$C$3:$AL$23,3,TRUE)</f>
        <v>17617.826000000001</v>
      </c>
      <c r="CY5" s="1">
        <f>HLOOKUP(CY$2,PLANEL_Pot_anual!$C$3:$AL$23,3,TRUE)</f>
        <v>17617.826000000001</v>
      </c>
      <c r="CZ5" s="1">
        <f>HLOOKUP(CZ$2,PLANEL_Pot_anual!$C$3:$AL$23,3,TRUE)</f>
        <v>17617.826000000001</v>
      </c>
      <c r="DA5" s="1">
        <f>HLOOKUP(DA$2,PLANEL_Pot_anual!$C$3:$AL$23,3,TRUE)</f>
        <v>17617.826000000001</v>
      </c>
      <c r="DB5" s="1">
        <f>HLOOKUP(DB$2,PLANEL_Pot_anual!$C$3:$AL$23,3,TRUE)</f>
        <v>17617.826000000001</v>
      </c>
      <c r="DC5" s="1">
        <f>HLOOKUP(DC$2,PLANEL_Pot_anual!$C$3:$AL$23,3,TRUE)</f>
        <v>17617.826000000001</v>
      </c>
      <c r="DD5" s="1">
        <f>HLOOKUP(DD$2,PLANEL_Pot_anual!$C$3:$AL$23,3,TRUE)</f>
        <v>17617.826000000001</v>
      </c>
      <c r="DE5" s="1">
        <f>HLOOKUP(DE$2,PLANEL_Pot_anual!$C$3:$AL$23,3,TRUE)</f>
        <v>17617.826000000001</v>
      </c>
      <c r="DF5" s="1">
        <f>HLOOKUP(DF$2,PLANEL_Pot_anual!$C$3:$AL$23,3,TRUE)</f>
        <v>17617.826000000001</v>
      </c>
      <c r="DG5" s="1">
        <f>HLOOKUP(DG$2,PLANEL_Pot_anual!$C$3:$AL$23,3,TRUE)</f>
        <v>17617.826000000001</v>
      </c>
      <c r="DH5" s="1">
        <f>HLOOKUP(DH$2,PLANEL_Pot_anual!$C$3:$AL$23,3,TRUE)</f>
        <v>17617.826000000001</v>
      </c>
      <c r="DI5" s="1">
        <f>HLOOKUP(DI$2,PLANEL_Pot_anual!$C$3:$AL$23,3,TRUE)</f>
        <v>17617.826000000001</v>
      </c>
      <c r="DJ5" s="1">
        <f>HLOOKUP(DJ$2,PLANEL_Pot_anual!$C$3:$AL$23,3,TRUE)</f>
        <v>17617.826000000001</v>
      </c>
      <c r="DK5" s="1">
        <f>HLOOKUP(DK$2,PLANEL_Pot_anual!$C$3:$AL$23,3,TRUE)</f>
        <v>17617.826000000001</v>
      </c>
      <c r="DL5" s="1">
        <f>HLOOKUP(DL$2,PLANEL_Pot_anual!$C$3:$AL$23,3,TRUE)</f>
        <v>17617.826000000001</v>
      </c>
      <c r="DM5" s="1">
        <f>HLOOKUP(DM$2,PLANEL_Pot_anual!$C$3:$AL$23,3,TRUE)</f>
        <v>17617.826000000001</v>
      </c>
      <c r="DN5" s="1">
        <f>HLOOKUP(DN$2,PLANEL_Pot_anual!$C$3:$AL$23,3,TRUE)</f>
        <v>17617.826000000001</v>
      </c>
      <c r="DO5" s="1">
        <f>HLOOKUP(DO$2,PLANEL_Pot_anual!$C$3:$AL$23,3,TRUE)</f>
        <v>17617.826000000001</v>
      </c>
      <c r="DP5" s="1">
        <f>HLOOKUP(DP$2,PLANEL_Pot_anual!$C$3:$AL$23,3,TRUE)</f>
        <v>17617.826000000001</v>
      </c>
      <c r="DQ5" s="1">
        <f>HLOOKUP(DQ$2,PLANEL_Pot_anual!$C$3:$AL$23,3,TRUE)</f>
        <v>17617.826000000001</v>
      </c>
      <c r="DR5" s="1">
        <f>HLOOKUP(DR$2,PLANEL_Pot_anual!$C$3:$AL$23,3,TRUE)</f>
        <v>17617.826000000001</v>
      </c>
      <c r="DS5" s="1">
        <f>HLOOKUP(DS$2,PLANEL_Pot_anual!$C$3:$AL$23,3,TRUE)</f>
        <v>17617.826000000001</v>
      </c>
      <c r="DT5" s="1">
        <f>HLOOKUP(DT$2,PLANEL_Pot_anual!$C$3:$AL$23,3,TRUE)</f>
        <v>17617.826000000001</v>
      </c>
      <c r="DU5" s="1">
        <f>HLOOKUP(DU$2,PLANEL_Pot_anual!$C$3:$AL$23,3,TRUE)</f>
        <v>17617.826000000001</v>
      </c>
      <c r="DV5" s="1">
        <f>HLOOKUP(DV$2,PLANEL_Pot_anual!$C$3:$AL$23,3,TRUE)</f>
        <v>17617.826000000001</v>
      </c>
      <c r="DW5" s="1">
        <f>HLOOKUP(DW$2,PLANEL_Pot_anual!$C$3:$AL$23,3,TRUE)</f>
        <v>17617.826000000001</v>
      </c>
      <c r="DX5" s="1">
        <f>HLOOKUP(DX$2,PLANEL_Pot_anual!$C$3:$AL$23,3,TRUE)</f>
        <v>17617.826000000001</v>
      </c>
      <c r="DY5" s="1">
        <f>HLOOKUP(DY$2,PLANEL_Pot_anual!$C$3:$AL$23,3,TRUE)</f>
        <v>17617.826000000001</v>
      </c>
      <c r="DZ5" s="1">
        <f>HLOOKUP(DZ$2,PLANEL_Pot_anual!$C$3:$AL$23,3,TRUE)</f>
        <v>17617.826000000001</v>
      </c>
      <c r="EA5" s="1">
        <f>HLOOKUP(EA$2,PLANEL_Pot_anual!$C$3:$AL$23,3,TRUE)</f>
        <v>17863.791089999999</v>
      </c>
      <c r="EB5" s="1">
        <f>HLOOKUP(EB$2,PLANEL_Pot_anual!$C$3:$AL$23,3,TRUE)</f>
        <v>17863.791089999999</v>
      </c>
      <c r="EC5" s="1">
        <f>HLOOKUP(EC$2,PLANEL_Pot_anual!$C$3:$AL$23,3,TRUE)</f>
        <v>17863.791089999999</v>
      </c>
      <c r="ED5" s="1">
        <f>HLOOKUP(ED$2,PLANEL_Pot_anual!$C$3:$AL$23,3,TRUE)</f>
        <v>17863.791089999999</v>
      </c>
      <c r="EE5" s="1">
        <f>HLOOKUP(EE$2,PLANEL_Pot_anual!$C$3:$AL$23,3,TRUE)</f>
        <v>18802.94715</v>
      </c>
      <c r="EF5" s="1">
        <f>HLOOKUP(EF$2,PLANEL_Pot_anual!$C$3:$AL$23,3,TRUE)</f>
        <v>18802.94715</v>
      </c>
      <c r="EG5" s="1">
        <f>HLOOKUP(EG$2,PLANEL_Pot_anual!$C$3:$AL$23,3,TRUE)</f>
        <v>18802.94715</v>
      </c>
      <c r="EH5" s="1">
        <f>HLOOKUP(EH$2,PLANEL_Pot_anual!$C$3:$AL$23,3,TRUE)</f>
        <v>18802.94715</v>
      </c>
      <c r="EI5" s="1">
        <f>HLOOKUP(EI$2,PLANEL_Pot_anual!$C$3:$AL$23,3,TRUE)</f>
        <v>19478.731299999999</v>
      </c>
      <c r="EJ5" s="1">
        <f>HLOOKUP(EJ$2,PLANEL_Pot_anual!$C$3:$AL$23,3,TRUE)</f>
        <v>19478.731299999999</v>
      </c>
      <c r="EK5" s="1">
        <f>HLOOKUP(EK$2,PLANEL_Pot_anual!$C$3:$AL$23,3,TRUE)</f>
        <v>19478.731299999999</v>
      </c>
      <c r="EL5" s="1">
        <f>HLOOKUP(EL$2,PLANEL_Pot_anual!$C$3:$AL$23,3,TRUE)</f>
        <v>19478.731299999999</v>
      </c>
      <c r="EM5" s="1">
        <f>HLOOKUP(EM$2,PLANEL_Pot_anual!$C$3:$AL$23,3,TRUE)</f>
        <v>20077.826000000001</v>
      </c>
      <c r="EN5" s="1">
        <f>HLOOKUP(EN$2,PLANEL_Pot_anual!$C$3:$AL$23,3,TRUE)</f>
        <v>20077.826000000001</v>
      </c>
      <c r="EO5" s="1">
        <f>HLOOKUP(EO$2,PLANEL_Pot_anual!$C$3:$AL$23,3,TRUE)</f>
        <v>20077.826000000001</v>
      </c>
      <c r="EP5" s="1">
        <f>HLOOKUP(EP$2,PLANEL_Pot_anual!$C$3:$AL$23,3,TRUE)</f>
        <v>20077.826000000001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13874.250039999999</v>
      </c>
      <c r="AJ7" s="18">
        <f>HLOOKUP(AJ$2,PLANEL_Pot_anual!$C$3:$AL$23,5,TRUE)</f>
        <v>13874.250039999999</v>
      </c>
      <c r="AK7" s="18">
        <f>HLOOKUP(AK$2,PLANEL_Pot_anual!$C$3:$AL$23,5,TRUE)</f>
        <v>13874.250039999999</v>
      </c>
      <c r="AL7" s="18">
        <f>HLOOKUP(AL$2,PLANEL_Pot_anual!$C$3:$AL$23,5,TRUE)</f>
        <v>13874.250039999999</v>
      </c>
      <c r="AM7" s="18">
        <f>HLOOKUP(AM$2,PLANEL_Pot_anual!$C$3:$AL$23,5,TRUE)</f>
        <v>15060.679866</v>
      </c>
      <c r="AN7" s="18">
        <f>HLOOKUP(AN$2,PLANEL_Pot_anual!$C$3:$AL$23,5,TRUE)</f>
        <v>15060.679866</v>
      </c>
      <c r="AO7" s="18">
        <f>HLOOKUP(AO$2,PLANEL_Pot_anual!$C$3:$AL$23,5,TRUE)</f>
        <v>15060.679866</v>
      </c>
      <c r="AP7" s="18">
        <f>HLOOKUP(AP$2,PLANEL_Pot_anual!$C$3:$AL$23,5,TRUE)</f>
        <v>15060.679866</v>
      </c>
      <c r="AQ7" s="18">
        <f>HLOOKUP(AQ$2,PLANEL_Pot_anual!$C$3:$AL$23,5,TRUE)</f>
        <v>16313.900439000001</v>
      </c>
      <c r="AR7" s="18">
        <f>HLOOKUP(AR$2,PLANEL_Pot_anual!$C$3:$AL$23,5,TRUE)</f>
        <v>16313.900439000001</v>
      </c>
      <c r="AS7" s="18">
        <f>HLOOKUP(AS$2,PLANEL_Pot_anual!$C$3:$AL$23,5,TRUE)</f>
        <v>16313.900439000001</v>
      </c>
      <c r="AT7" s="18">
        <f>HLOOKUP(AT$2,PLANEL_Pot_anual!$C$3:$AL$23,5,TRUE)</f>
        <v>16313.900439000001</v>
      </c>
      <c r="AU7" s="18">
        <f>HLOOKUP(AU$2,PLANEL_Pot_anual!$C$3:$AL$23,5,TRUE)</f>
        <v>16597.473764000002</v>
      </c>
      <c r="AV7" s="18">
        <f>HLOOKUP(AV$2,PLANEL_Pot_anual!$C$3:$AL$23,5,TRUE)</f>
        <v>16597.473764000002</v>
      </c>
      <c r="AW7" s="18">
        <f>HLOOKUP(AW$2,PLANEL_Pot_anual!$C$3:$AL$23,5,TRUE)</f>
        <v>16597.473764000002</v>
      </c>
      <c r="AX7" s="18">
        <f>HLOOKUP(AX$2,PLANEL_Pot_anual!$C$3:$AL$23,5,TRUE)</f>
        <v>16597.473764000002</v>
      </c>
      <c r="AY7" s="18">
        <f>HLOOKUP(AY$2,PLANEL_Pot_anual!$C$3:$AL$23,5,TRUE)</f>
        <v>17414.948761</v>
      </c>
      <c r="AZ7" s="18">
        <f>HLOOKUP(AZ$2,PLANEL_Pot_anual!$C$3:$AL$23,5,TRUE)</f>
        <v>17414.948761</v>
      </c>
      <c r="BA7" s="18">
        <f>HLOOKUP(BA$2,PLANEL_Pot_anual!$C$3:$AL$23,5,TRUE)</f>
        <v>17414.948761</v>
      </c>
      <c r="BB7" s="18">
        <f>HLOOKUP(BB$2,PLANEL_Pot_anual!$C$3:$AL$23,5,TRUE)</f>
        <v>17414.948761</v>
      </c>
      <c r="BC7" s="18">
        <f>HLOOKUP(BC$2,PLANEL_Pot_anual!$C$3:$AL$23,5,TRUE)</f>
        <v>17414.748760999999</v>
      </c>
      <c r="BD7" s="18">
        <f>HLOOKUP(BD$2,PLANEL_Pot_anual!$C$3:$AL$23,5,TRUE)</f>
        <v>17414.748760999999</v>
      </c>
      <c r="BE7" s="18">
        <f>HLOOKUP(BE$2,PLANEL_Pot_anual!$C$3:$AL$23,5,TRUE)</f>
        <v>17414.748760999999</v>
      </c>
      <c r="BF7" s="18">
        <f>HLOOKUP(BF$2,PLANEL_Pot_anual!$C$3:$AL$23,5,TRUE)</f>
        <v>17414.748760999999</v>
      </c>
      <c r="BG7" s="18">
        <f>HLOOKUP(BG$2,PLANEL_Pot_anual!$C$3:$AL$23,5,TRUE)</f>
        <v>17414.748760999999</v>
      </c>
      <c r="BH7" s="18">
        <f>HLOOKUP(BH$2,PLANEL_Pot_anual!$C$3:$AL$23,5,TRUE)</f>
        <v>17414.748760999999</v>
      </c>
      <c r="BI7" s="18">
        <f>HLOOKUP(BI$2,PLANEL_Pot_anual!$C$3:$AL$23,5,TRUE)</f>
        <v>17414.748760999999</v>
      </c>
      <c r="BJ7" s="18">
        <f>HLOOKUP(BJ$2,PLANEL_Pot_anual!$C$3:$AL$23,5,TRUE)</f>
        <v>17414.748760999999</v>
      </c>
      <c r="BK7" s="18">
        <f>HLOOKUP(BK$2,PLANEL_Pot_anual!$C$3:$AL$23,5,TRUE)</f>
        <v>18305.005815999997</v>
      </c>
      <c r="BL7" s="18">
        <f>HLOOKUP(BL$2,PLANEL_Pot_anual!$C$3:$AL$23,5,TRUE)</f>
        <v>18305.005815999997</v>
      </c>
      <c r="BM7" s="18">
        <f>HLOOKUP(BM$2,PLANEL_Pot_anual!$C$3:$AL$23,5,TRUE)</f>
        <v>18305.005815999997</v>
      </c>
      <c r="BN7" s="18">
        <f>HLOOKUP(BN$2,PLANEL_Pot_anual!$C$3:$AL$23,5,TRUE)</f>
        <v>18305.005815999997</v>
      </c>
      <c r="BO7" s="18">
        <f>HLOOKUP(BO$2,PLANEL_Pot_anual!$C$3:$AL$23,5,TRUE)</f>
        <v>19543.472078999999</v>
      </c>
      <c r="BP7" s="18">
        <f>HLOOKUP(BP$2,PLANEL_Pot_anual!$C$3:$AL$23,5,TRUE)</f>
        <v>19543.472078999999</v>
      </c>
      <c r="BQ7" s="18">
        <f>HLOOKUP(BQ$2,PLANEL_Pot_anual!$C$3:$AL$23,5,TRUE)</f>
        <v>19543.472078999999</v>
      </c>
      <c r="BR7" s="18">
        <f>HLOOKUP(BR$2,PLANEL_Pot_anual!$C$3:$AL$23,5,TRUE)</f>
        <v>19543.472078999999</v>
      </c>
      <c r="BS7" s="18">
        <f>HLOOKUP(BS$2,PLANEL_Pot_anual!$C$3:$AL$23,5,TRUE)</f>
        <v>22324.470032000001</v>
      </c>
      <c r="BT7" s="18">
        <f>HLOOKUP(BT$2,PLANEL_Pot_anual!$C$3:$AL$23,5,TRUE)</f>
        <v>22324.470032000001</v>
      </c>
      <c r="BU7" s="18">
        <f>HLOOKUP(BU$2,PLANEL_Pot_anual!$C$3:$AL$23,5,TRUE)</f>
        <v>22324.470032000001</v>
      </c>
      <c r="BV7" s="18">
        <f>HLOOKUP(BV$2,PLANEL_Pot_anual!$C$3:$AL$23,5,TRUE)</f>
        <v>22324.470032000001</v>
      </c>
      <c r="BW7" s="18">
        <f>HLOOKUP(BW$2,PLANEL_Pot_anual!$C$3:$AL$23,5,TRUE)</f>
        <v>25440.276894999999</v>
      </c>
      <c r="BX7" s="18">
        <f>HLOOKUP(BX$2,PLANEL_Pot_anual!$C$3:$AL$23,5,TRUE)</f>
        <v>25440.276894999999</v>
      </c>
      <c r="BY7" s="18">
        <f>HLOOKUP(BY$2,PLANEL_Pot_anual!$C$3:$AL$23,5,TRUE)</f>
        <v>25440.276894999999</v>
      </c>
      <c r="BZ7" s="18">
        <f>HLOOKUP(BZ$2,PLANEL_Pot_anual!$C$3:$AL$23,5,TRUE)</f>
        <v>25440.276894999999</v>
      </c>
      <c r="CA7" s="18">
        <f>HLOOKUP(CA$2,PLANEL_Pot_anual!$C$3:$AL$23,5,TRUE)</f>
        <v>28665.614616999999</v>
      </c>
      <c r="CB7" s="18">
        <f>HLOOKUP(CB$2,PLANEL_Pot_anual!$C$3:$AL$23,5,TRUE)</f>
        <v>28665.614616999999</v>
      </c>
      <c r="CC7" s="18">
        <f>HLOOKUP(CC$2,PLANEL_Pot_anual!$C$3:$AL$23,5,TRUE)</f>
        <v>28665.614616999999</v>
      </c>
      <c r="CD7" s="18">
        <f>HLOOKUP(CD$2,PLANEL_Pot_anual!$C$3:$AL$23,5,TRUE)</f>
        <v>28665.614616999999</v>
      </c>
      <c r="CE7" s="18">
        <f>HLOOKUP(CE$2,PLANEL_Pot_anual!$C$3:$AL$23,5,TRUE)</f>
        <v>31964.965981000001</v>
      </c>
      <c r="CF7" s="18">
        <f>HLOOKUP(CF$2,PLANEL_Pot_anual!$C$3:$AL$23,5,TRUE)</f>
        <v>31964.965981000001</v>
      </c>
      <c r="CG7" s="18">
        <f>HLOOKUP(CG$2,PLANEL_Pot_anual!$C$3:$AL$23,5,TRUE)</f>
        <v>31964.965981000001</v>
      </c>
      <c r="CH7" s="18">
        <f>HLOOKUP(CH$2,PLANEL_Pot_anual!$C$3:$AL$23,5,TRUE)</f>
        <v>31964.965981000001</v>
      </c>
      <c r="CI7" s="18">
        <f>HLOOKUP(CI$2,PLANEL_Pot_anual!$C$3:$AL$23,5,TRUE)</f>
        <v>35067.964290999997</v>
      </c>
      <c r="CJ7" s="18">
        <f>HLOOKUP(CJ$2,PLANEL_Pot_anual!$C$3:$AL$23,5,TRUE)</f>
        <v>35067.964290999997</v>
      </c>
      <c r="CK7" s="18">
        <f>HLOOKUP(CK$2,PLANEL_Pot_anual!$C$3:$AL$23,5,TRUE)</f>
        <v>35067.964290999997</v>
      </c>
      <c r="CL7" s="18">
        <f>HLOOKUP(CL$2,PLANEL_Pot_anual!$C$3:$AL$23,5,TRUE)</f>
        <v>35067.964290999997</v>
      </c>
      <c r="CM7" s="18">
        <f>HLOOKUP(CM$2,PLANEL_Pot_anual!$C$3:$AL$23,5,TRUE)</f>
        <v>39096.902941</v>
      </c>
      <c r="CN7" s="18">
        <f>HLOOKUP(CN$2,PLANEL_Pot_anual!$C$3:$AL$23,5,TRUE)</f>
        <v>39096.902941</v>
      </c>
      <c r="CO7" s="18">
        <f>HLOOKUP(CO$2,PLANEL_Pot_anual!$C$3:$AL$23,5,TRUE)</f>
        <v>39096.902941</v>
      </c>
      <c r="CP7" s="18">
        <f>HLOOKUP(CP$2,PLANEL_Pot_anual!$C$3:$AL$23,5,TRUE)</f>
        <v>39096.902941</v>
      </c>
      <c r="CQ7" s="18">
        <f>HLOOKUP(CQ$2,PLANEL_Pot_anual!$C$3:$AL$23,5,TRUE)</f>
        <v>42334.971801</v>
      </c>
      <c r="CR7" s="18">
        <f>HLOOKUP(CR$2,PLANEL_Pot_anual!$C$3:$AL$23,5,TRUE)</f>
        <v>42334.971801</v>
      </c>
      <c r="CS7" s="18">
        <f>HLOOKUP(CS$2,PLANEL_Pot_anual!$C$3:$AL$23,5,TRUE)</f>
        <v>42334.971801</v>
      </c>
      <c r="CT7" s="18">
        <f>HLOOKUP(CT$2,PLANEL_Pot_anual!$C$3:$AL$23,5,TRUE)</f>
        <v>42334.971801</v>
      </c>
      <c r="CU7" s="18">
        <f>HLOOKUP(CU$2,PLANEL_Pot_anual!$C$3:$AL$23,5,TRUE)</f>
        <v>47886.173851</v>
      </c>
      <c r="CV7" s="18">
        <f>HLOOKUP(CV$2,PLANEL_Pot_anual!$C$3:$AL$23,5,TRUE)</f>
        <v>47886.173851</v>
      </c>
      <c r="CW7" s="18">
        <f>HLOOKUP(CW$2,PLANEL_Pot_anual!$C$3:$AL$23,5,TRUE)</f>
        <v>47886.173851</v>
      </c>
      <c r="CX7" s="18">
        <f>HLOOKUP(CX$2,PLANEL_Pot_anual!$C$3:$AL$23,5,TRUE)</f>
        <v>47886.173851</v>
      </c>
      <c r="CY7" s="18">
        <f>HLOOKUP(CY$2,PLANEL_Pot_anual!$C$3:$AL$23,5,TRUE)</f>
        <v>50873.303810999998</v>
      </c>
      <c r="CZ7" s="18">
        <f>HLOOKUP(CZ$2,PLANEL_Pot_anual!$C$3:$AL$23,5,TRUE)</f>
        <v>50873.303810999998</v>
      </c>
      <c r="DA7" s="18">
        <f>HLOOKUP(DA$2,PLANEL_Pot_anual!$C$3:$AL$23,5,TRUE)</f>
        <v>50873.303810999998</v>
      </c>
      <c r="DB7" s="18">
        <f>HLOOKUP(DB$2,PLANEL_Pot_anual!$C$3:$AL$23,5,TRUE)</f>
        <v>50873.303810999998</v>
      </c>
      <c r="DC7" s="18">
        <f>HLOOKUP(DC$2,PLANEL_Pot_anual!$C$3:$AL$23,5,TRUE)</f>
        <v>52368.597821000003</v>
      </c>
      <c r="DD7" s="18">
        <f>HLOOKUP(DD$2,PLANEL_Pot_anual!$C$3:$AL$23,5,TRUE)</f>
        <v>52368.597821000003</v>
      </c>
      <c r="DE7" s="18">
        <f>HLOOKUP(DE$2,PLANEL_Pot_anual!$C$3:$AL$23,5,TRUE)</f>
        <v>52368.597821000003</v>
      </c>
      <c r="DF7" s="18">
        <f>HLOOKUP(DF$2,PLANEL_Pot_anual!$C$3:$AL$23,5,TRUE)</f>
        <v>52368.597821000003</v>
      </c>
      <c r="DG7" s="18">
        <f>HLOOKUP(DG$2,PLANEL_Pot_anual!$C$3:$AL$23,5,TRUE)</f>
        <v>54637.558811000003</v>
      </c>
      <c r="DH7" s="18">
        <f>HLOOKUP(DH$2,PLANEL_Pot_anual!$C$3:$AL$23,5,TRUE)</f>
        <v>54637.558811000003</v>
      </c>
      <c r="DI7" s="18">
        <f>HLOOKUP(DI$2,PLANEL_Pot_anual!$C$3:$AL$23,5,TRUE)</f>
        <v>54637.558811000003</v>
      </c>
      <c r="DJ7" s="18">
        <f>HLOOKUP(DJ$2,PLANEL_Pot_anual!$C$3:$AL$23,5,TRUE)</f>
        <v>54637.558811000003</v>
      </c>
      <c r="DK7" s="18">
        <f>HLOOKUP(DK$2,PLANEL_Pot_anual!$C$3:$AL$23,5,TRUE)</f>
        <v>57028.593101000006</v>
      </c>
      <c r="DL7" s="18">
        <f>HLOOKUP(DL$2,PLANEL_Pot_anual!$C$3:$AL$23,5,TRUE)</f>
        <v>57028.593101000006</v>
      </c>
      <c r="DM7" s="18">
        <f>HLOOKUP(DM$2,PLANEL_Pot_anual!$C$3:$AL$23,5,TRUE)</f>
        <v>57028.593101000006</v>
      </c>
      <c r="DN7" s="18">
        <f>HLOOKUP(DN$2,PLANEL_Pot_anual!$C$3:$AL$23,5,TRUE)</f>
        <v>57028.593101000006</v>
      </c>
      <c r="DO7" s="18">
        <f>HLOOKUP(DO$2,PLANEL_Pot_anual!$C$3:$AL$23,5,TRUE)</f>
        <v>59640.665751</v>
      </c>
      <c r="DP7" s="18">
        <f>HLOOKUP(DP$2,PLANEL_Pot_anual!$C$3:$AL$23,5,TRUE)</f>
        <v>59640.665751</v>
      </c>
      <c r="DQ7" s="18">
        <f>HLOOKUP(DQ$2,PLANEL_Pot_anual!$C$3:$AL$23,5,TRUE)</f>
        <v>59640.665751</v>
      </c>
      <c r="DR7" s="18">
        <f>HLOOKUP(DR$2,PLANEL_Pot_anual!$C$3:$AL$23,5,TRUE)</f>
        <v>59640.665751</v>
      </c>
      <c r="DS7" s="18">
        <f>HLOOKUP(DS$2,PLANEL_Pot_anual!$C$3:$AL$23,5,TRUE)</f>
        <v>62607.892691000001</v>
      </c>
      <c r="DT7" s="18">
        <f>HLOOKUP(DT$2,PLANEL_Pot_anual!$C$3:$AL$23,5,TRUE)</f>
        <v>62607.892691000001</v>
      </c>
      <c r="DU7" s="18">
        <f>HLOOKUP(DU$2,PLANEL_Pot_anual!$C$3:$AL$23,5,TRUE)</f>
        <v>62607.892691000001</v>
      </c>
      <c r="DV7" s="18">
        <f>HLOOKUP(DV$2,PLANEL_Pot_anual!$C$3:$AL$23,5,TRUE)</f>
        <v>62607.892691000001</v>
      </c>
      <c r="DW7" s="18">
        <f>HLOOKUP(DW$2,PLANEL_Pot_anual!$C$3:$AL$23,5,TRUE)</f>
        <v>65670.661470999999</v>
      </c>
      <c r="DX7" s="18">
        <f>HLOOKUP(DX$2,PLANEL_Pot_anual!$C$3:$AL$23,5,TRUE)</f>
        <v>65670.661470999999</v>
      </c>
      <c r="DY7" s="18">
        <f>HLOOKUP(DY$2,PLANEL_Pot_anual!$C$3:$AL$23,5,TRUE)</f>
        <v>65670.661470999999</v>
      </c>
      <c r="DZ7" s="18">
        <f>HLOOKUP(DZ$2,PLANEL_Pot_anual!$C$3:$AL$23,5,TRUE)</f>
        <v>65670.661470999999</v>
      </c>
      <c r="EA7" s="18">
        <f>HLOOKUP(EA$2,PLANEL_Pot_anual!$C$3:$AL$23,5,TRUE)</f>
        <v>68198.403810999996</v>
      </c>
      <c r="EB7" s="18">
        <f>HLOOKUP(EB$2,PLANEL_Pot_anual!$C$3:$AL$23,5,TRUE)</f>
        <v>68198.403810999996</v>
      </c>
      <c r="EC7" s="18">
        <f>HLOOKUP(EC$2,PLANEL_Pot_anual!$C$3:$AL$23,5,TRUE)</f>
        <v>68198.403810999996</v>
      </c>
      <c r="ED7" s="18">
        <f>HLOOKUP(ED$2,PLANEL_Pot_anual!$C$3:$AL$23,5,TRUE)</f>
        <v>68198.403810999996</v>
      </c>
      <c r="EE7" s="18">
        <f>HLOOKUP(EE$2,PLANEL_Pot_anual!$C$3:$AL$23,5,TRUE)</f>
        <v>70673.403810999996</v>
      </c>
      <c r="EF7" s="18">
        <f>HLOOKUP(EF$2,PLANEL_Pot_anual!$C$3:$AL$23,5,TRUE)</f>
        <v>70673.403810999996</v>
      </c>
      <c r="EG7" s="18">
        <f>HLOOKUP(EG$2,PLANEL_Pot_anual!$C$3:$AL$23,5,TRUE)</f>
        <v>70673.403810999996</v>
      </c>
      <c r="EH7" s="18">
        <f>HLOOKUP(EH$2,PLANEL_Pot_anual!$C$3:$AL$23,5,TRUE)</f>
        <v>70673.403810999996</v>
      </c>
      <c r="EI7" s="18">
        <f>HLOOKUP(EI$2,PLANEL_Pot_anual!$C$3:$AL$23,5,TRUE)</f>
        <v>73148.403810999996</v>
      </c>
      <c r="EJ7" s="18">
        <f>HLOOKUP(EJ$2,PLANEL_Pot_anual!$C$3:$AL$23,5,TRUE)</f>
        <v>73148.403810999996</v>
      </c>
      <c r="EK7" s="18">
        <f>HLOOKUP(EK$2,PLANEL_Pot_anual!$C$3:$AL$23,5,TRUE)</f>
        <v>73148.403810999996</v>
      </c>
      <c r="EL7" s="18">
        <f>HLOOKUP(EL$2,PLANEL_Pot_anual!$C$3:$AL$23,5,TRUE)</f>
        <v>73148.403810999996</v>
      </c>
      <c r="EM7" s="18">
        <f>HLOOKUP(EM$2,PLANEL_Pot_anual!$C$3:$AL$23,5,TRUE)</f>
        <v>75623.403810999996</v>
      </c>
      <c r="EN7" s="18">
        <f>HLOOKUP(EN$2,PLANEL_Pot_anual!$C$3:$AL$23,5,TRUE)</f>
        <v>75623.403810999996</v>
      </c>
      <c r="EO7" s="18">
        <f>HLOOKUP(EO$2,PLANEL_Pot_anual!$C$3:$AL$23,5,TRUE)</f>
        <v>75623.403810999996</v>
      </c>
      <c r="EP7" s="18">
        <f>HLOOKUP(EP$2,PLANEL_Pot_anual!$C$3:$AL$23,5,TRUE)</f>
        <v>75623.403810999996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12894.581990000001</v>
      </c>
      <c r="AJ14" s="24">
        <f>HLOOKUP(AJ$2,PLANEL_Pot_anual!$C$3:$AL$24,12,TRUE)</f>
        <v>12894.581990000001</v>
      </c>
      <c r="AK14" s="24">
        <f>HLOOKUP(AK$2,PLANEL_Pot_anual!$C$3:$AL$24,12,TRUE)</f>
        <v>12894.581990000001</v>
      </c>
      <c r="AL14" s="24">
        <f>HLOOKUP(AL$2,PLANEL_Pot_anual!$C$3:$AL$24,12,TRUE)</f>
        <v>12894.581990000001</v>
      </c>
      <c r="AM14" s="24">
        <f>HLOOKUP(AM$2,PLANEL_Pot_anual!$C$3:$AL$24,12,TRUE)</f>
        <v>14715.518435</v>
      </c>
      <c r="AN14" s="24">
        <f>HLOOKUP(AN$2,PLANEL_Pot_anual!$C$3:$AL$24,12,TRUE)</f>
        <v>14715.518435</v>
      </c>
      <c r="AO14" s="24">
        <f>HLOOKUP(AO$2,PLANEL_Pot_anual!$C$3:$AL$24,12,TRUE)</f>
        <v>14715.518435</v>
      </c>
      <c r="AP14" s="24">
        <f>HLOOKUP(AP$2,PLANEL_Pot_anual!$C$3:$AL$24,12,TRUE)</f>
        <v>14715.518435</v>
      </c>
      <c r="AQ14" s="24">
        <f>HLOOKUP(AQ$2,PLANEL_Pot_anual!$C$3:$AL$24,12,TRUE)</f>
        <v>19699.866410000002</v>
      </c>
      <c r="AR14" s="24">
        <f>HLOOKUP(AR$2,PLANEL_Pot_anual!$C$3:$AL$24,12,TRUE)</f>
        <v>19699.866410000002</v>
      </c>
      <c r="AS14" s="24">
        <f>HLOOKUP(AS$2,PLANEL_Pot_anual!$C$3:$AL$24,12,TRUE)</f>
        <v>19699.866410000002</v>
      </c>
      <c r="AT14" s="24">
        <f>HLOOKUP(AT$2,PLANEL_Pot_anual!$C$3:$AL$24,12,TRUE)</f>
        <v>19699.866410000002</v>
      </c>
      <c r="AU14" s="24">
        <f>HLOOKUP(AU$2,PLANEL_Pot_anual!$C$3:$AL$24,12,TRUE)</f>
        <v>19986.356110000001</v>
      </c>
      <c r="AV14" s="24">
        <f>HLOOKUP(AV$2,PLANEL_Pot_anual!$C$3:$AL$24,12,TRUE)</f>
        <v>19986.356110000001</v>
      </c>
      <c r="AW14" s="24">
        <f>HLOOKUP(AW$2,PLANEL_Pot_anual!$C$3:$AL$24,12,TRUE)</f>
        <v>19986.356110000001</v>
      </c>
      <c r="AX14" s="24">
        <f>HLOOKUP(AX$2,PLANEL_Pot_anual!$C$3:$AL$24,12,TRUE)</f>
        <v>19986.356110000001</v>
      </c>
      <c r="AY14" s="24">
        <f>HLOOKUP(AY$2,PLANEL_Pot_anual!$C$3:$AL$24,12,TRUE)</f>
        <v>23069.531279999999</v>
      </c>
      <c r="AZ14" s="24">
        <f>HLOOKUP(AZ$2,PLANEL_Pot_anual!$C$3:$AL$24,12,TRUE)</f>
        <v>23069.531279999999</v>
      </c>
      <c r="BA14" s="24">
        <f>HLOOKUP(BA$2,PLANEL_Pot_anual!$C$3:$AL$24,12,TRUE)</f>
        <v>23069.531279999999</v>
      </c>
      <c r="BB14" s="24">
        <f>HLOOKUP(BB$2,PLANEL_Pot_anual!$C$3:$AL$24,12,TRUE)</f>
        <v>23069.531279999999</v>
      </c>
      <c r="BC14" s="24">
        <f>HLOOKUP(BC$2,PLANEL_Pot_anual!$C$3:$AL$24,12,TRUE)</f>
        <v>23069.531279999999</v>
      </c>
      <c r="BD14" s="24">
        <f>HLOOKUP(BD$2,PLANEL_Pot_anual!$C$3:$AL$24,12,TRUE)</f>
        <v>23069.531279999999</v>
      </c>
      <c r="BE14" s="24">
        <f>HLOOKUP(BE$2,PLANEL_Pot_anual!$C$3:$AL$24,12,TRUE)</f>
        <v>23069.531279999999</v>
      </c>
      <c r="BF14" s="24">
        <f>HLOOKUP(BF$2,PLANEL_Pot_anual!$C$3:$AL$24,12,TRUE)</f>
        <v>23069.531279999999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25744.745020000002</v>
      </c>
      <c r="BX14" s="24">
        <f>HLOOKUP(BX$2,PLANEL_Pot_anual!$C$3:$AL$24,12,TRUE)</f>
        <v>25744.745020000002</v>
      </c>
      <c r="BY14" s="24">
        <f>HLOOKUP(BY$2,PLANEL_Pot_anual!$C$3:$AL$24,12,TRUE)</f>
        <v>25744.745020000002</v>
      </c>
      <c r="BZ14" s="24">
        <f>HLOOKUP(BZ$2,PLANEL_Pot_anual!$C$3:$AL$24,12,TRUE)</f>
        <v>25744.745020000002</v>
      </c>
      <c r="CA14" s="24">
        <f>HLOOKUP(CA$2,PLANEL_Pot_anual!$C$3:$AL$24,12,TRUE)</f>
        <v>25744.745020000002</v>
      </c>
      <c r="CB14" s="24">
        <f>HLOOKUP(CB$2,PLANEL_Pot_anual!$C$3:$AL$24,12,TRUE)</f>
        <v>25744.745020000002</v>
      </c>
      <c r="CC14" s="24">
        <f>HLOOKUP(CC$2,PLANEL_Pot_anual!$C$3:$AL$24,12,TRUE)</f>
        <v>25744.745020000002</v>
      </c>
      <c r="CD14" s="24">
        <f>HLOOKUP(CD$2,PLANEL_Pot_anual!$C$3:$AL$24,12,TRUE)</f>
        <v>25744.745020000002</v>
      </c>
      <c r="CE14" s="24">
        <f>HLOOKUP(CE$2,PLANEL_Pot_anual!$C$3:$AL$24,12,TRUE)</f>
        <v>25744.745020000002</v>
      </c>
      <c r="CF14" s="24">
        <f>HLOOKUP(CF$2,PLANEL_Pot_anual!$C$3:$AL$24,12,TRUE)</f>
        <v>25744.745020000002</v>
      </c>
      <c r="CG14" s="24">
        <f>HLOOKUP(CG$2,PLANEL_Pot_anual!$C$3:$AL$24,12,TRUE)</f>
        <v>25744.745020000002</v>
      </c>
      <c r="CH14" s="24">
        <f>HLOOKUP(CH$2,PLANEL_Pot_anual!$C$3:$AL$24,12,TRUE)</f>
        <v>25744.745020000002</v>
      </c>
      <c r="CI14" s="24">
        <f>HLOOKUP(CI$2,PLANEL_Pot_anual!$C$3:$AL$24,12,TRUE)</f>
        <v>25752.906640000001</v>
      </c>
      <c r="CJ14" s="24">
        <f>HLOOKUP(CJ$2,PLANEL_Pot_anual!$C$3:$AL$24,12,TRUE)</f>
        <v>25752.906640000001</v>
      </c>
      <c r="CK14" s="24">
        <f>HLOOKUP(CK$2,PLANEL_Pot_anual!$C$3:$AL$24,12,TRUE)</f>
        <v>25752.906640000001</v>
      </c>
      <c r="CL14" s="24">
        <f>HLOOKUP(CL$2,PLANEL_Pot_anual!$C$3:$AL$24,12,TRUE)</f>
        <v>25752.906640000001</v>
      </c>
      <c r="CM14" s="24">
        <f>HLOOKUP(CM$2,PLANEL_Pot_anual!$C$3:$AL$24,12,TRUE)</f>
        <v>25752.906640000001</v>
      </c>
      <c r="CN14" s="24">
        <f>HLOOKUP(CN$2,PLANEL_Pot_anual!$C$3:$AL$24,12,TRUE)</f>
        <v>25752.906640000001</v>
      </c>
      <c r="CO14" s="24">
        <f>HLOOKUP(CO$2,PLANEL_Pot_anual!$C$3:$AL$24,12,TRUE)</f>
        <v>25752.906640000001</v>
      </c>
      <c r="CP14" s="24">
        <f>HLOOKUP(CP$2,PLANEL_Pot_anual!$C$3:$AL$24,12,TRUE)</f>
        <v>25752.906640000001</v>
      </c>
      <c r="CQ14" s="24">
        <f>HLOOKUP(CQ$2,PLANEL_Pot_anual!$C$3:$AL$24,12,TRUE)</f>
        <v>25752.906640000001</v>
      </c>
      <c r="CR14" s="24">
        <f>HLOOKUP(CR$2,PLANEL_Pot_anual!$C$3:$AL$24,12,TRUE)</f>
        <v>25752.906640000001</v>
      </c>
      <c r="CS14" s="24">
        <f>HLOOKUP(CS$2,PLANEL_Pot_anual!$C$3:$AL$24,12,TRUE)</f>
        <v>25752.906640000001</v>
      </c>
      <c r="CT14" s="24">
        <f>HLOOKUP(CT$2,PLANEL_Pot_anual!$C$3:$AL$24,12,TRUE)</f>
        <v>25752.906640000001</v>
      </c>
      <c r="CU14" s="24">
        <f>HLOOKUP(CU$2,PLANEL_Pot_anual!$C$3:$AL$24,12,TRUE)</f>
        <v>25752.906640000001</v>
      </c>
      <c r="CV14" s="24">
        <f>HLOOKUP(CV$2,PLANEL_Pot_anual!$C$3:$AL$24,12,TRUE)</f>
        <v>25752.906640000001</v>
      </c>
      <c r="CW14" s="24">
        <f>HLOOKUP(CW$2,PLANEL_Pot_anual!$C$3:$AL$24,12,TRUE)</f>
        <v>25752.906640000001</v>
      </c>
      <c r="CX14" s="24">
        <f>HLOOKUP(CX$2,PLANEL_Pot_anual!$C$3:$AL$24,12,TRUE)</f>
        <v>25752.906640000001</v>
      </c>
      <c r="CY14" s="24">
        <f>HLOOKUP(CY$2,PLANEL_Pot_anual!$C$3:$AL$24,12,TRUE)</f>
        <v>25752.906640000001</v>
      </c>
      <c r="CZ14" s="24">
        <f>HLOOKUP(CZ$2,PLANEL_Pot_anual!$C$3:$AL$24,12,TRUE)</f>
        <v>25752.906640000001</v>
      </c>
      <c r="DA14" s="24">
        <f>HLOOKUP(DA$2,PLANEL_Pot_anual!$C$3:$AL$24,12,TRUE)</f>
        <v>25752.906640000001</v>
      </c>
      <c r="DB14" s="24">
        <f>HLOOKUP(DB$2,PLANEL_Pot_anual!$C$3:$AL$24,12,TRUE)</f>
        <v>25752.906640000001</v>
      </c>
      <c r="DC14" s="24">
        <f>HLOOKUP(DC$2,PLANEL_Pot_anual!$C$3:$AL$24,12,TRUE)</f>
        <v>25752.906640000001</v>
      </c>
      <c r="DD14" s="24">
        <f>HLOOKUP(DD$2,PLANEL_Pot_anual!$C$3:$AL$24,12,TRUE)</f>
        <v>25752.906640000001</v>
      </c>
      <c r="DE14" s="24">
        <f>HLOOKUP(DE$2,PLANEL_Pot_anual!$C$3:$AL$24,12,TRUE)</f>
        <v>25752.906640000001</v>
      </c>
      <c r="DF14" s="24">
        <f>HLOOKUP(DF$2,PLANEL_Pot_anual!$C$3:$AL$24,12,TRUE)</f>
        <v>25752.906640000001</v>
      </c>
      <c r="DG14" s="24">
        <f>HLOOKUP(DG$2,PLANEL_Pot_anual!$C$3:$AL$24,12,TRUE)</f>
        <v>25752.906640000001</v>
      </c>
      <c r="DH14" s="24">
        <f>HLOOKUP(DH$2,PLANEL_Pot_anual!$C$3:$AL$24,12,TRUE)</f>
        <v>25752.906640000001</v>
      </c>
      <c r="DI14" s="24">
        <f>HLOOKUP(DI$2,PLANEL_Pot_anual!$C$3:$AL$24,12,TRUE)</f>
        <v>25752.906640000001</v>
      </c>
      <c r="DJ14" s="24">
        <f>HLOOKUP(DJ$2,PLANEL_Pot_anual!$C$3:$AL$24,12,TRUE)</f>
        <v>25752.906640000001</v>
      </c>
      <c r="DK14" s="24">
        <f>HLOOKUP(DK$2,PLANEL_Pot_anual!$C$3:$AL$24,12,TRUE)</f>
        <v>25752.906640000001</v>
      </c>
      <c r="DL14" s="24">
        <f>HLOOKUP(DL$2,PLANEL_Pot_anual!$C$3:$AL$24,12,TRUE)</f>
        <v>25752.906640000001</v>
      </c>
      <c r="DM14" s="24">
        <f>HLOOKUP(DM$2,PLANEL_Pot_anual!$C$3:$AL$24,12,TRUE)</f>
        <v>25752.906640000001</v>
      </c>
      <c r="DN14" s="24">
        <f>HLOOKUP(DN$2,PLANEL_Pot_anual!$C$3:$AL$24,12,TRUE)</f>
        <v>25752.906640000001</v>
      </c>
      <c r="DO14" s="24">
        <f>HLOOKUP(DO$2,PLANEL_Pot_anual!$C$3:$AL$24,12,TRUE)</f>
        <v>25752.906640000001</v>
      </c>
      <c r="DP14" s="24">
        <f>HLOOKUP(DP$2,PLANEL_Pot_anual!$C$3:$AL$24,12,TRUE)</f>
        <v>25752.906640000001</v>
      </c>
      <c r="DQ14" s="24">
        <f>HLOOKUP(DQ$2,PLANEL_Pot_anual!$C$3:$AL$24,12,TRUE)</f>
        <v>25752.906640000001</v>
      </c>
      <c r="DR14" s="24">
        <f>HLOOKUP(DR$2,PLANEL_Pot_anual!$C$3:$AL$24,12,TRUE)</f>
        <v>25752.906640000001</v>
      </c>
      <c r="DS14" s="24">
        <f>HLOOKUP(DS$2,PLANEL_Pot_anual!$C$3:$AL$24,12,TRUE)</f>
        <v>25752.906640000001</v>
      </c>
      <c r="DT14" s="24">
        <f>HLOOKUP(DT$2,PLANEL_Pot_anual!$C$3:$AL$24,12,TRUE)</f>
        <v>25752.906640000001</v>
      </c>
      <c r="DU14" s="24">
        <f>HLOOKUP(DU$2,PLANEL_Pot_anual!$C$3:$AL$24,12,TRUE)</f>
        <v>25752.906640000001</v>
      </c>
      <c r="DV14" s="24">
        <f>HLOOKUP(DV$2,PLANEL_Pot_anual!$C$3:$AL$24,12,TRUE)</f>
        <v>25752.906640000001</v>
      </c>
      <c r="DW14" s="24">
        <f>HLOOKUP(DW$2,PLANEL_Pot_anual!$C$3:$AL$24,12,TRUE)</f>
        <v>26138.906640000001</v>
      </c>
      <c r="DX14" s="24">
        <f>HLOOKUP(DX$2,PLANEL_Pot_anual!$C$3:$AL$24,12,TRUE)</f>
        <v>26138.906640000001</v>
      </c>
      <c r="DY14" s="24">
        <f>HLOOKUP(DY$2,PLANEL_Pot_anual!$C$3:$AL$24,12,TRUE)</f>
        <v>26138.906640000001</v>
      </c>
      <c r="DZ14" s="24">
        <f>HLOOKUP(DZ$2,PLANEL_Pot_anual!$C$3:$AL$24,12,TRUE)</f>
        <v>26138.906640000001</v>
      </c>
      <c r="EA14" s="24">
        <f>HLOOKUP(EA$2,PLANEL_Pot_anual!$C$3:$AL$24,12,TRUE)</f>
        <v>26138.906640000001</v>
      </c>
      <c r="EB14" s="24">
        <f>HLOOKUP(EB$2,PLANEL_Pot_anual!$C$3:$AL$24,12,TRUE)</f>
        <v>26138.906640000001</v>
      </c>
      <c r="EC14" s="24">
        <f>HLOOKUP(EC$2,PLANEL_Pot_anual!$C$3:$AL$24,12,TRUE)</f>
        <v>26138.906640000001</v>
      </c>
      <c r="ED14" s="24">
        <f>HLOOKUP(ED$2,PLANEL_Pot_anual!$C$3:$AL$24,12,TRUE)</f>
        <v>26138.906640000001</v>
      </c>
      <c r="EE14" s="24">
        <f>HLOOKUP(EE$2,PLANEL_Pot_anual!$C$3:$AL$24,12,TRUE)</f>
        <v>26138.906640000001</v>
      </c>
      <c r="EF14" s="24">
        <f>HLOOKUP(EF$2,PLANEL_Pot_anual!$C$3:$AL$24,12,TRUE)</f>
        <v>26138.906640000001</v>
      </c>
      <c r="EG14" s="24">
        <f>HLOOKUP(EG$2,PLANEL_Pot_anual!$C$3:$AL$24,12,TRUE)</f>
        <v>26138.906640000001</v>
      </c>
      <c r="EH14" s="24">
        <f>HLOOKUP(EH$2,PLANEL_Pot_anual!$C$3:$AL$24,12,TRUE)</f>
        <v>26138.906640000001</v>
      </c>
      <c r="EI14" s="24">
        <f>HLOOKUP(EI$2,PLANEL_Pot_anual!$C$3:$AL$24,12,TRUE)</f>
        <v>26138.906640000001</v>
      </c>
      <c r="EJ14" s="24">
        <f>HLOOKUP(EJ$2,PLANEL_Pot_anual!$C$3:$AL$24,12,TRUE)</f>
        <v>26138.906640000001</v>
      </c>
      <c r="EK14" s="24">
        <f>HLOOKUP(EK$2,PLANEL_Pot_anual!$C$3:$AL$24,12,TRUE)</f>
        <v>26138.906640000001</v>
      </c>
      <c r="EL14" s="24">
        <f>HLOOKUP(EL$2,PLANEL_Pot_anual!$C$3:$AL$24,12,TRUE)</f>
        <v>26138.906640000001</v>
      </c>
      <c r="EM14" s="24">
        <f>HLOOKUP(EM$2,PLANEL_Pot_anual!$C$3:$AL$24,12,TRUE)</f>
        <v>26138.906640000001</v>
      </c>
      <c r="EN14" s="24">
        <f>HLOOKUP(EN$2,PLANEL_Pot_anual!$C$3:$AL$24,12,TRUE)</f>
        <v>26138.906640000001</v>
      </c>
      <c r="EO14" s="24">
        <f>HLOOKUP(EO$2,PLANEL_Pot_anual!$C$3:$AL$24,12,TRUE)</f>
        <v>26138.906640000001</v>
      </c>
      <c r="EP14" s="24">
        <f>HLOOKUP(EP$2,PLANEL_Pot_anual!$C$3:$AL$24,12,TRUE)</f>
        <v>26138.906640000001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746.56493950000004</v>
      </c>
      <c r="BH15" s="24">
        <f>HLOOKUP(BH$2,PLANEL_Pot_anual!$C$3:$AL$24,13,TRUE)</f>
        <v>746.56493950000004</v>
      </c>
      <c r="BI15" s="24">
        <f>HLOOKUP(BI$2,PLANEL_Pot_anual!$C$3:$AL$24,13,TRUE)</f>
        <v>746.56493950000004</v>
      </c>
      <c r="BJ15" s="24">
        <f>HLOOKUP(BJ$2,PLANEL_Pot_anual!$C$3:$AL$24,13,TRUE)</f>
        <v>746.56493950000004</v>
      </c>
      <c r="BK15" s="24">
        <f>HLOOKUP(BK$2,PLANEL_Pot_anual!$C$3:$AL$24,13,TRUE)</f>
        <v>746.56493950000004</v>
      </c>
      <c r="BL15" s="24">
        <f>HLOOKUP(BL$2,PLANEL_Pot_anual!$C$3:$AL$24,13,TRUE)</f>
        <v>746.56493950000004</v>
      </c>
      <c r="BM15" s="24">
        <f>HLOOKUP(BM$2,PLANEL_Pot_anual!$C$3:$AL$24,13,TRUE)</f>
        <v>746.56493950000004</v>
      </c>
      <c r="BN15" s="24">
        <f>HLOOKUP(BN$2,PLANEL_Pot_anual!$C$3:$AL$24,13,TRUE)</f>
        <v>746.56493950000004</v>
      </c>
      <c r="BO15" s="24">
        <f>HLOOKUP(BO$2,PLANEL_Pot_anual!$C$3:$AL$24,13,TRUE)</f>
        <v>446.36493949999999</v>
      </c>
      <c r="BP15" s="24">
        <f>HLOOKUP(BP$2,PLANEL_Pot_anual!$C$3:$AL$24,13,TRUE)</f>
        <v>446.36493949999999</v>
      </c>
      <c r="BQ15" s="24">
        <f>HLOOKUP(BQ$2,PLANEL_Pot_anual!$C$3:$AL$24,13,TRUE)</f>
        <v>446.36493949999999</v>
      </c>
      <c r="BR15" s="24">
        <f>HLOOKUP(BR$2,PLANEL_Pot_anual!$C$3:$AL$24,13,TRUE)</f>
        <v>446.36493949999999</v>
      </c>
      <c r="BS15" s="24">
        <f>HLOOKUP(BS$2,PLANEL_Pot_anual!$C$3:$AL$24,13,TRUE)</f>
        <v>446.36493949999999</v>
      </c>
      <c r="BT15" s="24">
        <f>HLOOKUP(BT$2,PLANEL_Pot_anual!$C$3:$AL$24,13,TRUE)</f>
        <v>446.36493949999999</v>
      </c>
      <c r="BU15" s="24">
        <f>HLOOKUP(BU$2,PLANEL_Pot_anual!$C$3:$AL$24,13,TRUE)</f>
        <v>446.36493949999999</v>
      </c>
      <c r="BV15" s="24">
        <f>HLOOKUP(BV$2,PLANEL_Pot_anual!$C$3:$AL$24,13,TRUE)</f>
        <v>446.36493949999999</v>
      </c>
      <c r="BW15" s="24">
        <f>HLOOKUP(BW$2,PLANEL_Pot_anual!$C$3:$AL$24,13,TRUE)</f>
        <v>446.36493949999999</v>
      </c>
      <c r="BX15" s="24">
        <f>HLOOKUP(BX$2,PLANEL_Pot_anual!$C$3:$AL$24,13,TRUE)</f>
        <v>446.36493949999999</v>
      </c>
      <c r="BY15" s="24">
        <f>HLOOKUP(BY$2,PLANEL_Pot_anual!$C$3:$AL$24,13,TRUE)</f>
        <v>446.36493949999999</v>
      </c>
      <c r="BZ15" s="24">
        <f>HLOOKUP(BZ$2,PLANEL_Pot_anual!$C$3:$AL$24,13,TRUE)</f>
        <v>446.36493949999999</v>
      </c>
      <c r="CA15" s="24">
        <f>HLOOKUP(CA$2,PLANEL_Pot_anual!$C$3:$AL$24,13,TRUE)</f>
        <v>446.36493949999999</v>
      </c>
      <c r="CB15" s="24">
        <f>HLOOKUP(CB$2,PLANEL_Pot_anual!$C$3:$AL$24,13,TRUE)</f>
        <v>446.36493949999999</v>
      </c>
      <c r="CC15" s="24">
        <f>HLOOKUP(CC$2,PLANEL_Pot_anual!$C$3:$AL$24,13,TRUE)</f>
        <v>446.36493949999999</v>
      </c>
      <c r="CD15" s="24">
        <f>HLOOKUP(CD$2,PLANEL_Pot_anual!$C$3:$AL$24,13,TRUE)</f>
        <v>446.36493949999999</v>
      </c>
      <c r="CE15" s="24">
        <f>HLOOKUP(CE$2,PLANEL_Pot_anual!$C$3:$AL$24,13,TRUE)</f>
        <v>446.36493949999999</v>
      </c>
      <c r="CF15" s="24">
        <f>HLOOKUP(CF$2,PLANEL_Pot_anual!$C$3:$AL$24,13,TRUE)</f>
        <v>446.36493949999999</v>
      </c>
      <c r="CG15" s="24">
        <f>HLOOKUP(CG$2,PLANEL_Pot_anual!$C$3:$AL$24,13,TRUE)</f>
        <v>446.36493949999999</v>
      </c>
      <c r="CH15" s="24">
        <f>HLOOKUP(CH$2,PLANEL_Pot_anual!$C$3:$AL$24,13,TRUE)</f>
        <v>446.36493949999999</v>
      </c>
      <c r="CI15" s="24">
        <f>HLOOKUP(CI$2,PLANEL_Pot_anual!$C$3:$AL$24,13,TRUE)</f>
        <v>569.56474370000001</v>
      </c>
      <c r="CJ15" s="24">
        <f>HLOOKUP(CJ$2,PLANEL_Pot_anual!$C$3:$AL$24,13,TRUE)</f>
        <v>569.56474370000001</v>
      </c>
      <c r="CK15" s="24">
        <f>HLOOKUP(CK$2,PLANEL_Pot_anual!$C$3:$AL$24,13,TRUE)</f>
        <v>569.56474370000001</v>
      </c>
      <c r="CL15" s="24">
        <f>HLOOKUP(CL$2,PLANEL_Pot_anual!$C$3:$AL$24,13,TRUE)</f>
        <v>569.56474370000001</v>
      </c>
      <c r="CM15" s="24">
        <f>HLOOKUP(CM$2,PLANEL_Pot_anual!$C$3:$AL$24,13,TRUE)</f>
        <v>1085.8</v>
      </c>
      <c r="CN15" s="24">
        <f>HLOOKUP(CN$2,PLANEL_Pot_anual!$C$3:$AL$24,13,TRUE)</f>
        <v>1085.8</v>
      </c>
      <c r="CO15" s="24">
        <f>HLOOKUP(CO$2,PLANEL_Pot_anual!$C$3:$AL$24,13,TRUE)</f>
        <v>1085.8</v>
      </c>
      <c r="CP15" s="24">
        <f>HLOOKUP(CP$2,PLANEL_Pot_anual!$C$3:$AL$24,13,TRUE)</f>
        <v>1085.8</v>
      </c>
      <c r="CQ15" s="24">
        <f>HLOOKUP(CQ$2,PLANEL_Pot_anual!$C$3:$AL$24,13,TRUE)</f>
        <v>1085.8</v>
      </c>
      <c r="CR15" s="24">
        <f>HLOOKUP(CR$2,PLANEL_Pot_anual!$C$3:$AL$24,13,TRUE)</f>
        <v>1085.8</v>
      </c>
      <c r="CS15" s="24">
        <f>HLOOKUP(CS$2,PLANEL_Pot_anual!$C$3:$AL$24,13,TRUE)</f>
        <v>1085.8</v>
      </c>
      <c r="CT15" s="24">
        <f>HLOOKUP(CT$2,PLANEL_Pot_anual!$C$3:$AL$24,13,TRUE)</f>
        <v>1085.8</v>
      </c>
      <c r="CU15" s="24">
        <f>HLOOKUP(CU$2,PLANEL_Pot_anual!$C$3:$AL$24,13,TRUE)</f>
        <v>1085.8</v>
      </c>
      <c r="CV15" s="24">
        <f>HLOOKUP(CV$2,PLANEL_Pot_anual!$C$3:$AL$24,13,TRUE)</f>
        <v>1085.8</v>
      </c>
      <c r="CW15" s="24">
        <f>HLOOKUP(CW$2,PLANEL_Pot_anual!$C$3:$AL$24,13,TRUE)</f>
        <v>1085.8</v>
      </c>
      <c r="CX15" s="24">
        <f>HLOOKUP(CX$2,PLANEL_Pot_anual!$C$3:$AL$24,13,TRUE)</f>
        <v>1085.8</v>
      </c>
      <c r="CY15" s="24">
        <f>HLOOKUP(CY$2,PLANEL_Pot_anual!$C$3:$AL$24,13,TRUE)</f>
        <v>1085.8</v>
      </c>
      <c r="CZ15" s="24">
        <f>HLOOKUP(CZ$2,PLANEL_Pot_anual!$C$3:$AL$24,13,TRUE)</f>
        <v>1085.8</v>
      </c>
      <c r="DA15" s="24">
        <f>HLOOKUP(DA$2,PLANEL_Pot_anual!$C$3:$AL$24,13,TRUE)</f>
        <v>1085.8</v>
      </c>
      <c r="DB15" s="24">
        <f>HLOOKUP(DB$2,PLANEL_Pot_anual!$C$3:$AL$24,13,TRUE)</f>
        <v>1085.8</v>
      </c>
      <c r="DC15" s="24">
        <f>HLOOKUP(DC$2,PLANEL_Pot_anual!$C$3:$AL$24,13,TRUE)</f>
        <v>1085.8</v>
      </c>
      <c r="DD15" s="24">
        <f>HLOOKUP(DD$2,PLANEL_Pot_anual!$C$3:$AL$24,13,TRUE)</f>
        <v>1085.8</v>
      </c>
      <c r="DE15" s="24">
        <f>HLOOKUP(DE$2,PLANEL_Pot_anual!$C$3:$AL$24,13,TRUE)</f>
        <v>1085.8</v>
      </c>
      <c r="DF15" s="24">
        <f>HLOOKUP(DF$2,PLANEL_Pot_anual!$C$3:$AL$24,13,TRUE)</f>
        <v>1085.8</v>
      </c>
      <c r="DG15" s="24">
        <f>HLOOKUP(DG$2,PLANEL_Pot_anual!$C$3:$AL$24,13,TRUE)</f>
        <v>1085.8</v>
      </c>
      <c r="DH15" s="24">
        <f>HLOOKUP(DH$2,PLANEL_Pot_anual!$C$3:$AL$24,13,TRUE)</f>
        <v>1085.8</v>
      </c>
      <c r="DI15" s="24">
        <f>HLOOKUP(DI$2,PLANEL_Pot_anual!$C$3:$AL$24,13,TRUE)</f>
        <v>1085.8</v>
      </c>
      <c r="DJ15" s="24">
        <f>HLOOKUP(DJ$2,PLANEL_Pot_anual!$C$3:$AL$24,13,TRUE)</f>
        <v>1085.8</v>
      </c>
      <c r="DK15" s="24">
        <f>HLOOKUP(DK$2,PLANEL_Pot_anual!$C$3:$AL$24,13,TRUE)</f>
        <v>1085.8</v>
      </c>
      <c r="DL15" s="24">
        <f>HLOOKUP(DL$2,PLANEL_Pot_anual!$C$3:$AL$24,13,TRUE)</f>
        <v>1085.8</v>
      </c>
      <c r="DM15" s="24">
        <f>HLOOKUP(DM$2,PLANEL_Pot_anual!$C$3:$AL$24,13,TRUE)</f>
        <v>1085.8</v>
      </c>
      <c r="DN15" s="24">
        <f>HLOOKUP(DN$2,PLANEL_Pot_anual!$C$3:$AL$24,13,TRUE)</f>
        <v>1085.8</v>
      </c>
      <c r="DO15" s="24">
        <f>HLOOKUP(DO$2,PLANEL_Pot_anual!$C$3:$AL$24,13,TRUE)</f>
        <v>1085.8</v>
      </c>
      <c r="DP15" s="24">
        <f>HLOOKUP(DP$2,PLANEL_Pot_anual!$C$3:$AL$24,13,TRUE)</f>
        <v>1085.8</v>
      </c>
      <c r="DQ15" s="24">
        <f>HLOOKUP(DQ$2,PLANEL_Pot_anual!$C$3:$AL$24,13,TRUE)</f>
        <v>1085.8</v>
      </c>
      <c r="DR15" s="24">
        <f>HLOOKUP(DR$2,PLANEL_Pot_anual!$C$3:$AL$24,13,TRUE)</f>
        <v>1085.8</v>
      </c>
      <c r="DS15" s="24">
        <f>HLOOKUP(DS$2,PLANEL_Pot_anual!$C$3:$AL$24,13,TRUE)</f>
        <v>1085.8</v>
      </c>
      <c r="DT15" s="24">
        <f>HLOOKUP(DT$2,PLANEL_Pot_anual!$C$3:$AL$24,13,TRUE)</f>
        <v>1085.8</v>
      </c>
      <c r="DU15" s="24">
        <f>HLOOKUP(DU$2,PLANEL_Pot_anual!$C$3:$AL$24,13,TRUE)</f>
        <v>1085.8</v>
      </c>
      <c r="DV15" s="24">
        <f>HLOOKUP(DV$2,PLANEL_Pot_anual!$C$3:$AL$24,13,TRUE)</f>
        <v>1085.8</v>
      </c>
      <c r="DW15" s="24">
        <f>HLOOKUP(DW$2,PLANEL_Pot_anual!$C$3:$AL$24,13,TRUE)</f>
        <v>700</v>
      </c>
      <c r="DX15" s="24">
        <f>HLOOKUP(DX$2,PLANEL_Pot_anual!$C$3:$AL$24,13,TRUE)</f>
        <v>700</v>
      </c>
      <c r="DY15" s="24">
        <f>HLOOKUP(DY$2,PLANEL_Pot_anual!$C$3:$AL$24,13,TRUE)</f>
        <v>700</v>
      </c>
      <c r="DZ15" s="24">
        <f>HLOOKUP(DZ$2,PLANEL_Pot_anual!$C$3:$AL$24,13,TRUE)</f>
        <v>700</v>
      </c>
      <c r="EA15" s="24">
        <f>HLOOKUP(EA$2,PLANEL_Pot_anual!$C$3:$AL$24,13,TRUE)</f>
        <v>700</v>
      </c>
      <c r="EB15" s="24">
        <f>HLOOKUP(EB$2,PLANEL_Pot_anual!$C$3:$AL$24,13,TRUE)</f>
        <v>700</v>
      </c>
      <c r="EC15" s="24">
        <f>HLOOKUP(EC$2,PLANEL_Pot_anual!$C$3:$AL$24,13,TRUE)</f>
        <v>700</v>
      </c>
      <c r="ED15" s="24">
        <f>HLOOKUP(ED$2,PLANEL_Pot_anual!$C$3:$AL$24,13,TRUE)</f>
        <v>700</v>
      </c>
      <c r="EE15" s="24">
        <f>HLOOKUP(EE$2,PLANEL_Pot_anual!$C$3:$AL$24,13,TRUE)</f>
        <v>700</v>
      </c>
      <c r="EF15" s="24">
        <f>HLOOKUP(EF$2,PLANEL_Pot_anual!$C$3:$AL$24,13,TRUE)</f>
        <v>700</v>
      </c>
      <c r="EG15" s="24">
        <f>HLOOKUP(EG$2,PLANEL_Pot_anual!$C$3:$AL$24,13,TRUE)</f>
        <v>700</v>
      </c>
      <c r="EH15" s="24">
        <f>HLOOKUP(EH$2,PLANEL_Pot_anual!$C$3:$AL$24,13,TRUE)</f>
        <v>700</v>
      </c>
      <c r="EI15" s="24">
        <f>HLOOKUP(EI$2,PLANEL_Pot_anual!$C$3:$AL$24,13,TRUE)</f>
        <v>700</v>
      </c>
      <c r="EJ15" s="24">
        <f>HLOOKUP(EJ$2,PLANEL_Pot_anual!$C$3:$AL$24,13,TRUE)</f>
        <v>700</v>
      </c>
      <c r="EK15" s="24">
        <f>HLOOKUP(EK$2,PLANEL_Pot_anual!$C$3:$AL$24,13,TRUE)</f>
        <v>700</v>
      </c>
      <c r="EL15" s="24">
        <f>HLOOKUP(EL$2,PLANEL_Pot_anual!$C$3:$AL$24,13,TRUE)</f>
        <v>700</v>
      </c>
      <c r="EM15" s="24">
        <f>HLOOKUP(EM$2,PLANEL_Pot_anual!$C$3:$AL$24,13,TRUE)</f>
        <v>700</v>
      </c>
      <c r="EN15" s="24">
        <f>HLOOKUP(EN$2,PLANEL_Pot_anual!$C$3:$AL$24,13,TRUE)</f>
        <v>700</v>
      </c>
      <c r="EO15" s="24">
        <f>HLOOKUP(EO$2,PLANEL_Pot_anual!$C$3:$AL$24,13,TRUE)</f>
        <v>700</v>
      </c>
      <c r="EP15" s="24">
        <f>HLOOKUP(EP$2,PLANEL_Pot_anual!$C$3:$AL$24,13,TRUE)</f>
        <v>700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19933.25</v>
      </c>
      <c r="T17" s="30">
        <f>HLOOKUP(T$2,PLANEL_Pot_anual!$C$3:$AL$24,15,TRUE)</f>
        <v>19933.25</v>
      </c>
      <c r="U17" s="30">
        <f>HLOOKUP(U$2,PLANEL_Pot_anual!$C$3:$AL$24,15,TRUE)</f>
        <v>19933.25</v>
      </c>
      <c r="V17" s="30">
        <f>HLOOKUP(V$2,PLANEL_Pot_anual!$C$3:$AL$24,15,TRUE)</f>
        <v>19933.25</v>
      </c>
      <c r="W17" s="30">
        <f>HLOOKUP(W$2,PLANEL_Pot_anual!$C$3:$AL$24,15,TRUE)</f>
        <v>21235.75</v>
      </c>
      <c r="X17" s="30">
        <f>HLOOKUP(X$2,PLANEL_Pot_anual!$C$3:$AL$24,15,TRUE)</f>
        <v>21235.75</v>
      </c>
      <c r="Y17" s="30">
        <f>HLOOKUP(Y$2,PLANEL_Pot_anual!$C$3:$AL$24,15,TRUE)</f>
        <v>21235.75</v>
      </c>
      <c r="Z17" s="30">
        <f>HLOOKUP(Z$2,PLANEL_Pot_anual!$C$3:$AL$24,15,TRUE)</f>
        <v>21235.75</v>
      </c>
      <c r="AA17" s="30">
        <f>HLOOKUP(AA$2,PLANEL_Pot_anual!$C$3:$AL$24,15,TRUE)</f>
        <v>22435.75</v>
      </c>
      <c r="AB17" s="30">
        <f>HLOOKUP(AB$2,PLANEL_Pot_anual!$C$3:$AL$24,15,TRUE)</f>
        <v>22435.75</v>
      </c>
      <c r="AC17" s="30">
        <f>HLOOKUP(AC$2,PLANEL_Pot_anual!$C$3:$AL$24,15,TRUE)</f>
        <v>22435.75</v>
      </c>
      <c r="AD17" s="30">
        <f>HLOOKUP(AD$2,PLANEL_Pot_anual!$C$3:$AL$24,15,TRUE)</f>
        <v>22435.75</v>
      </c>
      <c r="AE17" s="30">
        <f>HLOOKUP(AE$2,PLANEL_Pot_anual!$C$3:$AL$24,15,TRUE)</f>
        <v>23635.75</v>
      </c>
      <c r="AF17" s="30">
        <f>HLOOKUP(AF$2,PLANEL_Pot_anual!$C$3:$AL$24,15,TRUE)</f>
        <v>23635.75</v>
      </c>
      <c r="AG17" s="30">
        <f>HLOOKUP(AG$2,PLANEL_Pot_anual!$C$3:$AL$24,15,TRUE)</f>
        <v>23635.75</v>
      </c>
      <c r="AH17" s="30">
        <f>HLOOKUP(AH$2,PLANEL_Pot_anual!$C$3:$AL$24,15,TRUE)</f>
        <v>23635.75</v>
      </c>
      <c r="AI17" s="30">
        <f>HLOOKUP(AI$2,PLANEL_Pot_anual!$C$3:$AL$24,15,TRUE)</f>
        <v>24835.75</v>
      </c>
      <c r="AJ17" s="30">
        <f>HLOOKUP(AJ$2,PLANEL_Pot_anual!$C$3:$AL$24,15,TRUE)</f>
        <v>24835.75</v>
      </c>
      <c r="AK17" s="30">
        <f>HLOOKUP(AK$2,PLANEL_Pot_anual!$C$3:$AL$24,15,TRUE)</f>
        <v>24835.75</v>
      </c>
      <c r="AL17" s="30">
        <f>HLOOKUP(AL$2,PLANEL_Pot_anual!$C$3:$AL$24,15,TRUE)</f>
        <v>24835.75</v>
      </c>
      <c r="AM17" s="30">
        <f>HLOOKUP(AM$2,PLANEL_Pot_anual!$C$3:$AL$24,15,TRUE)</f>
        <v>26035.75</v>
      </c>
      <c r="AN17" s="30">
        <f>HLOOKUP(AN$2,PLANEL_Pot_anual!$C$3:$AL$24,15,TRUE)</f>
        <v>26035.75</v>
      </c>
      <c r="AO17" s="30">
        <f>HLOOKUP(AO$2,PLANEL_Pot_anual!$C$3:$AL$24,15,TRUE)</f>
        <v>26035.75</v>
      </c>
      <c r="AP17" s="30">
        <f>HLOOKUP(AP$2,PLANEL_Pot_anual!$C$3:$AL$24,15,TRUE)</f>
        <v>26035.75</v>
      </c>
      <c r="AQ17" s="30">
        <f>HLOOKUP(AQ$2,PLANEL_Pot_anual!$C$3:$AL$24,15,TRUE)</f>
        <v>27230.95</v>
      </c>
      <c r="AR17" s="30">
        <f>HLOOKUP(AR$2,PLANEL_Pot_anual!$C$3:$AL$24,15,TRUE)</f>
        <v>27230.95</v>
      </c>
      <c r="AS17" s="30">
        <f>HLOOKUP(AS$2,PLANEL_Pot_anual!$C$3:$AL$24,15,TRUE)</f>
        <v>27230.95</v>
      </c>
      <c r="AT17" s="30">
        <f>HLOOKUP(AT$2,PLANEL_Pot_anual!$C$3:$AL$24,15,TRUE)</f>
        <v>27230.95</v>
      </c>
      <c r="AU17" s="30">
        <f>HLOOKUP(AU$2,PLANEL_Pot_anual!$C$3:$AL$24,15,TRUE)</f>
        <v>28430.95</v>
      </c>
      <c r="AV17" s="30">
        <f>HLOOKUP(AV$2,PLANEL_Pot_anual!$C$3:$AL$24,15,TRUE)</f>
        <v>28430.95</v>
      </c>
      <c r="AW17" s="30">
        <f>HLOOKUP(AW$2,PLANEL_Pot_anual!$C$3:$AL$24,15,TRUE)</f>
        <v>28430.95</v>
      </c>
      <c r="AX17" s="30">
        <f>HLOOKUP(AX$2,PLANEL_Pot_anual!$C$3:$AL$24,15,TRUE)</f>
        <v>28430.95</v>
      </c>
      <c r="AY17" s="30">
        <f>HLOOKUP(AY$2,PLANEL_Pot_anual!$C$3:$AL$24,15,TRUE)</f>
        <v>29422.65</v>
      </c>
      <c r="AZ17" s="30">
        <f>HLOOKUP(AZ$2,PLANEL_Pot_anual!$C$3:$AL$24,15,TRUE)</f>
        <v>29422.65</v>
      </c>
      <c r="BA17" s="30">
        <f>HLOOKUP(BA$2,PLANEL_Pot_anual!$C$3:$AL$24,15,TRUE)</f>
        <v>29422.65</v>
      </c>
      <c r="BB17" s="30">
        <f>HLOOKUP(BB$2,PLANEL_Pot_anual!$C$3:$AL$24,15,TRUE)</f>
        <v>29422.65</v>
      </c>
      <c r="BC17" s="30">
        <f>HLOOKUP(BC$2,PLANEL_Pot_anual!$C$3:$AL$24,15,TRUE)</f>
        <v>30606.100999999999</v>
      </c>
      <c r="BD17" s="30">
        <f>HLOOKUP(BD$2,PLANEL_Pot_anual!$C$3:$AL$24,15,TRUE)</f>
        <v>30606.100999999999</v>
      </c>
      <c r="BE17" s="30">
        <f>HLOOKUP(BE$2,PLANEL_Pot_anual!$C$3:$AL$24,15,TRUE)</f>
        <v>30606.100999999999</v>
      </c>
      <c r="BF17" s="30">
        <f>HLOOKUP(BF$2,PLANEL_Pot_anual!$C$3:$AL$24,15,TRUE)</f>
        <v>30606.100999999999</v>
      </c>
      <c r="BG17" s="30">
        <f>HLOOKUP(BG$2,PLANEL_Pot_anual!$C$3:$AL$24,15,TRUE)</f>
        <v>31707.900999999998</v>
      </c>
      <c r="BH17" s="30">
        <f>HLOOKUP(BH$2,PLANEL_Pot_anual!$C$3:$AL$24,15,TRUE)</f>
        <v>31707.900999999998</v>
      </c>
      <c r="BI17" s="30">
        <f>HLOOKUP(BI$2,PLANEL_Pot_anual!$C$3:$AL$24,15,TRUE)</f>
        <v>31707.900999999998</v>
      </c>
      <c r="BJ17" s="30">
        <f>HLOOKUP(BJ$2,PLANEL_Pot_anual!$C$3:$AL$24,15,TRUE)</f>
        <v>31707.900999999998</v>
      </c>
      <c r="BK17" s="30">
        <f>HLOOKUP(BK$2,PLANEL_Pot_anual!$C$3:$AL$24,15,TRUE)</f>
        <v>34451.171000000002</v>
      </c>
      <c r="BL17" s="30">
        <f>HLOOKUP(BL$2,PLANEL_Pot_anual!$C$3:$AL$24,15,TRUE)</f>
        <v>34451.171000000002</v>
      </c>
      <c r="BM17" s="30">
        <f>HLOOKUP(BM$2,PLANEL_Pot_anual!$C$3:$AL$24,15,TRUE)</f>
        <v>34451.171000000002</v>
      </c>
      <c r="BN17" s="30">
        <f>HLOOKUP(BN$2,PLANEL_Pot_anual!$C$3:$AL$24,15,TRUE)</f>
        <v>34451.171000000002</v>
      </c>
      <c r="BO17" s="30">
        <f>HLOOKUP(BO$2,PLANEL_Pot_anual!$C$3:$AL$24,15,TRUE)</f>
        <v>37141.650999999998</v>
      </c>
      <c r="BP17" s="30">
        <f>HLOOKUP(BP$2,PLANEL_Pot_anual!$C$3:$AL$24,15,TRUE)</f>
        <v>37141.650999999998</v>
      </c>
      <c r="BQ17" s="30">
        <f>HLOOKUP(BQ$2,PLANEL_Pot_anual!$C$3:$AL$24,15,TRUE)</f>
        <v>37141.650999999998</v>
      </c>
      <c r="BR17" s="30">
        <f>HLOOKUP(BR$2,PLANEL_Pot_anual!$C$3:$AL$24,15,TRUE)</f>
        <v>37141.650999999998</v>
      </c>
      <c r="BS17" s="30">
        <f>HLOOKUP(BS$2,PLANEL_Pot_anual!$C$3:$AL$24,15,TRUE)</f>
        <v>37920.650999999998</v>
      </c>
      <c r="BT17" s="30">
        <f>HLOOKUP(BT$2,PLANEL_Pot_anual!$C$3:$AL$24,15,TRUE)</f>
        <v>37920.650999999998</v>
      </c>
      <c r="BU17" s="30">
        <f>HLOOKUP(BU$2,PLANEL_Pot_anual!$C$3:$AL$24,15,TRUE)</f>
        <v>37920.650999999998</v>
      </c>
      <c r="BV17" s="30">
        <f>HLOOKUP(BV$2,PLANEL_Pot_anual!$C$3:$AL$24,15,TRUE)</f>
        <v>37920.650999999998</v>
      </c>
      <c r="BW17" s="30">
        <f>HLOOKUP(BW$2,PLANEL_Pot_anual!$C$3:$AL$24,15,TRUE)</f>
        <v>37325.960999999996</v>
      </c>
      <c r="BX17" s="30">
        <f>HLOOKUP(BX$2,PLANEL_Pot_anual!$C$3:$AL$24,15,TRUE)</f>
        <v>37325.960999999996</v>
      </c>
      <c r="BY17" s="30">
        <f>HLOOKUP(BY$2,PLANEL_Pot_anual!$C$3:$AL$24,15,TRUE)</f>
        <v>37325.960999999996</v>
      </c>
      <c r="BZ17" s="30">
        <f>HLOOKUP(BZ$2,PLANEL_Pot_anual!$C$3:$AL$24,15,TRUE)</f>
        <v>37325.960999999996</v>
      </c>
      <c r="CA17" s="30">
        <f>HLOOKUP(CA$2,PLANEL_Pot_anual!$C$3:$AL$24,15,TRUE)</f>
        <v>37107.273000000001</v>
      </c>
      <c r="CB17" s="30">
        <f>HLOOKUP(CB$2,PLANEL_Pot_anual!$C$3:$AL$24,15,TRUE)</f>
        <v>37107.273000000001</v>
      </c>
      <c r="CC17" s="30">
        <f>HLOOKUP(CC$2,PLANEL_Pot_anual!$C$3:$AL$24,15,TRUE)</f>
        <v>37107.273000000001</v>
      </c>
      <c r="CD17" s="30">
        <f>HLOOKUP(CD$2,PLANEL_Pot_anual!$C$3:$AL$24,15,TRUE)</f>
        <v>37107.273000000001</v>
      </c>
      <c r="CE17" s="30">
        <f>HLOOKUP(CE$2,PLANEL_Pot_anual!$C$3:$AL$24,15,TRUE)</f>
        <v>36835.69</v>
      </c>
      <c r="CF17" s="30">
        <f>HLOOKUP(CF$2,PLANEL_Pot_anual!$C$3:$AL$24,15,TRUE)</f>
        <v>36835.69</v>
      </c>
      <c r="CG17" s="30">
        <f>HLOOKUP(CG$2,PLANEL_Pot_anual!$C$3:$AL$24,15,TRUE)</f>
        <v>36835.69</v>
      </c>
      <c r="CH17" s="30">
        <f>HLOOKUP(CH$2,PLANEL_Pot_anual!$C$3:$AL$24,15,TRUE)</f>
        <v>36835.69</v>
      </c>
      <c r="CI17" s="30">
        <f>HLOOKUP(CI$2,PLANEL_Pot_anual!$C$3:$AL$24,15,TRUE)</f>
        <v>37497.089999999997</v>
      </c>
      <c r="CJ17" s="30">
        <f>HLOOKUP(CJ$2,PLANEL_Pot_anual!$C$3:$AL$24,15,TRUE)</f>
        <v>37497.089999999997</v>
      </c>
      <c r="CK17" s="30">
        <f>HLOOKUP(CK$2,PLANEL_Pot_anual!$C$3:$AL$24,15,TRUE)</f>
        <v>37497.089999999997</v>
      </c>
      <c r="CL17" s="30">
        <f>HLOOKUP(CL$2,PLANEL_Pot_anual!$C$3:$AL$24,15,TRUE)</f>
        <v>37497.089999999997</v>
      </c>
      <c r="CM17" s="30">
        <f>HLOOKUP(CM$2,PLANEL_Pot_anual!$C$3:$AL$24,15,TRUE)</f>
        <v>35283.085002</v>
      </c>
      <c r="CN17" s="30">
        <f>HLOOKUP(CN$2,PLANEL_Pot_anual!$C$3:$AL$24,15,TRUE)</f>
        <v>35283.085002</v>
      </c>
      <c r="CO17" s="30">
        <f>HLOOKUP(CO$2,PLANEL_Pot_anual!$C$3:$AL$24,15,TRUE)</f>
        <v>35283.085002</v>
      </c>
      <c r="CP17" s="30">
        <f>HLOOKUP(CP$2,PLANEL_Pot_anual!$C$3:$AL$24,15,TRUE)</f>
        <v>35283.085002</v>
      </c>
      <c r="CQ17" s="30">
        <f>HLOOKUP(CQ$2,PLANEL_Pot_anual!$C$3:$AL$24,15,TRUE)</f>
        <v>36395.081001999999</v>
      </c>
      <c r="CR17" s="30">
        <f>HLOOKUP(CR$2,PLANEL_Pot_anual!$C$3:$AL$24,15,TRUE)</f>
        <v>36395.081001999999</v>
      </c>
      <c r="CS17" s="30">
        <f>HLOOKUP(CS$2,PLANEL_Pot_anual!$C$3:$AL$24,15,TRUE)</f>
        <v>36395.081001999999</v>
      </c>
      <c r="CT17" s="30">
        <f>HLOOKUP(CT$2,PLANEL_Pot_anual!$C$3:$AL$24,15,TRUE)</f>
        <v>36395.081001999999</v>
      </c>
      <c r="CU17" s="30">
        <f>HLOOKUP(CU$2,PLANEL_Pot_anual!$C$3:$AL$24,15,TRUE)</f>
        <v>32491.081001999999</v>
      </c>
      <c r="CV17" s="30">
        <f>HLOOKUP(CV$2,PLANEL_Pot_anual!$C$3:$AL$24,15,TRUE)</f>
        <v>32491.081001999999</v>
      </c>
      <c r="CW17" s="30">
        <f>HLOOKUP(CW$2,PLANEL_Pot_anual!$C$3:$AL$24,15,TRUE)</f>
        <v>32491.081001999999</v>
      </c>
      <c r="CX17" s="30">
        <f>HLOOKUP(CX$2,PLANEL_Pot_anual!$C$3:$AL$24,15,TRUE)</f>
        <v>32491.081001999999</v>
      </c>
      <c r="CY17" s="30">
        <f>HLOOKUP(CY$2,PLANEL_Pot_anual!$C$3:$AL$24,15,TRUE)</f>
        <v>34253.081001999999</v>
      </c>
      <c r="CZ17" s="30">
        <f>HLOOKUP(CZ$2,PLANEL_Pot_anual!$C$3:$AL$24,15,TRUE)</f>
        <v>34253.081001999999</v>
      </c>
      <c r="DA17" s="30">
        <f>HLOOKUP(DA$2,PLANEL_Pot_anual!$C$3:$AL$24,15,TRUE)</f>
        <v>34253.081001999999</v>
      </c>
      <c r="DB17" s="30">
        <f>HLOOKUP(DB$2,PLANEL_Pot_anual!$C$3:$AL$24,15,TRUE)</f>
        <v>34253.081001999999</v>
      </c>
      <c r="DC17" s="30">
        <f>HLOOKUP(DC$2,PLANEL_Pot_anual!$C$3:$AL$24,15,TRUE)</f>
        <v>36138.081001999999</v>
      </c>
      <c r="DD17" s="30">
        <f>HLOOKUP(DD$2,PLANEL_Pot_anual!$C$3:$AL$24,15,TRUE)</f>
        <v>36138.081001999999</v>
      </c>
      <c r="DE17" s="30">
        <f>HLOOKUP(DE$2,PLANEL_Pot_anual!$C$3:$AL$24,15,TRUE)</f>
        <v>36138.081001999999</v>
      </c>
      <c r="DF17" s="30">
        <f>HLOOKUP(DF$2,PLANEL_Pot_anual!$C$3:$AL$24,15,TRUE)</f>
        <v>36138.081001999999</v>
      </c>
      <c r="DG17" s="30">
        <f>HLOOKUP(DG$2,PLANEL_Pot_anual!$C$3:$AL$24,15,TRUE)</f>
        <v>37738.081001999999</v>
      </c>
      <c r="DH17" s="30">
        <f>HLOOKUP(DH$2,PLANEL_Pot_anual!$C$3:$AL$24,15,TRUE)</f>
        <v>37738.081001999999</v>
      </c>
      <c r="DI17" s="30">
        <f>HLOOKUP(DI$2,PLANEL_Pot_anual!$C$3:$AL$24,15,TRUE)</f>
        <v>37738.081001999999</v>
      </c>
      <c r="DJ17" s="30">
        <f>HLOOKUP(DJ$2,PLANEL_Pot_anual!$C$3:$AL$24,15,TRUE)</f>
        <v>37738.081001999999</v>
      </c>
      <c r="DK17" s="30">
        <f>HLOOKUP(DK$2,PLANEL_Pot_anual!$C$3:$AL$24,15,TRUE)</f>
        <v>39338.081001999999</v>
      </c>
      <c r="DL17" s="30">
        <f>HLOOKUP(DL$2,PLANEL_Pot_anual!$C$3:$AL$24,15,TRUE)</f>
        <v>39338.081001999999</v>
      </c>
      <c r="DM17" s="30">
        <f>HLOOKUP(DM$2,PLANEL_Pot_anual!$C$3:$AL$24,15,TRUE)</f>
        <v>39338.081001999999</v>
      </c>
      <c r="DN17" s="30">
        <f>HLOOKUP(DN$2,PLANEL_Pot_anual!$C$3:$AL$24,15,TRUE)</f>
        <v>39338.081001999999</v>
      </c>
      <c r="DO17" s="30">
        <f>HLOOKUP(DO$2,PLANEL_Pot_anual!$C$3:$AL$24,15,TRUE)</f>
        <v>40538.081001999999</v>
      </c>
      <c r="DP17" s="30">
        <f>HLOOKUP(DP$2,PLANEL_Pot_anual!$C$3:$AL$24,15,TRUE)</f>
        <v>40538.081001999999</v>
      </c>
      <c r="DQ17" s="30">
        <f>HLOOKUP(DQ$2,PLANEL_Pot_anual!$C$3:$AL$24,15,TRUE)</f>
        <v>40538.081001999999</v>
      </c>
      <c r="DR17" s="30">
        <f>HLOOKUP(DR$2,PLANEL_Pot_anual!$C$3:$AL$24,15,TRUE)</f>
        <v>40538.081001999999</v>
      </c>
      <c r="DS17" s="30">
        <f>HLOOKUP(DS$2,PLANEL_Pot_anual!$C$3:$AL$24,15,TRUE)</f>
        <v>41738.081001999999</v>
      </c>
      <c r="DT17" s="30">
        <f>HLOOKUP(DT$2,PLANEL_Pot_anual!$C$3:$AL$24,15,TRUE)</f>
        <v>41738.081001999999</v>
      </c>
      <c r="DU17" s="30">
        <f>HLOOKUP(DU$2,PLANEL_Pot_anual!$C$3:$AL$24,15,TRUE)</f>
        <v>41738.081001999999</v>
      </c>
      <c r="DV17" s="30">
        <f>HLOOKUP(DV$2,PLANEL_Pot_anual!$C$3:$AL$24,15,TRUE)</f>
        <v>41738.081001999999</v>
      </c>
      <c r="DW17" s="30">
        <f>HLOOKUP(DW$2,PLANEL_Pot_anual!$C$3:$AL$24,15,TRUE)</f>
        <v>42938.081001999999</v>
      </c>
      <c r="DX17" s="30">
        <f>HLOOKUP(DX$2,PLANEL_Pot_anual!$C$3:$AL$24,15,TRUE)</f>
        <v>42938.081001999999</v>
      </c>
      <c r="DY17" s="30">
        <f>HLOOKUP(DY$2,PLANEL_Pot_anual!$C$3:$AL$24,15,TRUE)</f>
        <v>42938.081001999999</v>
      </c>
      <c r="DZ17" s="30">
        <f>HLOOKUP(DZ$2,PLANEL_Pot_anual!$C$3:$AL$24,15,TRUE)</f>
        <v>42938.081001999999</v>
      </c>
      <c r="EA17" s="30">
        <f>HLOOKUP(EA$2,PLANEL_Pot_anual!$C$3:$AL$24,15,TRUE)</f>
        <v>44138.081001999999</v>
      </c>
      <c r="EB17" s="30">
        <f>HLOOKUP(EB$2,PLANEL_Pot_anual!$C$3:$AL$24,15,TRUE)</f>
        <v>44138.081001999999</v>
      </c>
      <c r="EC17" s="30">
        <f>HLOOKUP(EC$2,PLANEL_Pot_anual!$C$3:$AL$24,15,TRUE)</f>
        <v>44138.081001999999</v>
      </c>
      <c r="ED17" s="30">
        <f>HLOOKUP(ED$2,PLANEL_Pot_anual!$C$3:$AL$24,15,TRUE)</f>
        <v>44138.081001999999</v>
      </c>
      <c r="EE17" s="30">
        <f>HLOOKUP(EE$2,PLANEL_Pot_anual!$C$3:$AL$24,15,TRUE)</f>
        <v>45338.081001999999</v>
      </c>
      <c r="EF17" s="30">
        <f>HLOOKUP(EF$2,PLANEL_Pot_anual!$C$3:$AL$24,15,TRUE)</f>
        <v>45338.081001999999</v>
      </c>
      <c r="EG17" s="30">
        <f>HLOOKUP(EG$2,PLANEL_Pot_anual!$C$3:$AL$24,15,TRUE)</f>
        <v>45338.081001999999</v>
      </c>
      <c r="EH17" s="30">
        <f>HLOOKUP(EH$2,PLANEL_Pot_anual!$C$3:$AL$24,15,TRUE)</f>
        <v>45338.081001999999</v>
      </c>
      <c r="EI17" s="30">
        <f>HLOOKUP(EI$2,PLANEL_Pot_anual!$C$3:$AL$24,15,TRUE)</f>
        <v>46538.081001999999</v>
      </c>
      <c r="EJ17" s="30">
        <f>HLOOKUP(EJ$2,PLANEL_Pot_anual!$C$3:$AL$24,15,TRUE)</f>
        <v>46538.081001999999</v>
      </c>
      <c r="EK17" s="30">
        <f>HLOOKUP(EK$2,PLANEL_Pot_anual!$C$3:$AL$24,15,TRUE)</f>
        <v>46538.081001999999</v>
      </c>
      <c r="EL17" s="30">
        <f>HLOOKUP(EL$2,PLANEL_Pot_anual!$C$3:$AL$24,15,TRUE)</f>
        <v>46538.081001999999</v>
      </c>
      <c r="EM17" s="30">
        <f>HLOOKUP(EM$2,PLANEL_Pot_anual!$C$3:$AL$24,15,TRUE)</f>
        <v>47738.081001999999</v>
      </c>
      <c r="EN17" s="30">
        <f>HLOOKUP(EN$2,PLANEL_Pot_anual!$C$3:$AL$24,15,TRUE)</f>
        <v>47738.081001999999</v>
      </c>
      <c r="EO17" s="30">
        <f>HLOOKUP(EO$2,PLANEL_Pot_anual!$C$3:$AL$24,15,TRUE)</f>
        <v>47738.081001999999</v>
      </c>
      <c r="EP17" s="30">
        <f>HLOOKUP(EP$2,PLANEL_Pot_anual!$C$3:$AL$24,15,TRUE)</f>
        <v>47738.081001999999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2277.5665594999996</v>
      </c>
      <c r="AF20" s="26">
        <f>HLOOKUP(AF$2,PLANEL_Pot_anual!$C$3:$AL$24,18,TRUE)</f>
        <v>2277.5665594999996</v>
      </c>
      <c r="AG20" s="26">
        <f>HLOOKUP(AG$2,PLANEL_Pot_anual!$C$3:$AL$24,18,TRUE)</f>
        <v>2277.5665594999996</v>
      </c>
      <c r="AH20" s="26">
        <f>HLOOKUP(AH$2,PLANEL_Pot_anual!$C$3:$AL$24,18,TRUE)</f>
        <v>2277.5665594999996</v>
      </c>
      <c r="AI20" s="26">
        <f>HLOOKUP(AI$2,PLANEL_Pot_anual!$C$3:$AL$24,18,TRUE)</f>
        <v>3777.5665599999998</v>
      </c>
      <c r="AJ20" s="26">
        <f>HLOOKUP(AJ$2,PLANEL_Pot_anual!$C$3:$AL$24,18,TRUE)</f>
        <v>3777.5665599999998</v>
      </c>
      <c r="AK20" s="26">
        <f>HLOOKUP(AK$2,PLANEL_Pot_anual!$C$3:$AL$24,18,TRUE)</f>
        <v>3777.5665599999998</v>
      </c>
      <c r="AL20" s="26">
        <f>HLOOKUP(AL$2,PLANEL_Pot_anual!$C$3:$AL$24,18,TRUE)</f>
        <v>3777.5665599999998</v>
      </c>
      <c r="AM20" s="26">
        <f>HLOOKUP(AM$2,PLANEL_Pot_anual!$C$3:$AL$24,18,TRUE)</f>
        <v>5277.5665599999993</v>
      </c>
      <c r="AN20" s="26">
        <f>HLOOKUP(AN$2,PLANEL_Pot_anual!$C$3:$AL$24,18,TRUE)</f>
        <v>5277.5665599999993</v>
      </c>
      <c r="AO20" s="26">
        <f>HLOOKUP(AO$2,PLANEL_Pot_anual!$C$3:$AL$24,18,TRUE)</f>
        <v>5277.5665599999993</v>
      </c>
      <c r="AP20" s="26">
        <f>HLOOKUP(AP$2,PLANEL_Pot_anual!$C$3:$AL$24,18,TRUE)</f>
        <v>5277.5665599999993</v>
      </c>
      <c r="AQ20" s="26">
        <f>HLOOKUP(AQ$2,PLANEL_Pot_anual!$C$3:$AL$24,18,TRUE)</f>
        <v>6777.5665599999993</v>
      </c>
      <c r="AR20" s="26">
        <f>HLOOKUP(AR$2,PLANEL_Pot_anual!$C$3:$AL$24,18,TRUE)</f>
        <v>6777.5665599999993</v>
      </c>
      <c r="AS20" s="26">
        <f>HLOOKUP(AS$2,PLANEL_Pot_anual!$C$3:$AL$24,18,TRUE)</f>
        <v>6777.5665599999993</v>
      </c>
      <c r="AT20" s="26">
        <f>HLOOKUP(AT$2,PLANEL_Pot_anual!$C$3:$AL$24,18,TRUE)</f>
        <v>6777.5665599999993</v>
      </c>
      <c r="AU20" s="26">
        <f>HLOOKUP(AU$2,PLANEL_Pot_anual!$C$3:$AL$24,18,TRUE)</f>
        <v>8277.5665599999993</v>
      </c>
      <c r="AV20" s="26">
        <f>HLOOKUP(AV$2,PLANEL_Pot_anual!$C$3:$AL$24,18,TRUE)</f>
        <v>8277.5665599999993</v>
      </c>
      <c r="AW20" s="26">
        <f>HLOOKUP(AW$2,PLANEL_Pot_anual!$C$3:$AL$24,18,TRUE)</f>
        <v>8277.5665599999993</v>
      </c>
      <c r="AX20" s="26">
        <f>HLOOKUP(AX$2,PLANEL_Pot_anual!$C$3:$AL$24,18,TRUE)</f>
        <v>8277.5665599999993</v>
      </c>
      <c r="AY20" s="26">
        <f>HLOOKUP(AY$2,PLANEL_Pot_anual!$C$3:$AL$24,18,TRUE)</f>
        <v>9777.5665594999991</v>
      </c>
      <c r="AZ20" s="26">
        <f>HLOOKUP(AZ$2,PLANEL_Pot_anual!$C$3:$AL$24,18,TRUE)</f>
        <v>9777.5665594999991</v>
      </c>
      <c r="BA20" s="26">
        <f>HLOOKUP(BA$2,PLANEL_Pot_anual!$C$3:$AL$24,18,TRUE)</f>
        <v>9777.5665594999991</v>
      </c>
      <c r="BB20" s="26">
        <f>HLOOKUP(BB$2,PLANEL_Pot_anual!$C$3:$AL$24,18,TRUE)</f>
        <v>9777.5665594999991</v>
      </c>
      <c r="BC20" s="26">
        <f>HLOOKUP(BC$2,PLANEL_Pot_anual!$C$3:$AL$24,18,TRUE)</f>
        <v>11277.566559999999</v>
      </c>
      <c r="BD20" s="26">
        <f>HLOOKUP(BD$2,PLANEL_Pot_anual!$C$3:$AL$24,18,TRUE)</f>
        <v>11277.566559999999</v>
      </c>
      <c r="BE20" s="26">
        <f>HLOOKUP(BE$2,PLANEL_Pot_anual!$C$3:$AL$24,18,TRUE)</f>
        <v>11277.566559999999</v>
      </c>
      <c r="BF20" s="26">
        <f>HLOOKUP(BF$2,PLANEL_Pot_anual!$C$3:$AL$24,18,TRUE)</f>
        <v>11277.566559999999</v>
      </c>
      <c r="BG20" s="26">
        <f>HLOOKUP(BG$2,PLANEL_Pot_anual!$C$3:$AL$24,18,TRUE)</f>
        <v>12776.484559999999</v>
      </c>
      <c r="BH20" s="26">
        <f>HLOOKUP(BH$2,PLANEL_Pot_anual!$C$3:$AL$24,18,TRUE)</f>
        <v>12776.484559999999</v>
      </c>
      <c r="BI20" s="26">
        <f>HLOOKUP(BI$2,PLANEL_Pot_anual!$C$3:$AL$24,18,TRUE)</f>
        <v>12776.484559999999</v>
      </c>
      <c r="BJ20" s="26">
        <f>HLOOKUP(BJ$2,PLANEL_Pot_anual!$C$3:$AL$24,18,TRUE)</f>
        <v>12776.484559999999</v>
      </c>
      <c r="BK20" s="26">
        <f>HLOOKUP(BK$2,PLANEL_Pot_anual!$C$3:$AL$24,18,TRUE)</f>
        <v>14276.484559999999</v>
      </c>
      <c r="BL20" s="26">
        <f>HLOOKUP(BL$2,PLANEL_Pot_anual!$C$3:$AL$24,18,TRUE)</f>
        <v>14276.484559999999</v>
      </c>
      <c r="BM20" s="26">
        <f>HLOOKUP(BM$2,PLANEL_Pot_anual!$C$3:$AL$24,18,TRUE)</f>
        <v>14276.484559999999</v>
      </c>
      <c r="BN20" s="26">
        <f>HLOOKUP(BN$2,PLANEL_Pot_anual!$C$3:$AL$24,18,TRUE)</f>
        <v>14276.484559999999</v>
      </c>
      <c r="BO20" s="26">
        <f>HLOOKUP(BO$2,PLANEL_Pot_anual!$C$3:$AL$24,18,TRUE)</f>
        <v>15776.484559999999</v>
      </c>
      <c r="BP20" s="26">
        <f>HLOOKUP(BP$2,PLANEL_Pot_anual!$C$3:$AL$24,18,TRUE)</f>
        <v>15776.484559999999</v>
      </c>
      <c r="BQ20" s="26">
        <f>HLOOKUP(BQ$2,PLANEL_Pot_anual!$C$3:$AL$24,18,TRUE)</f>
        <v>15776.484559999999</v>
      </c>
      <c r="BR20" s="26">
        <f>HLOOKUP(BR$2,PLANEL_Pot_anual!$C$3:$AL$24,18,TRUE)</f>
        <v>15776.484559999999</v>
      </c>
      <c r="BS20" s="26">
        <f>HLOOKUP(BS$2,PLANEL_Pot_anual!$C$3:$AL$24,18,TRUE)</f>
        <v>17275.484559999997</v>
      </c>
      <c r="BT20" s="26">
        <f>HLOOKUP(BT$2,PLANEL_Pot_anual!$C$3:$AL$24,18,TRUE)</f>
        <v>17275.484559999997</v>
      </c>
      <c r="BU20" s="26">
        <f>HLOOKUP(BU$2,PLANEL_Pot_anual!$C$3:$AL$24,18,TRUE)</f>
        <v>17275.484559999997</v>
      </c>
      <c r="BV20" s="26">
        <f>HLOOKUP(BV$2,PLANEL_Pot_anual!$C$3:$AL$24,18,TRUE)</f>
        <v>17275.484559999997</v>
      </c>
      <c r="BW20" s="26">
        <f>HLOOKUP(BW$2,PLANEL_Pot_anual!$C$3:$AL$24,18,TRUE)</f>
        <v>18775.484559999997</v>
      </c>
      <c r="BX20" s="26">
        <f>HLOOKUP(BX$2,PLANEL_Pot_anual!$C$3:$AL$24,18,TRUE)</f>
        <v>18775.484559999997</v>
      </c>
      <c r="BY20" s="26">
        <f>HLOOKUP(BY$2,PLANEL_Pot_anual!$C$3:$AL$24,18,TRUE)</f>
        <v>18775.484559999997</v>
      </c>
      <c r="BZ20" s="26">
        <f>HLOOKUP(BZ$2,PLANEL_Pot_anual!$C$3:$AL$24,18,TRUE)</f>
        <v>18775.484559999997</v>
      </c>
      <c r="CA20" s="26">
        <f>HLOOKUP(CA$2,PLANEL_Pot_anual!$C$3:$AL$24,18,TRUE)</f>
        <v>20275.484559999997</v>
      </c>
      <c r="CB20" s="26">
        <f>HLOOKUP(CB$2,PLANEL_Pot_anual!$C$3:$AL$24,18,TRUE)</f>
        <v>20275.484559999997</v>
      </c>
      <c r="CC20" s="26">
        <f>HLOOKUP(CC$2,PLANEL_Pot_anual!$C$3:$AL$24,18,TRUE)</f>
        <v>20275.484559999997</v>
      </c>
      <c r="CD20" s="26">
        <f>HLOOKUP(CD$2,PLANEL_Pot_anual!$C$3:$AL$24,18,TRUE)</f>
        <v>20275.484559999997</v>
      </c>
      <c r="CE20" s="26">
        <f>HLOOKUP(CE$2,PLANEL_Pot_anual!$C$3:$AL$24,18,TRUE)</f>
        <v>22266.863559999998</v>
      </c>
      <c r="CF20" s="26">
        <f>HLOOKUP(CF$2,PLANEL_Pot_anual!$C$3:$AL$24,18,TRUE)</f>
        <v>22266.863559999998</v>
      </c>
      <c r="CG20" s="26">
        <f>HLOOKUP(CG$2,PLANEL_Pot_anual!$C$3:$AL$24,18,TRUE)</f>
        <v>22266.863559999998</v>
      </c>
      <c r="CH20" s="26">
        <f>HLOOKUP(CH$2,PLANEL_Pot_anual!$C$3:$AL$24,18,TRUE)</f>
        <v>22266.863559999998</v>
      </c>
      <c r="CI20" s="26">
        <f>HLOOKUP(CI$2,PLANEL_Pot_anual!$C$3:$AL$24,18,TRUE)</f>
        <v>24256.863559999998</v>
      </c>
      <c r="CJ20" s="26">
        <f>HLOOKUP(CJ$2,PLANEL_Pot_anual!$C$3:$AL$24,18,TRUE)</f>
        <v>24256.863559999998</v>
      </c>
      <c r="CK20" s="26">
        <f>HLOOKUP(CK$2,PLANEL_Pot_anual!$C$3:$AL$24,18,TRUE)</f>
        <v>24256.863559999998</v>
      </c>
      <c r="CL20" s="26">
        <f>HLOOKUP(CL$2,PLANEL_Pot_anual!$C$3:$AL$24,18,TRUE)</f>
        <v>24256.863559999998</v>
      </c>
      <c r="CM20" s="26">
        <f>HLOOKUP(CM$2,PLANEL_Pot_anual!$C$3:$AL$24,18,TRUE)</f>
        <v>26256.863559999998</v>
      </c>
      <c r="CN20" s="26">
        <f>HLOOKUP(CN$2,PLANEL_Pot_anual!$C$3:$AL$24,18,TRUE)</f>
        <v>26256.863559999998</v>
      </c>
      <c r="CO20" s="26">
        <f>HLOOKUP(CO$2,PLANEL_Pot_anual!$C$3:$AL$24,18,TRUE)</f>
        <v>26256.863559999998</v>
      </c>
      <c r="CP20" s="26">
        <f>HLOOKUP(CP$2,PLANEL_Pot_anual!$C$3:$AL$24,18,TRUE)</f>
        <v>26256.863559999998</v>
      </c>
      <c r="CQ20" s="26">
        <f>HLOOKUP(CQ$2,PLANEL_Pot_anual!$C$3:$AL$24,18,TRUE)</f>
        <v>27317.19356</v>
      </c>
      <c r="CR20" s="26">
        <f>HLOOKUP(CR$2,PLANEL_Pot_anual!$C$3:$AL$24,18,TRUE)</f>
        <v>27317.19356</v>
      </c>
      <c r="CS20" s="26">
        <f>HLOOKUP(CS$2,PLANEL_Pot_anual!$C$3:$AL$24,18,TRUE)</f>
        <v>27317.19356</v>
      </c>
      <c r="CT20" s="26">
        <f>HLOOKUP(CT$2,PLANEL_Pot_anual!$C$3:$AL$24,18,TRUE)</f>
        <v>27317.19356</v>
      </c>
      <c r="CU20" s="26">
        <f>HLOOKUP(CU$2,PLANEL_Pot_anual!$C$3:$AL$24,18,TRUE)</f>
        <v>28362.721559999998</v>
      </c>
      <c r="CV20" s="26">
        <f>HLOOKUP(CV$2,PLANEL_Pot_anual!$C$3:$AL$24,18,TRUE)</f>
        <v>28362.721559999998</v>
      </c>
      <c r="CW20" s="26">
        <f>HLOOKUP(CW$2,PLANEL_Pot_anual!$C$3:$AL$24,18,TRUE)</f>
        <v>28362.721559999998</v>
      </c>
      <c r="CX20" s="26">
        <f>HLOOKUP(CX$2,PLANEL_Pot_anual!$C$3:$AL$24,18,TRUE)</f>
        <v>28362.721559999998</v>
      </c>
      <c r="CY20" s="26">
        <f>HLOOKUP(CY$2,PLANEL_Pot_anual!$C$3:$AL$24,18,TRUE)</f>
        <v>30106.221559999998</v>
      </c>
      <c r="CZ20" s="26">
        <f>HLOOKUP(CZ$2,PLANEL_Pot_anual!$C$3:$AL$24,18,TRUE)</f>
        <v>30106.221559999998</v>
      </c>
      <c r="DA20" s="26">
        <f>HLOOKUP(DA$2,PLANEL_Pot_anual!$C$3:$AL$24,18,TRUE)</f>
        <v>30106.221559999998</v>
      </c>
      <c r="DB20" s="26">
        <f>HLOOKUP(DB$2,PLANEL_Pot_anual!$C$3:$AL$24,18,TRUE)</f>
        <v>30106.221559999998</v>
      </c>
      <c r="DC20" s="26">
        <f>HLOOKUP(DC$2,PLANEL_Pot_anual!$C$3:$AL$24,18,TRUE)</f>
        <v>32106.221559999998</v>
      </c>
      <c r="DD20" s="26">
        <f>HLOOKUP(DD$2,PLANEL_Pot_anual!$C$3:$AL$24,18,TRUE)</f>
        <v>32106.221559999998</v>
      </c>
      <c r="DE20" s="26">
        <f>HLOOKUP(DE$2,PLANEL_Pot_anual!$C$3:$AL$24,18,TRUE)</f>
        <v>32106.221559999998</v>
      </c>
      <c r="DF20" s="26">
        <f>HLOOKUP(DF$2,PLANEL_Pot_anual!$C$3:$AL$24,18,TRUE)</f>
        <v>32106.221559999998</v>
      </c>
      <c r="DG20" s="26">
        <f>HLOOKUP(DG$2,PLANEL_Pot_anual!$C$3:$AL$24,18,TRUE)</f>
        <v>34106.221559999998</v>
      </c>
      <c r="DH20" s="26">
        <f>HLOOKUP(DH$2,PLANEL_Pot_anual!$C$3:$AL$24,18,TRUE)</f>
        <v>34106.221559999998</v>
      </c>
      <c r="DI20" s="26">
        <f>HLOOKUP(DI$2,PLANEL_Pot_anual!$C$3:$AL$24,18,TRUE)</f>
        <v>34106.221559999998</v>
      </c>
      <c r="DJ20" s="26">
        <f>HLOOKUP(DJ$2,PLANEL_Pot_anual!$C$3:$AL$24,18,TRUE)</f>
        <v>34106.221559999998</v>
      </c>
      <c r="DK20" s="26">
        <f>HLOOKUP(DK$2,PLANEL_Pot_anual!$C$3:$AL$24,18,TRUE)</f>
        <v>36106.221559999998</v>
      </c>
      <c r="DL20" s="26">
        <f>HLOOKUP(DL$2,PLANEL_Pot_anual!$C$3:$AL$24,18,TRUE)</f>
        <v>36106.221559999998</v>
      </c>
      <c r="DM20" s="26">
        <f>HLOOKUP(DM$2,PLANEL_Pot_anual!$C$3:$AL$24,18,TRUE)</f>
        <v>36106.221559999998</v>
      </c>
      <c r="DN20" s="26">
        <f>HLOOKUP(DN$2,PLANEL_Pot_anual!$C$3:$AL$24,18,TRUE)</f>
        <v>36106.221559999998</v>
      </c>
      <c r="DO20" s="26">
        <f>HLOOKUP(DO$2,PLANEL_Pot_anual!$C$3:$AL$24,18,TRUE)</f>
        <v>38106.221559999998</v>
      </c>
      <c r="DP20" s="26">
        <f>HLOOKUP(DP$2,PLANEL_Pot_anual!$C$3:$AL$24,18,TRUE)</f>
        <v>38106.221559999998</v>
      </c>
      <c r="DQ20" s="26">
        <f>HLOOKUP(DQ$2,PLANEL_Pot_anual!$C$3:$AL$24,18,TRUE)</f>
        <v>38106.221559999998</v>
      </c>
      <c r="DR20" s="26">
        <f>HLOOKUP(DR$2,PLANEL_Pot_anual!$C$3:$AL$24,18,TRUE)</f>
        <v>38106.221559999998</v>
      </c>
      <c r="DS20" s="26">
        <f>HLOOKUP(DS$2,PLANEL_Pot_anual!$C$3:$AL$24,18,TRUE)</f>
        <v>40106.221559999998</v>
      </c>
      <c r="DT20" s="26">
        <f>HLOOKUP(DT$2,PLANEL_Pot_anual!$C$3:$AL$24,18,TRUE)</f>
        <v>40106.221559999998</v>
      </c>
      <c r="DU20" s="26">
        <f>HLOOKUP(DU$2,PLANEL_Pot_anual!$C$3:$AL$24,18,TRUE)</f>
        <v>40106.221559999998</v>
      </c>
      <c r="DV20" s="26">
        <f>HLOOKUP(DV$2,PLANEL_Pot_anual!$C$3:$AL$24,18,TRUE)</f>
        <v>40106.221559999998</v>
      </c>
      <c r="DW20" s="26">
        <f>HLOOKUP(DW$2,PLANEL_Pot_anual!$C$3:$AL$24,18,TRUE)</f>
        <v>42106.221559999998</v>
      </c>
      <c r="DX20" s="26">
        <f>HLOOKUP(DX$2,PLANEL_Pot_anual!$C$3:$AL$24,18,TRUE)</f>
        <v>42106.221559999998</v>
      </c>
      <c r="DY20" s="26">
        <f>HLOOKUP(DY$2,PLANEL_Pot_anual!$C$3:$AL$24,18,TRUE)</f>
        <v>42106.221559999998</v>
      </c>
      <c r="DZ20" s="26">
        <f>HLOOKUP(DZ$2,PLANEL_Pot_anual!$C$3:$AL$24,18,TRUE)</f>
        <v>42106.221559999998</v>
      </c>
      <c r="EA20" s="26">
        <f>HLOOKUP(EA$2,PLANEL_Pot_anual!$C$3:$AL$24,18,TRUE)</f>
        <v>44106.221559999998</v>
      </c>
      <c r="EB20" s="26">
        <f>HLOOKUP(EB$2,PLANEL_Pot_anual!$C$3:$AL$24,18,TRUE)</f>
        <v>44106.221559999998</v>
      </c>
      <c r="EC20" s="26">
        <f>HLOOKUP(EC$2,PLANEL_Pot_anual!$C$3:$AL$24,18,TRUE)</f>
        <v>44106.221559999998</v>
      </c>
      <c r="ED20" s="26">
        <f>HLOOKUP(ED$2,PLANEL_Pot_anual!$C$3:$AL$24,18,TRUE)</f>
        <v>44106.221559999998</v>
      </c>
      <c r="EE20" s="26">
        <f>HLOOKUP(EE$2,PLANEL_Pot_anual!$C$3:$AL$24,18,TRUE)</f>
        <v>46106.221559999998</v>
      </c>
      <c r="EF20" s="26">
        <f>HLOOKUP(EF$2,PLANEL_Pot_anual!$C$3:$AL$24,18,TRUE)</f>
        <v>46106.221559999998</v>
      </c>
      <c r="EG20" s="26">
        <f>HLOOKUP(EG$2,PLANEL_Pot_anual!$C$3:$AL$24,18,TRUE)</f>
        <v>46106.221559999998</v>
      </c>
      <c r="EH20" s="26">
        <f>HLOOKUP(EH$2,PLANEL_Pot_anual!$C$3:$AL$24,18,TRUE)</f>
        <v>46106.221559999998</v>
      </c>
      <c r="EI20" s="26">
        <f>HLOOKUP(EI$2,PLANEL_Pot_anual!$C$3:$AL$24,18,TRUE)</f>
        <v>48106.221559999998</v>
      </c>
      <c r="EJ20" s="26">
        <f>HLOOKUP(EJ$2,PLANEL_Pot_anual!$C$3:$AL$24,18,TRUE)</f>
        <v>48106.221559999998</v>
      </c>
      <c r="EK20" s="26">
        <f>HLOOKUP(EK$2,PLANEL_Pot_anual!$C$3:$AL$24,18,TRUE)</f>
        <v>48106.221559999998</v>
      </c>
      <c r="EL20" s="26">
        <f>HLOOKUP(EL$2,PLANEL_Pot_anual!$C$3:$AL$24,18,TRUE)</f>
        <v>48106.221559999998</v>
      </c>
      <c r="EM20" s="26">
        <f>HLOOKUP(EM$2,PLANEL_Pot_anual!$C$3:$AL$24,18,TRUE)</f>
        <v>50106.221559999998</v>
      </c>
      <c r="EN20" s="26">
        <f>HLOOKUP(EN$2,PLANEL_Pot_anual!$C$3:$AL$24,18,TRUE)</f>
        <v>50106.221559999998</v>
      </c>
      <c r="EO20" s="26">
        <f>HLOOKUP(EO$2,PLANEL_Pot_anual!$C$3:$AL$24,18,TRUE)</f>
        <v>50106.221559999998</v>
      </c>
      <c r="EP20" s="26">
        <f>HLOOKUP(EP$2,PLANEL_Pot_anual!$C$3:$AL$24,18,TRUE)</f>
        <v>50106.221559999998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123.533407</v>
      </c>
      <c r="AN23" s="32">
        <f>HLOOKUP(AN$2,PLANEL_Pot_anual!$C$3:$AL$24,21,TRUE)</f>
        <v>123.533407</v>
      </c>
      <c r="AO23" s="32">
        <f>HLOOKUP(AO$2,PLANEL_Pot_anual!$C$3:$AL$24,21,TRUE)</f>
        <v>123.533407</v>
      </c>
      <c r="AP23" s="32">
        <f>HLOOKUP(AP$2,PLANEL_Pot_anual!$C$3:$AL$24,21,TRUE)</f>
        <v>123.533407</v>
      </c>
      <c r="AQ23" s="32">
        <f>HLOOKUP(AQ$2,PLANEL_Pot_anual!$C$3:$AL$24,21,TRUE)</f>
        <v>3895.0636500000001</v>
      </c>
      <c r="AR23" s="32">
        <f>HLOOKUP(AR$2,PLANEL_Pot_anual!$C$3:$AL$24,21,TRUE)</f>
        <v>3895.0636500000001</v>
      </c>
      <c r="AS23" s="32">
        <f>HLOOKUP(AS$2,PLANEL_Pot_anual!$C$3:$AL$24,21,TRUE)</f>
        <v>3895.0636500000001</v>
      </c>
      <c r="AT23" s="32">
        <f>HLOOKUP(AT$2,PLANEL_Pot_anual!$C$3:$AL$24,21,TRUE)</f>
        <v>3895.0636500000001</v>
      </c>
      <c r="AU23" s="32">
        <f>HLOOKUP(AU$2,PLANEL_Pot_anual!$C$3:$AL$24,21,TRUE)</f>
        <v>5390.2235220000002</v>
      </c>
      <c r="AV23" s="32">
        <f>HLOOKUP(AV$2,PLANEL_Pot_anual!$C$3:$AL$24,21,TRUE)</f>
        <v>5390.2235220000002</v>
      </c>
      <c r="AW23" s="32">
        <f>HLOOKUP(AW$2,PLANEL_Pot_anual!$C$3:$AL$24,21,TRUE)</f>
        <v>5390.2235220000002</v>
      </c>
      <c r="AX23" s="32">
        <f>HLOOKUP(AX$2,PLANEL_Pot_anual!$C$3:$AL$24,21,TRUE)</f>
        <v>5390.2235220000002</v>
      </c>
      <c r="AY23" s="32">
        <f>HLOOKUP(AY$2,PLANEL_Pot_anual!$C$3:$AL$24,21,TRUE)</f>
        <v>9519.8806499999992</v>
      </c>
      <c r="AZ23" s="32">
        <f>HLOOKUP(AZ$2,PLANEL_Pot_anual!$C$3:$AL$24,21,TRUE)</f>
        <v>9519.8806499999992</v>
      </c>
      <c r="BA23" s="32">
        <f>HLOOKUP(BA$2,PLANEL_Pot_anual!$C$3:$AL$24,21,TRUE)</f>
        <v>9519.8806499999992</v>
      </c>
      <c r="BB23" s="32">
        <f>HLOOKUP(BB$2,PLANEL_Pot_anual!$C$3:$AL$24,21,TRUE)</f>
        <v>9519.8806499999992</v>
      </c>
      <c r="BC23" s="32">
        <f>HLOOKUP(BC$2,PLANEL_Pot_anual!$C$3:$AL$24,21,TRUE)</f>
        <v>10351.865390000001</v>
      </c>
      <c r="BD23" s="32">
        <f>HLOOKUP(BD$2,PLANEL_Pot_anual!$C$3:$AL$24,21,TRUE)</f>
        <v>10351.865390000001</v>
      </c>
      <c r="BE23" s="32">
        <f>HLOOKUP(BE$2,PLANEL_Pot_anual!$C$3:$AL$24,21,TRUE)</f>
        <v>10351.865390000001</v>
      </c>
      <c r="BF23" s="32">
        <f>HLOOKUP(BF$2,PLANEL_Pot_anual!$C$3:$AL$24,21,TRUE)</f>
        <v>10351.865390000001</v>
      </c>
      <c r="BG23" s="32">
        <f>HLOOKUP(BG$2,PLANEL_Pot_anual!$C$3:$AL$24,21,TRUE)</f>
        <v>10351.865390000001</v>
      </c>
      <c r="BH23" s="32">
        <f>HLOOKUP(BH$2,PLANEL_Pot_anual!$C$3:$AL$24,21,TRUE)</f>
        <v>10351.865390000001</v>
      </c>
      <c r="BI23" s="32">
        <f>HLOOKUP(BI$2,PLANEL_Pot_anual!$C$3:$AL$24,21,TRUE)</f>
        <v>10351.865390000001</v>
      </c>
      <c r="BJ23" s="32">
        <f>HLOOKUP(BJ$2,PLANEL_Pot_anual!$C$3:$AL$24,21,TRUE)</f>
        <v>10351.865390000001</v>
      </c>
      <c r="BK23" s="32">
        <f>HLOOKUP(BK$2,PLANEL_Pot_anual!$C$3:$AL$24,21,TRUE)</f>
        <v>11495.195573000001</v>
      </c>
      <c r="BL23" s="32">
        <f>HLOOKUP(BL$2,PLANEL_Pot_anual!$C$3:$AL$24,21,TRUE)</f>
        <v>11495.195573000001</v>
      </c>
      <c r="BM23" s="32">
        <f>HLOOKUP(BM$2,PLANEL_Pot_anual!$C$3:$AL$24,21,TRUE)</f>
        <v>11495.195573000001</v>
      </c>
      <c r="BN23" s="32">
        <f>HLOOKUP(BN$2,PLANEL_Pot_anual!$C$3:$AL$24,21,TRUE)</f>
        <v>11495.195573000001</v>
      </c>
      <c r="BO23" s="32">
        <f>HLOOKUP(BO$2,PLANEL_Pot_anual!$C$3:$AL$24,21,TRUE)</f>
        <v>15375.061207000001</v>
      </c>
      <c r="BP23" s="32">
        <f>HLOOKUP(BP$2,PLANEL_Pot_anual!$C$3:$AL$24,21,TRUE)</f>
        <v>15375.061207000001</v>
      </c>
      <c r="BQ23" s="32">
        <f>HLOOKUP(BQ$2,PLANEL_Pot_anual!$C$3:$AL$24,21,TRUE)</f>
        <v>15375.061207000001</v>
      </c>
      <c r="BR23" s="32">
        <f>HLOOKUP(BR$2,PLANEL_Pot_anual!$C$3:$AL$24,21,TRUE)</f>
        <v>15375.061207000001</v>
      </c>
      <c r="BS23" s="32">
        <f>HLOOKUP(BS$2,PLANEL_Pot_anual!$C$3:$AL$24,21,TRUE)</f>
        <v>16975.083651000001</v>
      </c>
      <c r="BT23" s="32">
        <f>HLOOKUP(BT$2,PLANEL_Pot_anual!$C$3:$AL$24,21,TRUE)</f>
        <v>16975.083651000001</v>
      </c>
      <c r="BU23" s="32">
        <f>HLOOKUP(BU$2,PLANEL_Pot_anual!$C$3:$AL$24,21,TRUE)</f>
        <v>16975.083651000001</v>
      </c>
      <c r="BV23" s="32">
        <f>HLOOKUP(BV$2,PLANEL_Pot_anual!$C$3:$AL$24,21,TRUE)</f>
        <v>16975.083651000001</v>
      </c>
      <c r="BW23" s="32">
        <f>HLOOKUP(BW$2,PLANEL_Pot_anual!$C$3:$AL$24,21,TRUE)</f>
        <v>18504.707788</v>
      </c>
      <c r="BX23" s="32">
        <f>HLOOKUP(BX$2,PLANEL_Pot_anual!$C$3:$AL$24,21,TRUE)</f>
        <v>18504.707788</v>
      </c>
      <c r="BY23" s="32">
        <f>HLOOKUP(BY$2,PLANEL_Pot_anual!$C$3:$AL$24,21,TRUE)</f>
        <v>18504.707788</v>
      </c>
      <c r="BZ23" s="32">
        <f>HLOOKUP(BZ$2,PLANEL_Pot_anual!$C$3:$AL$24,21,TRUE)</f>
        <v>18504.707788</v>
      </c>
      <c r="CA23" s="32">
        <f>HLOOKUP(CA$2,PLANEL_Pot_anual!$C$3:$AL$24,21,TRUE)</f>
        <v>19785.076818000001</v>
      </c>
      <c r="CB23" s="32">
        <f>HLOOKUP(CB$2,PLANEL_Pot_anual!$C$3:$AL$24,21,TRUE)</f>
        <v>19785.076818000001</v>
      </c>
      <c r="CC23" s="32">
        <f>HLOOKUP(CC$2,PLANEL_Pot_anual!$C$3:$AL$24,21,TRUE)</f>
        <v>19785.076818000001</v>
      </c>
      <c r="CD23" s="32">
        <f>HLOOKUP(CD$2,PLANEL_Pot_anual!$C$3:$AL$24,21,TRUE)</f>
        <v>19785.076818000001</v>
      </c>
      <c r="CE23" s="32">
        <f>HLOOKUP(CE$2,PLANEL_Pot_anual!$C$3:$AL$24,21,TRUE)</f>
        <v>21117.457560000003</v>
      </c>
      <c r="CF23" s="32">
        <f>HLOOKUP(CF$2,PLANEL_Pot_anual!$C$3:$AL$24,21,TRUE)</f>
        <v>21117.457560000003</v>
      </c>
      <c r="CG23" s="32">
        <f>HLOOKUP(CG$2,PLANEL_Pot_anual!$C$3:$AL$24,21,TRUE)</f>
        <v>21117.457560000003</v>
      </c>
      <c r="CH23" s="32">
        <f>HLOOKUP(CH$2,PLANEL_Pot_anual!$C$3:$AL$24,21,TRUE)</f>
        <v>21117.457560000003</v>
      </c>
      <c r="CI23" s="32">
        <f>HLOOKUP(CI$2,PLANEL_Pot_anual!$C$3:$AL$24,21,TRUE)</f>
        <v>22867.83135</v>
      </c>
      <c r="CJ23" s="32">
        <f>HLOOKUP(CJ$2,PLANEL_Pot_anual!$C$3:$AL$24,21,TRUE)</f>
        <v>22867.83135</v>
      </c>
      <c r="CK23" s="32">
        <f>HLOOKUP(CK$2,PLANEL_Pot_anual!$C$3:$AL$24,21,TRUE)</f>
        <v>22867.83135</v>
      </c>
      <c r="CL23" s="32">
        <f>HLOOKUP(CL$2,PLANEL_Pot_anual!$C$3:$AL$24,21,TRUE)</f>
        <v>22867.83135</v>
      </c>
      <c r="CM23" s="32">
        <f>HLOOKUP(CM$2,PLANEL_Pot_anual!$C$3:$AL$24,21,TRUE)</f>
        <v>23930.37758</v>
      </c>
      <c r="CN23" s="32">
        <f>HLOOKUP(CN$2,PLANEL_Pot_anual!$C$3:$AL$24,21,TRUE)</f>
        <v>23930.37758</v>
      </c>
      <c r="CO23" s="32">
        <f>HLOOKUP(CO$2,PLANEL_Pot_anual!$C$3:$AL$24,21,TRUE)</f>
        <v>23930.37758</v>
      </c>
      <c r="CP23" s="32">
        <f>HLOOKUP(CP$2,PLANEL_Pot_anual!$C$3:$AL$24,21,TRUE)</f>
        <v>23930.37758</v>
      </c>
      <c r="CQ23" s="32">
        <f>HLOOKUP(CQ$2,PLANEL_Pot_anual!$C$3:$AL$24,21,TRUE)</f>
        <v>25917.483820000001</v>
      </c>
      <c r="CR23" s="32">
        <f>HLOOKUP(CR$2,PLANEL_Pot_anual!$C$3:$AL$24,21,TRUE)</f>
        <v>25917.483820000001</v>
      </c>
      <c r="CS23" s="32">
        <f>HLOOKUP(CS$2,PLANEL_Pot_anual!$C$3:$AL$24,21,TRUE)</f>
        <v>25917.483820000001</v>
      </c>
      <c r="CT23" s="32">
        <f>HLOOKUP(CT$2,PLANEL_Pot_anual!$C$3:$AL$24,21,TRUE)</f>
        <v>25917.483820000001</v>
      </c>
      <c r="CU23" s="32">
        <f>HLOOKUP(CU$2,PLANEL_Pot_anual!$C$3:$AL$24,21,TRUE)</f>
        <v>26602.44743</v>
      </c>
      <c r="CV23" s="32">
        <f>HLOOKUP(CV$2,PLANEL_Pot_anual!$C$3:$AL$24,21,TRUE)</f>
        <v>26602.44743</v>
      </c>
      <c r="CW23" s="32">
        <f>HLOOKUP(CW$2,PLANEL_Pot_anual!$C$3:$AL$24,21,TRUE)</f>
        <v>26602.44743</v>
      </c>
      <c r="CX23" s="32">
        <f>HLOOKUP(CX$2,PLANEL_Pot_anual!$C$3:$AL$24,21,TRUE)</f>
        <v>26602.44743</v>
      </c>
      <c r="CY23" s="32">
        <f>HLOOKUP(CY$2,PLANEL_Pot_anual!$C$3:$AL$24,21,TRUE)</f>
        <v>28323.332060000001</v>
      </c>
      <c r="CZ23" s="32">
        <f>HLOOKUP(CZ$2,PLANEL_Pot_anual!$C$3:$AL$24,21,TRUE)</f>
        <v>28323.332060000001</v>
      </c>
      <c r="DA23" s="32">
        <f>HLOOKUP(DA$2,PLANEL_Pot_anual!$C$3:$AL$24,21,TRUE)</f>
        <v>28323.332060000001</v>
      </c>
      <c r="DB23" s="32">
        <f>HLOOKUP(DB$2,PLANEL_Pot_anual!$C$3:$AL$24,21,TRUE)</f>
        <v>28323.332060000001</v>
      </c>
      <c r="DC23" s="32">
        <f>HLOOKUP(DC$2,PLANEL_Pot_anual!$C$3:$AL$24,21,TRUE)</f>
        <v>30754.314530000003</v>
      </c>
      <c r="DD23" s="32">
        <f>HLOOKUP(DD$2,PLANEL_Pot_anual!$C$3:$AL$24,21,TRUE)</f>
        <v>30754.314530000003</v>
      </c>
      <c r="DE23" s="32">
        <f>HLOOKUP(DE$2,PLANEL_Pot_anual!$C$3:$AL$24,21,TRUE)</f>
        <v>30754.314530000003</v>
      </c>
      <c r="DF23" s="32">
        <f>HLOOKUP(DF$2,PLANEL_Pot_anual!$C$3:$AL$24,21,TRUE)</f>
        <v>30754.314530000003</v>
      </c>
      <c r="DG23" s="32">
        <f>HLOOKUP(DG$2,PLANEL_Pot_anual!$C$3:$AL$24,21,TRUE)</f>
        <v>32538.231919999998</v>
      </c>
      <c r="DH23" s="32">
        <f>HLOOKUP(DH$2,PLANEL_Pot_anual!$C$3:$AL$24,21,TRUE)</f>
        <v>32538.231919999998</v>
      </c>
      <c r="DI23" s="32">
        <f>HLOOKUP(DI$2,PLANEL_Pot_anual!$C$3:$AL$24,21,TRUE)</f>
        <v>32538.231919999998</v>
      </c>
      <c r="DJ23" s="32">
        <f>HLOOKUP(DJ$2,PLANEL_Pot_anual!$C$3:$AL$24,21,TRUE)</f>
        <v>32538.231919999998</v>
      </c>
      <c r="DK23" s="32">
        <f>HLOOKUP(DK$2,PLANEL_Pot_anual!$C$3:$AL$24,21,TRUE)</f>
        <v>34258.936679999999</v>
      </c>
      <c r="DL23" s="32">
        <f>HLOOKUP(DL$2,PLANEL_Pot_anual!$C$3:$AL$24,21,TRUE)</f>
        <v>34258.936679999999</v>
      </c>
      <c r="DM23" s="32">
        <f>HLOOKUP(DM$2,PLANEL_Pot_anual!$C$3:$AL$24,21,TRUE)</f>
        <v>34258.936679999999</v>
      </c>
      <c r="DN23" s="32">
        <f>HLOOKUP(DN$2,PLANEL_Pot_anual!$C$3:$AL$24,21,TRUE)</f>
        <v>34258.936679999999</v>
      </c>
      <c r="DO23" s="32">
        <f>HLOOKUP(DO$2,PLANEL_Pot_anual!$C$3:$AL$24,21,TRUE)</f>
        <v>35988.943630000002</v>
      </c>
      <c r="DP23" s="32">
        <f>HLOOKUP(DP$2,PLANEL_Pot_anual!$C$3:$AL$24,21,TRUE)</f>
        <v>35988.943630000002</v>
      </c>
      <c r="DQ23" s="32">
        <f>HLOOKUP(DQ$2,PLANEL_Pot_anual!$C$3:$AL$24,21,TRUE)</f>
        <v>35988.943630000002</v>
      </c>
      <c r="DR23" s="32">
        <f>HLOOKUP(DR$2,PLANEL_Pot_anual!$C$3:$AL$24,21,TRUE)</f>
        <v>35988.943630000002</v>
      </c>
      <c r="DS23" s="32">
        <f>HLOOKUP(DS$2,PLANEL_Pot_anual!$C$3:$AL$24,21,TRUE)</f>
        <v>37724.052620000002</v>
      </c>
      <c r="DT23" s="32">
        <f>HLOOKUP(DT$2,PLANEL_Pot_anual!$C$3:$AL$24,21,TRUE)</f>
        <v>37724.052620000002</v>
      </c>
      <c r="DU23" s="32">
        <f>HLOOKUP(DU$2,PLANEL_Pot_anual!$C$3:$AL$24,21,TRUE)</f>
        <v>37724.052620000002</v>
      </c>
      <c r="DV23" s="32">
        <f>HLOOKUP(DV$2,PLANEL_Pot_anual!$C$3:$AL$24,21,TRUE)</f>
        <v>37724.052620000002</v>
      </c>
      <c r="DW23" s="32">
        <f>HLOOKUP(DW$2,PLANEL_Pot_anual!$C$3:$AL$24,21,TRUE)</f>
        <v>39515.914519999998</v>
      </c>
      <c r="DX23" s="32">
        <f>HLOOKUP(DX$2,PLANEL_Pot_anual!$C$3:$AL$24,21,TRUE)</f>
        <v>39515.914519999998</v>
      </c>
      <c r="DY23" s="32">
        <f>HLOOKUP(DY$2,PLANEL_Pot_anual!$C$3:$AL$24,21,TRUE)</f>
        <v>39515.914519999998</v>
      </c>
      <c r="DZ23" s="32">
        <f>HLOOKUP(DZ$2,PLANEL_Pot_anual!$C$3:$AL$24,21,TRUE)</f>
        <v>39515.914519999998</v>
      </c>
      <c r="EA23" s="32">
        <f>HLOOKUP(EA$2,PLANEL_Pot_anual!$C$3:$AL$24,21,TRUE)</f>
        <v>41264.663529999998</v>
      </c>
      <c r="EB23" s="32">
        <f>HLOOKUP(EB$2,PLANEL_Pot_anual!$C$3:$AL$24,21,TRUE)</f>
        <v>41264.663529999998</v>
      </c>
      <c r="EC23" s="32">
        <f>HLOOKUP(EC$2,PLANEL_Pot_anual!$C$3:$AL$24,21,TRUE)</f>
        <v>41264.663529999998</v>
      </c>
      <c r="ED23" s="32">
        <f>HLOOKUP(ED$2,PLANEL_Pot_anual!$C$3:$AL$24,21,TRUE)</f>
        <v>41264.663529999998</v>
      </c>
      <c r="EE23" s="32">
        <f>HLOOKUP(EE$2,PLANEL_Pot_anual!$C$3:$AL$24,21,TRUE)</f>
        <v>42991.733200000002</v>
      </c>
      <c r="EF23" s="32">
        <f>HLOOKUP(EF$2,PLANEL_Pot_anual!$C$3:$AL$24,21,TRUE)</f>
        <v>42991.733200000002</v>
      </c>
      <c r="EG23" s="32">
        <f>HLOOKUP(EG$2,PLANEL_Pot_anual!$C$3:$AL$24,21,TRUE)</f>
        <v>42991.733200000002</v>
      </c>
      <c r="EH23" s="32">
        <f>HLOOKUP(EH$2,PLANEL_Pot_anual!$C$3:$AL$24,21,TRUE)</f>
        <v>42991.733200000002</v>
      </c>
      <c r="EI23" s="32">
        <f>HLOOKUP(EI$2,PLANEL_Pot_anual!$C$3:$AL$24,21,TRUE)</f>
        <v>44748.268889999999</v>
      </c>
      <c r="EJ23" s="32">
        <f>HLOOKUP(EJ$2,PLANEL_Pot_anual!$C$3:$AL$24,21,TRUE)</f>
        <v>44748.268889999999</v>
      </c>
      <c r="EK23" s="32">
        <f>HLOOKUP(EK$2,PLANEL_Pot_anual!$C$3:$AL$24,21,TRUE)</f>
        <v>44748.268889999999</v>
      </c>
      <c r="EL23" s="32">
        <f>HLOOKUP(EL$2,PLANEL_Pot_anual!$C$3:$AL$24,21,TRUE)</f>
        <v>44748.268889999999</v>
      </c>
      <c r="EM23" s="32">
        <f>HLOOKUP(EM$2,PLANEL_Pot_anual!$C$3:$AL$24,21,TRUE)</f>
        <v>45892.576220000003</v>
      </c>
      <c r="EN23" s="32">
        <f>HLOOKUP(EN$2,PLANEL_Pot_anual!$C$3:$AL$24,21,TRUE)</f>
        <v>45892.576220000003</v>
      </c>
      <c r="EO23" s="32">
        <f>HLOOKUP(EO$2,PLANEL_Pot_anual!$C$3:$AL$24,21,TRUE)</f>
        <v>45892.576220000003</v>
      </c>
      <c r="EP23" s="32">
        <f>HLOOKUP(EP$2,PLANEL_Pot_anual!$C$3:$AL$24,21,TRUE)</f>
        <v>45892.576220000003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168658.58274999997</v>
      </c>
      <c r="T24" s="28">
        <f t="shared" si="0"/>
        <v>168658.58274999997</v>
      </c>
      <c r="U24" s="28">
        <f t="shared" si="0"/>
        <v>168658.58274999997</v>
      </c>
      <c r="V24" s="28">
        <f t="shared" si="0"/>
        <v>168658.58274999997</v>
      </c>
      <c r="W24" s="28">
        <f t="shared" si="0"/>
        <v>177318.21694999997</v>
      </c>
      <c r="X24" s="28">
        <f t="shared" si="0"/>
        <v>177318.21694999997</v>
      </c>
      <c r="Y24" s="28">
        <f t="shared" si="0"/>
        <v>177318.21694999997</v>
      </c>
      <c r="Z24" s="28">
        <f t="shared" si="0"/>
        <v>177318.21694999997</v>
      </c>
      <c r="AA24" s="28">
        <f t="shared" si="0"/>
        <v>178523.21694999997</v>
      </c>
      <c r="AB24" s="28">
        <f t="shared" si="0"/>
        <v>178523.21694999997</v>
      </c>
      <c r="AC24" s="28">
        <f t="shared" si="0"/>
        <v>178523.21694999997</v>
      </c>
      <c r="AD24" s="28">
        <f t="shared" si="0"/>
        <v>178523.21694999997</v>
      </c>
      <c r="AE24" s="28">
        <f t="shared" si="0"/>
        <v>183737.43850949995</v>
      </c>
      <c r="AF24" s="28">
        <f t="shared" si="0"/>
        <v>183737.43850949995</v>
      </c>
      <c r="AG24" s="28">
        <f t="shared" si="0"/>
        <v>183737.43850949995</v>
      </c>
      <c r="AH24" s="28">
        <f t="shared" si="0"/>
        <v>183737.43850949995</v>
      </c>
      <c r="AI24" s="28">
        <f t="shared" ref="AI24:BN24" si="1">SUM(AI4:AI23)</f>
        <v>187670.70559</v>
      </c>
      <c r="AJ24" s="28">
        <f t="shared" si="1"/>
        <v>187670.70559</v>
      </c>
      <c r="AK24" s="28">
        <f t="shared" si="1"/>
        <v>187670.70559</v>
      </c>
      <c r="AL24" s="28">
        <f t="shared" si="1"/>
        <v>187670.70559</v>
      </c>
      <c r="AM24" s="28">
        <f t="shared" si="1"/>
        <v>195499.00526800001</v>
      </c>
      <c r="AN24" s="28">
        <f t="shared" si="1"/>
        <v>195499.00526800001</v>
      </c>
      <c r="AO24" s="28">
        <f t="shared" si="1"/>
        <v>195499.00526800001</v>
      </c>
      <c r="AP24" s="28">
        <f t="shared" si="1"/>
        <v>195499.00526800001</v>
      </c>
      <c r="AQ24" s="28">
        <f t="shared" si="1"/>
        <v>206851.00405899997</v>
      </c>
      <c r="AR24" s="28">
        <f t="shared" si="1"/>
        <v>206851.00405899997</v>
      </c>
      <c r="AS24" s="28">
        <f t="shared" si="1"/>
        <v>206851.00405899997</v>
      </c>
      <c r="AT24" s="28">
        <f t="shared" si="1"/>
        <v>206851.00405899997</v>
      </c>
      <c r="AU24" s="28">
        <f t="shared" si="1"/>
        <v>213745.62695599999</v>
      </c>
      <c r="AV24" s="28">
        <f t="shared" si="1"/>
        <v>213745.62695599999</v>
      </c>
      <c r="AW24" s="28">
        <f t="shared" si="1"/>
        <v>213745.62695599999</v>
      </c>
      <c r="AX24" s="28">
        <f t="shared" si="1"/>
        <v>213745.62695599999</v>
      </c>
      <c r="AY24" s="28">
        <f t="shared" si="1"/>
        <v>222850.58394049996</v>
      </c>
      <c r="AZ24" s="28">
        <f t="shared" si="1"/>
        <v>222850.58394049996</v>
      </c>
      <c r="BA24" s="28">
        <f t="shared" si="1"/>
        <v>222850.58394049996</v>
      </c>
      <c r="BB24" s="28">
        <f t="shared" si="1"/>
        <v>222850.58394049996</v>
      </c>
      <c r="BC24" s="28">
        <f t="shared" si="1"/>
        <v>229876.10058099998</v>
      </c>
      <c r="BD24" s="28">
        <f t="shared" si="1"/>
        <v>229876.10058099998</v>
      </c>
      <c r="BE24" s="28">
        <f t="shared" si="1"/>
        <v>229876.10058099998</v>
      </c>
      <c r="BF24" s="28">
        <f t="shared" si="1"/>
        <v>229876.10058099998</v>
      </c>
      <c r="BG24" s="28">
        <f t="shared" si="1"/>
        <v>238164.06603049999</v>
      </c>
      <c r="BH24" s="28">
        <f t="shared" si="1"/>
        <v>238164.06603049999</v>
      </c>
      <c r="BI24" s="28">
        <f t="shared" si="1"/>
        <v>238164.06603049999</v>
      </c>
      <c r="BJ24" s="28">
        <f t="shared" si="1"/>
        <v>238164.06603049999</v>
      </c>
      <c r="BK24" s="28">
        <f t="shared" si="1"/>
        <v>246265.65426849999</v>
      </c>
      <c r="BL24" s="28">
        <f t="shared" si="1"/>
        <v>246265.65426849999</v>
      </c>
      <c r="BM24" s="28">
        <f t="shared" si="1"/>
        <v>246265.65426849999</v>
      </c>
      <c r="BN24" s="28">
        <f t="shared" si="1"/>
        <v>246265.65426849999</v>
      </c>
      <c r="BO24" s="28">
        <f t="shared" ref="BO24:CT24" si="2">SUM(BO4:BO23)</f>
        <v>254176.22916550003</v>
      </c>
      <c r="BP24" s="28">
        <f t="shared" si="2"/>
        <v>254176.22916550003</v>
      </c>
      <c r="BQ24" s="28">
        <f t="shared" si="2"/>
        <v>254176.22916550003</v>
      </c>
      <c r="BR24" s="28">
        <f t="shared" si="2"/>
        <v>254176.22916550003</v>
      </c>
      <c r="BS24" s="28">
        <f t="shared" si="2"/>
        <v>260835.24956250004</v>
      </c>
      <c r="BT24" s="28">
        <f t="shared" si="2"/>
        <v>260835.24956250004</v>
      </c>
      <c r="BU24" s="28">
        <f t="shared" si="2"/>
        <v>260835.24956250004</v>
      </c>
      <c r="BV24" s="28">
        <f t="shared" si="2"/>
        <v>260835.24956250004</v>
      </c>
      <c r="BW24" s="28">
        <f t="shared" si="2"/>
        <v>267428.89720250003</v>
      </c>
      <c r="BX24" s="28">
        <f t="shared" si="2"/>
        <v>267428.89720250003</v>
      </c>
      <c r="BY24" s="28">
        <f t="shared" si="2"/>
        <v>267428.89720250003</v>
      </c>
      <c r="BZ24" s="28">
        <f t="shared" si="2"/>
        <v>267428.89720250003</v>
      </c>
      <c r="CA24" s="28">
        <f t="shared" si="2"/>
        <v>273533.30595450004</v>
      </c>
      <c r="CB24" s="28">
        <f t="shared" si="2"/>
        <v>273533.30595450004</v>
      </c>
      <c r="CC24" s="28">
        <f t="shared" si="2"/>
        <v>273533.30595450004</v>
      </c>
      <c r="CD24" s="28">
        <f t="shared" si="2"/>
        <v>273533.30595450004</v>
      </c>
      <c r="CE24" s="28">
        <f t="shared" si="2"/>
        <v>280036.9340605</v>
      </c>
      <c r="CF24" s="28">
        <f t="shared" si="2"/>
        <v>280036.9340605</v>
      </c>
      <c r="CG24" s="28">
        <f t="shared" si="2"/>
        <v>280036.9340605</v>
      </c>
      <c r="CH24" s="28">
        <f t="shared" si="2"/>
        <v>280036.9340605</v>
      </c>
      <c r="CI24" s="28">
        <f t="shared" si="2"/>
        <v>287673.06758469995</v>
      </c>
      <c r="CJ24" s="28">
        <f t="shared" si="2"/>
        <v>287673.06758469995</v>
      </c>
      <c r="CK24" s="28">
        <f t="shared" si="2"/>
        <v>287673.06758469995</v>
      </c>
      <c r="CL24" s="28">
        <f t="shared" si="2"/>
        <v>287673.06758469995</v>
      </c>
      <c r="CM24" s="28">
        <f t="shared" si="2"/>
        <v>293066.78272300004</v>
      </c>
      <c r="CN24" s="28">
        <f t="shared" si="2"/>
        <v>293066.78272300004</v>
      </c>
      <c r="CO24" s="28">
        <f t="shared" si="2"/>
        <v>293066.78272300004</v>
      </c>
      <c r="CP24" s="28">
        <f t="shared" si="2"/>
        <v>293066.78272300004</v>
      </c>
      <c r="CQ24" s="28">
        <f t="shared" si="2"/>
        <v>300464.28382300003</v>
      </c>
      <c r="CR24" s="28">
        <f t="shared" si="2"/>
        <v>300464.28382300003</v>
      </c>
      <c r="CS24" s="28">
        <f t="shared" si="2"/>
        <v>300464.28382300003</v>
      </c>
      <c r="CT24" s="28">
        <f t="shared" si="2"/>
        <v>300464.28382300003</v>
      </c>
      <c r="CU24" s="28">
        <f t="shared" ref="CU24:DZ24" si="3">SUM(CU4:CU23)</f>
        <v>303841.97748299997</v>
      </c>
      <c r="CV24" s="28">
        <f t="shared" si="3"/>
        <v>303841.97748299997</v>
      </c>
      <c r="CW24" s="28">
        <f t="shared" si="3"/>
        <v>303841.97748299997</v>
      </c>
      <c r="CX24" s="28">
        <f t="shared" si="3"/>
        <v>303841.97748299997</v>
      </c>
      <c r="CY24" s="28">
        <f t="shared" si="3"/>
        <v>312055.49207299994</v>
      </c>
      <c r="CZ24" s="28">
        <f t="shared" si="3"/>
        <v>312055.49207299994</v>
      </c>
      <c r="DA24" s="28">
        <f t="shared" si="3"/>
        <v>312055.49207299994</v>
      </c>
      <c r="DB24" s="28">
        <f t="shared" si="3"/>
        <v>312055.49207299994</v>
      </c>
      <c r="DC24" s="28">
        <f t="shared" si="3"/>
        <v>319866.76855299994</v>
      </c>
      <c r="DD24" s="28">
        <f t="shared" si="3"/>
        <v>319866.76855299994</v>
      </c>
      <c r="DE24" s="28">
        <f t="shared" si="3"/>
        <v>319866.76855299994</v>
      </c>
      <c r="DF24" s="28">
        <f t="shared" si="3"/>
        <v>319866.76855299994</v>
      </c>
      <c r="DG24" s="28">
        <f t="shared" si="3"/>
        <v>327519.64693299995</v>
      </c>
      <c r="DH24" s="28">
        <f t="shared" si="3"/>
        <v>327519.64693299995</v>
      </c>
      <c r="DI24" s="28">
        <f t="shared" si="3"/>
        <v>327519.64693299995</v>
      </c>
      <c r="DJ24" s="28">
        <f t="shared" si="3"/>
        <v>327519.64693299995</v>
      </c>
      <c r="DK24" s="28">
        <f t="shared" si="3"/>
        <v>335231.38598299999</v>
      </c>
      <c r="DL24" s="28">
        <f t="shared" si="3"/>
        <v>335231.38598299999</v>
      </c>
      <c r="DM24" s="28">
        <f t="shared" si="3"/>
        <v>335231.38598299999</v>
      </c>
      <c r="DN24" s="28">
        <f t="shared" si="3"/>
        <v>335231.38598299999</v>
      </c>
      <c r="DO24" s="28">
        <f t="shared" si="3"/>
        <v>342773.46558299998</v>
      </c>
      <c r="DP24" s="28">
        <f t="shared" si="3"/>
        <v>342773.46558299998</v>
      </c>
      <c r="DQ24" s="28">
        <f t="shared" si="3"/>
        <v>342773.46558299998</v>
      </c>
      <c r="DR24" s="28">
        <f t="shared" si="3"/>
        <v>342773.46558299998</v>
      </c>
      <c r="DS24" s="28">
        <f t="shared" si="3"/>
        <v>350335.80151300004</v>
      </c>
      <c r="DT24" s="28">
        <f t="shared" si="3"/>
        <v>350335.80151300004</v>
      </c>
      <c r="DU24" s="28">
        <f t="shared" si="3"/>
        <v>350335.80151300004</v>
      </c>
      <c r="DV24" s="28">
        <f t="shared" si="3"/>
        <v>350335.80151300004</v>
      </c>
      <c r="DW24" s="28">
        <f t="shared" si="3"/>
        <v>358390.632193</v>
      </c>
      <c r="DX24" s="28">
        <f t="shared" si="3"/>
        <v>358390.632193</v>
      </c>
      <c r="DY24" s="28">
        <f t="shared" si="3"/>
        <v>358390.632193</v>
      </c>
      <c r="DZ24" s="28">
        <f t="shared" si="3"/>
        <v>358390.632193</v>
      </c>
      <c r="EA24" s="28">
        <f t="shared" ref="EA24:EP24" si="4">SUM(EA4:EA23)</f>
        <v>366113.08863299998</v>
      </c>
      <c r="EB24" s="28">
        <f t="shared" si="4"/>
        <v>366113.08863299998</v>
      </c>
      <c r="EC24" s="28">
        <f t="shared" si="4"/>
        <v>366113.08863299998</v>
      </c>
      <c r="ED24" s="28">
        <f t="shared" si="4"/>
        <v>366113.08863299998</v>
      </c>
      <c r="EE24" s="28">
        <f t="shared" si="4"/>
        <v>374454.31436299998</v>
      </c>
      <c r="EF24" s="28">
        <f t="shared" si="4"/>
        <v>374454.31436299998</v>
      </c>
      <c r="EG24" s="28">
        <f t="shared" si="4"/>
        <v>374454.31436299998</v>
      </c>
      <c r="EH24" s="28">
        <f t="shared" si="4"/>
        <v>374454.31436299998</v>
      </c>
      <c r="EI24" s="28">
        <f t="shared" si="4"/>
        <v>382561.63420299999</v>
      </c>
      <c r="EJ24" s="28">
        <f t="shared" si="4"/>
        <v>382561.63420299999</v>
      </c>
      <c r="EK24" s="28">
        <f t="shared" si="4"/>
        <v>382561.63420299999</v>
      </c>
      <c r="EL24" s="28">
        <f t="shared" si="4"/>
        <v>382561.63420299999</v>
      </c>
      <c r="EM24" s="28">
        <f t="shared" si="4"/>
        <v>389980.03623299999</v>
      </c>
      <c r="EN24" s="28">
        <f t="shared" si="4"/>
        <v>389980.03623299999</v>
      </c>
      <c r="EO24" s="28">
        <f t="shared" si="4"/>
        <v>389980.03623299999</v>
      </c>
      <c r="EP24" s="28">
        <f t="shared" si="4"/>
        <v>389980.03623299999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0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660.05310999999995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0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4.8556524074005958E-2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5.1602529102266412E-2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9.1399548252627569E-2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4.3826249271129679E-2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2.5332805085166547E-2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2.4899985737371639E-2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2.373115566814156E-2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2.3731428209031975E-2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2.3731428209031975E-2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2.2577259147263638E-2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7070.9975989000004</v>
      </c>
      <c r="T31" s="1">
        <f>PLANEL_GerMed_Trim!T17</f>
        <v>8417.3795351999997</v>
      </c>
      <c r="U31" s="1">
        <f>PLANEL_GerMed_Trim!U17</f>
        <v>11103.356869199999</v>
      </c>
      <c r="V31" s="1">
        <f>PLANEL_GerMed_Trim!V17</f>
        <v>9222.7342404999999</v>
      </c>
      <c r="W31" s="1">
        <f>PLANEL_GerMed_Trim!W17</f>
        <v>7532.2712649000005</v>
      </c>
      <c r="X31" s="1">
        <f>PLANEL_GerMed_Trim!X17</f>
        <v>8977.8415992000009</v>
      </c>
      <c r="Y31" s="1">
        <f>PLANEL_GerMed_Trim!Y17</f>
        <v>11848.094031199998</v>
      </c>
      <c r="Z31" s="1">
        <f>PLANEL_GerMed_Trim!Z17</f>
        <v>9834.6495675000006</v>
      </c>
      <c r="AA31" s="1">
        <f>PLANEL_GerMed_Trim!AA17</f>
        <v>7957.2576729000011</v>
      </c>
      <c r="AB31" s="1">
        <f>PLANEL_GerMed_Trim!AB17</f>
        <v>9494.0268071999999</v>
      </c>
      <c r="AC31" s="1">
        <f>PLANEL_GerMed_Trim!AC17</f>
        <v>12533.909007199998</v>
      </c>
      <c r="AD31" s="1">
        <f>PLANEL_GerMed_Trim!AD17</f>
        <v>10398.2581515</v>
      </c>
      <c r="AE31" s="1">
        <f>PLANEL_GerMed_Trim!AE17</f>
        <v>8382.2440809</v>
      </c>
      <c r="AF31" s="1">
        <f>PLANEL_GerMed_Trim!AF17</f>
        <v>10010.212015200001</v>
      </c>
      <c r="AG31" s="1">
        <f>PLANEL_GerMed_Trim!AG17</f>
        <v>13219.723983199998</v>
      </c>
      <c r="AH31" s="1">
        <f>PLANEL_GerMed_Trim!AH17</f>
        <v>10961.866735500002</v>
      </c>
      <c r="AI31" s="1">
        <f>PLANEL_GerMed_Trim!AI17</f>
        <v>8807.2304889000006</v>
      </c>
      <c r="AJ31" s="1">
        <f>PLANEL_GerMed_Trim!AJ17</f>
        <v>10526.3972232</v>
      </c>
      <c r="AK31" s="1">
        <f>PLANEL_GerMed_Trim!AK17</f>
        <v>13905.538959199999</v>
      </c>
      <c r="AL31" s="1">
        <f>PLANEL_GerMed_Trim!AL17</f>
        <v>11525.475319500001</v>
      </c>
      <c r="AM31" s="1">
        <f>PLANEL_GerMed_Trim!AM17</f>
        <v>9232.2168969000013</v>
      </c>
      <c r="AN31" s="1">
        <f>PLANEL_GerMed_Trim!AN17</f>
        <v>11042.5824312</v>
      </c>
      <c r="AO31" s="1">
        <f>PLANEL_GerMed_Trim!AO17</f>
        <v>14591.353935199999</v>
      </c>
      <c r="AP31" s="1">
        <f>PLANEL_GerMed_Trim!AP17</f>
        <v>12089.083903500001</v>
      </c>
      <c r="AQ31" s="1">
        <f>PLANEL_GerMed_Trim!AQ17</f>
        <v>9655.4771249999994</v>
      </c>
      <c r="AR31" s="1">
        <f>PLANEL_GerMed_Trim!AR17</f>
        <v>11557.0600872</v>
      </c>
      <c r="AS31" s="1">
        <f>PLANEL_GerMed_Trim!AS17</f>
        <v>15275.082593099998</v>
      </c>
      <c r="AT31" s="1">
        <f>PLANEL_GerMed_Trim!AT17</f>
        <v>12650.7551922</v>
      </c>
      <c r="AU31" s="1">
        <f>PLANEL_GerMed_Trim!AU17</f>
        <v>10080.463533</v>
      </c>
      <c r="AV31" s="1">
        <f>PLANEL_GerMed_Trim!AV17</f>
        <v>12073.2452952</v>
      </c>
      <c r="AW31" s="1">
        <f>PLANEL_GerMed_Trim!AW17</f>
        <v>15960.897569099998</v>
      </c>
      <c r="AX31" s="1">
        <f>PLANEL_GerMed_Trim!AX17</f>
        <v>13214.3637762</v>
      </c>
      <c r="AY31" s="1">
        <f>PLANEL_GerMed_Trim!AY17</f>
        <v>10430.8103758</v>
      </c>
      <c r="AZ31" s="1">
        <f>PLANEL_GerMed_Trim!AZ17</f>
        <v>12511.661234200001</v>
      </c>
      <c r="BA31" s="1">
        <f>PLANEL_GerMed_Trim!BA17</f>
        <v>16549.427698700001</v>
      </c>
      <c r="BB31" s="1">
        <f>PLANEL_GerMed_Trim!BB17</f>
        <v>13690.644531400001</v>
      </c>
      <c r="BC31" s="1">
        <f>PLANEL_GerMed_Trim!BC17</f>
        <v>10849.924395799999</v>
      </c>
      <c r="BD31" s="1">
        <f>PLANEL_GerMed_Trim!BD17</f>
        <v>13020.8840139</v>
      </c>
      <c r="BE31" s="1">
        <f>PLANEL_GerMed_Trim!BE17</f>
        <v>17226.0719852</v>
      </c>
      <c r="BF31" s="1">
        <f>PLANEL_GerMed_Trim!BF17</f>
        <v>14246.619166299999</v>
      </c>
      <c r="BG31" s="1">
        <f>PLANEL_GerMed_Trim!BG17</f>
        <v>11240.132748799999</v>
      </c>
      <c r="BH31" s="1">
        <f>PLANEL_GerMed_Trim!BH17</f>
        <v>13494.828065900001</v>
      </c>
      <c r="BI31" s="1">
        <f>PLANEL_GerMed_Trim!BI17</f>
        <v>17855.764441200001</v>
      </c>
      <c r="BJ31" s="1">
        <f>PLANEL_GerMed_Trim!BJ17</f>
        <v>14764.105781299999</v>
      </c>
      <c r="BK31" s="1">
        <f>PLANEL_GerMed_Trim!BK17</f>
        <v>12211.6764688</v>
      </c>
      <c r="BL31" s="1">
        <f>PLANEL_GerMed_Trim!BL17</f>
        <v>14674.8575619</v>
      </c>
      <c r="BM31" s="1">
        <f>PLANEL_GerMed_Trim!BM17</f>
        <v>19423.577481200002</v>
      </c>
      <c r="BN31" s="1">
        <f>PLANEL_GerMed_Trim!BN17</f>
        <v>16052.547881299999</v>
      </c>
      <c r="BO31" s="1">
        <f>PLANEL_GerMed_Trim!BO17</f>
        <v>13164.325002199999</v>
      </c>
      <c r="BP31" s="1">
        <f>PLANEL_GerMed_Trim!BP17</f>
        <v>15834.8931011</v>
      </c>
      <c r="BQ31" s="1">
        <f>PLANEL_GerMed_Trim!BQ17</f>
        <v>20966.211765300002</v>
      </c>
      <c r="BR31" s="1">
        <f>PLANEL_GerMed_Trim!BR17</f>
        <v>17318.605495600001</v>
      </c>
      <c r="BS31" s="1">
        <f>PLANEL_GerMed_Trim!BS17</f>
        <v>13438.632494000001</v>
      </c>
      <c r="BT31" s="1">
        <f>PLANEL_GerMed_Trim!BT17</f>
        <v>16191.489077099999</v>
      </c>
      <c r="BU31" s="1">
        <f>PLANEL_GerMed_Trim!BU17</f>
        <v>21450.973359900003</v>
      </c>
      <c r="BV31" s="1">
        <f>PLANEL_GerMed_Trim!BV17</f>
        <v>17703.575810800001</v>
      </c>
      <c r="BW31" s="1">
        <f>PLANEL_GerMed_Trim!BW17</f>
        <v>13226.942613300002</v>
      </c>
      <c r="BX31" s="1">
        <f>PLANEL_GerMed_Trim!BX17</f>
        <v>15950.3476591</v>
      </c>
      <c r="BY31" s="1">
        <f>PLANEL_GerMed_Trim!BY17</f>
        <v>21138.076276700001</v>
      </c>
      <c r="BZ31" s="1">
        <f>PLANEL_GerMed_Trim!BZ17</f>
        <v>17437.288005999999</v>
      </c>
      <c r="CA31" s="1">
        <f>PLANEL_GerMed_Trim!CA17</f>
        <v>13148.1535052</v>
      </c>
      <c r="CB31" s="1">
        <f>PLANEL_GerMed_Trim!CB17</f>
        <v>15874.5170211</v>
      </c>
      <c r="CC31" s="1">
        <f>PLANEL_GerMed_Trim!CC17</f>
        <v>21046.6384478</v>
      </c>
      <c r="CD31" s="1">
        <f>PLANEL_GerMed_Trim!CD17</f>
        <v>17350.7698867</v>
      </c>
      <c r="CE31" s="1">
        <f>PLANEL_GerMed_Trim!CE17</f>
        <v>13048.868877700001</v>
      </c>
      <c r="CF31" s="1">
        <f>PLANEL_GerMed_Trim!CF17</f>
        <v>15799.930133600001</v>
      </c>
      <c r="CG31" s="1">
        <f>PLANEL_GerMed_Trim!CG17</f>
        <v>20969.105323100001</v>
      </c>
      <c r="CH31" s="1">
        <f>PLANEL_GerMed_Trim!CH17</f>
        <v>17260.7144935</v>
      </c>
      <c r="CI31" s="1">
        <f>PLANEL_GerMed_Trim!CI17</f>
        <v>13282.871658200002</v>
      </c>
      <c r="CJ31" s="1">
        <f>PLANEL_GerMed_Trim!CJ17</f>
        <v>16087.6414726</v>
      </c>
      <c r="CK31" s="1">
        <f>PLANEL_GerMed_Trim!CK17</f>
        <v>21353.002467300001</v>
      </c>
      <c r="CL31" s="1">
        <f>PLANEL_GerMed_Trim!CL17</f>
        <v>17574.2044016</v>
      </c>
      <c r="CM31" s="1">
        <f>PLANEL_GerMed_Trim!CM17</f>
        <v>12497.3276843</v>
      </c>
      <c r="CN31" s="1">
        <f>PLANEL_GerMed_Trim!CN17</f>
        <v>15154.914812999999</v>
      </c>
      <c r="CO31" s="1">
        <f>PLANEL_GerMed_Trim!CO17</f>
        <v>20123.787724399997</v>
      </c>
      <c r="CP31" s="1">
        <f>PLANEL_GerMed_Trim!CP17</f>
        <v>16551.7795921</v>
      </c>
      <c r="CQ31" s="1">
        <f>PLANEL_GerMed_Trim!CQ17</f>
        <v>12891.147005300001</v>
      </c>
      <c r="CR31" s="1">
        <f>PLANEL_GerMed_Trim!CR17</f>
        <v>15633.244719</v>
      </c>
      <c r="CS31" s="1">
        <f>PLANEL_GerMed_Trim!CS17</f>
        <v>20759.307316400002</v>
      </c>
      <c r="CT31" s="1">
        <f>PLANEL_GerMed_Trim!CT17</f>
        <v>17074.055001099998</v>
      </c>
      <c r="CU31" s="1">
        <f>PLANEL_GerMed_Trim!CU17</f>
        <v>11506.988217399999</v>
      </c>
      <c r="CV31" s="1">
        <f>PLANEL_GerMed_Trim!CV17</f>
        <v>13974.840046000001</v>
      </c>
      <c r="CW31" s="1">
        <f>PLANEL_GerMed_Trim!CW17</f>
        <v>18566.594749800002</v>
      </c>
      <c r="CX31" s="1">
        <f>PLANEL_GerMed_Trim!CX17</f>
        <v>15259.020858600001</v>
      </c>
      <c r="CY31" s="1">
        <f>PLANEL_GerMed_Trim!CY17</f>
        <v>12130.911548</v>
      </c>
      <c r="CZ31" s="1">
        <f>PLANEL_GerMed_Trim!CZ17</f>
        <v>14734.111450999999</v>
      </c>
      <c r="DA31" s="1">
        <f>PLANEL_GerMed_Trim!DA17</f>
        <v>19576.063270999999</v>
      </c>
      <c r="DB31" s="1">
        <f>PLANEL_GerMed_Trim!DB17</f>
        <v>16087.775400999999</v>
      </c>
      <c r="DC31" s="1">
        <f>PLANEL_GerMed_Trim!DC17</f>
        <v>12798.494364</v>
      </c>
      <c r="DD31" s="1">
        <f>PLANEL_GerMed_Trim!DD17</f>
        <v>15544.952381999999</v>
      </c>
      <c r="DE31" s="1">
        <f>PLANEL_GerMed_Trim!DE17</f>
        <v>20653.364295999996</v>
      </c>
      <c r="DF31" s="1">
        <f>PLANEL_GerMed_Trim!DF17</f>
        <v>16973.110551999998</v>
      </c>
      <c r="DG31" s="1">
        <f>PLANEL_GerMed_Trim!DG17</f>
        <v>13365.142908</v>
      </c>
      <c r="DH31" s="1">
        <f>PLANEL_GerMed_Trim!DH17</f>
        <v>16233.199326</v>
      </c>
      <c r="DI31" s="1">
        <f>PLANEL_GerMed_Trim!DI17</f>
        <v>21567.784263999998</v>
      </c>
      <c r="DJ31" s="1">
        <f>PLANEL_GerMed_Trim!DJ17</f>
        <v>17724.588663999999</v>
      </c>
      <c r="DK31" s="1">
        <f>PLANEL_GerMed_Trim!DK17</f>
        <v>13931.791451999999</v>
      </c>
      <c r="DL31" s="1">
        <f>PLANEL_GerMed_Trim!DL17</f>
        <v>16921.44627</v>
      </c>
      <c r="DM31" s="1">
        <f>PLANEL_GerMed_Trim!DM17</f>
        <v>22482.204231999996</v>
      </c>
      <c r="DN31" s="1">
        <f>PLANEL_GerMed_Trim!DN17</f>
        <v>18476.066776</v>
      </c>
      <c r="DO31" s="1">
        <f>PLANEL_GerMed_Trim!DO17</f>
        <v>14356.77786</v>
      </c>
      <c r="DP31" s="1">
        <f>PLANEL_GerMed_Trim!DP17</f>
        <v>17437.631477999999</v>
      </c>
      <c r="DQ31" s="1">
        <f>PLANEL_GerMed_Trim!DQ17</f>
        <v>23168.019207999998</v>
      </c>
      <c r="DR31" s="1">
        <f>PLANEL_GerMed_Trim!DR17</f>
        <v>19039.675360000001</v>
      </c>
      <c r="DS31" s="1">
        <f>PLANEL_GerMed_Trim!DS17</f>
        <v>14781.764267999999</v>
      </c>
      <c r="DT31" s="1">
        <f>PLANEL_GerMed_Trim!DT17</f>
        <v>17953.816685999998</v>
      </c>
      <c r="DU31" s="1">
        <f>PLANEL_GerMed_Trim!DU17</f>
        <v>23853.834183999999</v>
      </c>
      <c r="DV31" s="1">
        <f>PLANEL_GerMed_Trim!DV17</f>
        <v>19603.283943999999</v>
      </c>
      <c r="DW31" s="1">
        <f>PLANEL_GerMed_Trim!DW17</f>
        <v>15206.750676</v>
      </c>
      <c r="DX31" s="1">
        <f>PLANEL_GerMed_Trim!DX17</f>
        <v>18470.001894000001</v>
      </c>
      <c r="DY31" s="1">
        <f>PLANEL_GerMed_Trim!DY17</f>
        <v>24539.649159999997</v>
      </c>
      <c r="DZ31" s="1">
        <f>PLANEL_GerMed_Trim!DZ17</f>
        <v>20166.892528</v>
      </c>
      <c r="EA31" s="1">
        <f>PLANEL_GerMed_Trim!EA17</f>
        <v>15631.737084</v>
      </c>
      <c r="EB31" s="1">
        <f>PLANEL_GerMed_Trim!EB17</f>
        <v>18986.187102</v>
      </c>
      <c r="EC31" s="1">
        <f>PLANEL_GerMed_Trim!EC17</f>
        <v>25225.464135999995</v>
      </c>
      <c r="ED31" s="1">
        <f>PLANEL_GerMed_Trim!ED17</f>
        <v>20730.501111999998</v>
      </c>
      <c r="EE31" s="1">
        <f>PLANEL_GerMed_Trim!EE17</f>
        <v>16056.723492000001</v>
      </c>
      <c r="EF31" s="1">
        <f>PLANEL_GerMed_Trim!EF17</f>
        <v>19502.372309999999</v>
      </c>
      <c r="EG31" s="1">
        <f>PLANEL_GerMed_Trim!EG17</f>
        <v>25911.279111999997</v>
      </c>
      <c r="EH31" s="1">
        <f>PLANEL_GerMed_Trim!EH17</f>
        <v>21294.109696</v>
      </c>
      <c r="EI31" s="1">
        <f>PLANEL_GerMed_Trim!EI17</f>
        <v>16481.709900000002</v>
      </c>
      <c r="EJ31" s="1">
        <f>PLANEL_GerMed_Trim!EJ17</f>
        <v>20018.557518000001</v>
      </c>
      <c r="EK31" s="1">
        <f>PLANEL_GerMed_Trim!EK17</f>
        <v>26597.094087999998</v>
      </c>
      <c r="EL31" s="1">
        <f>PLANEL_GerMed_Trim!EL17</f>
        <v>21857.718280000001</v>
      </c>
      <c r="EM31" s="1">
        <f>PLANEL_GerMed_Trim!EM17</f>
        <v>16906.696307999999</v>
      </c>
      <c r="EN31" s="1">
        <f>PLANEL_GerMed_Trim!EN17</f>
        <v>20534.742726</v>
      </c>
      <c r="EO31" s="1">
        <f>PLANEL_GerMed_Trim!EO17</f>
        <v>27282.909063999999</v>
      </c>
      <c r="EP31" s="1">
        <f>PLANEL_GerMed_Trim!EP17</f>
        <v>22421.326864000002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0.3547338040159031</v>
      </c>
      <c r="T32" s="33">
        <f t="shared" si="15"/>
        <v>0.42227833068867343</v>
      </c>
      <c r="U32" s="33">
        <f t="shared" si="15"/>
        <v>0.55702692080819727</v>
      </c>
      <c r="V32" s="33">
        <f t="shared" si="15"/>
        <v>0.46268090956065872</v>
      </c>
      <c r="W32" s="33">
        <f t="shared" si="15"/>
        <v>0.35469768032209836</v>
      </c>
      <c r="X32" s="33">
        <f t="shared" si="15"/>
        <v>0.42277016819278818</v>
      </c>
      <c r="Y32" s="33">
        <f t="shared" si="15"/>
        <v>0.55793150847980399</v>
      </c>
      <c r="Z32" s="33">
        <f t="shared" si="15"/>
        <v>0.46311759968449434</v>
      </c>
      <c r="AA32" s="33">
        <f t="shared" si="15"/>
        <v>0.35466867267196334</v>
      </c>
      <c r="AB32" s="33">
        <f t="shared" si="15"/>
        <v>0.42316511849169292</v>
      </c>
      <c r="AC32" s="33">
        <f t="shared" si="15"/>
        <v>0.55865790121569359</v>
      </c>
      <c r="AD32" s="33">
        <f t="shared" si="15"/>
        <v>0.46346826611546305</v>
      </c>
      <c r="AE32" s="33">
        <f t="shared" si="15"/>
        <v>0.35464261049046464</v>
      </c>
      <c r="AF32" s="33">
        <f t="shared" si="15"/>
        <v>0.42351996510370943</v>
      </c>
      <c r="AG32" s="33">
        <f t="shared" si="15"/>
        <v>0.55931053523581853</v>
      </c>
      <c r="AH32" s="33">
        <f t="shared" si="15"/>
        <v>0.46378332549210421</v>
      </c>
      <c r="AI32" s="33">
        <f t="shared" si="15"/>
        <v>0.35461906682504052</v>
      </c>
      <c r="AJ32" s="33">
        <f t="shared" si="15"/>
        <v>0.42384052115196841</v>
      </c>
      <c r="AK32" s="33">
        <f t="shared" si="15"/>
        <v>0.55990010203839224</v>
      </c>
      <c r="AL32" s="33">
        <f t="shared" si="15"/>
        <v>0.46406793914015082</v>
      </c>
      <c r="AM32" s="33">
        <f t="shared" si="15"/>
        <v>0.35459769343690889</v>
      </c>
      <c r="AN32" s="33">
        <f t="shared" si="15"/>
        <v>0.42413152804125098</v>
      </c>
      <c r="AO32" s="33">
        <f t="shared" si="15"/>
        <v>0.56043532201684221</v>
      </c>
      <c r="AP32" s="33">
        <f t="shared" si="15"/>
        <v>0.46432631683358461</v>
      </c>
      <c r="AQ32" s="33">
        <f t="shared" si="15"/>
        <v>0.35457731459974767</v>
      </c>
      <c r="AR32" s="33">
        <f t="shared" si="15"/>
        <v>0.4244089937075276</v>
      </c>
      <c r="AS32" s="33">
        <f t="shared" si="15"/>
        <v>0.56094563697190136</v>
      </c>
      <c r="AT32" s="33">
        <f t="shared" si="15"/>
        <v>0.46457267161814036</v>
      </c>
      <c r="AU32" s="33">
        <f t="shared" si="15"/>
        <v>0.35455950409676779</v>
      </c>
      <c r="AV32" s="33">
        <f t="shared" si="15"/>
        <v>0.42465149054815265</v>
      </c>
      <c r="AW32" s="33">
        <f t="shared" si="15"/>
        <v>0.56139163725095353</v>
      </c>
      <c r="AX32" s="33">
        <f t="shared" si="15"/>
        <v>0.46478797846009368</v>
      </c>
      <c r="AY32" s="33">
        <f t="shared" si="15"/>
        <v>0.35451634627744272</v>
      </c>
      <c r="AZ32" s="33">
        <f t="shared" si="15"/>
        <v>0.42523910097153045</v>
      </c>
      <c r="BA32" s="33">
        <f t="shared" si="15"/>
        <v>0.56247237073139233</v>
      </c>
      <c r="BB32" s="33">
        <f t="shared" si="15"/>
        <v>0.46530970294653951</v>
      </c>
      <c r="BC32" s="33">
        <f t="shared" si="15"/>
        <v>0.35450201238635393</v>
      </c>
      <c r="BD32" s="33">
        <f t="shared" si="15"/>
        <v>0.4254342627275523</v>
      </c>
      <c r="BE32" s="33">
        <f t="shared" si="15"/>
        <v>0.56283131213609994</v>
      </c>
      <c r="BF32" s="33">
        <f t="shared" si="15"/>
        <v>0.46548298217731165</v>
      </c>
      <c r="BG32" s="33">
        <f t="shared" si="15"/>
        <v>0.35448996604347915</v>
      </c>
      <c r="BH32" s="33">
        <f t="shared" si="15"/>
        <v>0.42559827804117345</v>
      </c>
      <c r="BI32" s="33">
        <f t="shared" si="15"/>
        <v>0.5631329693252165</v>
      </c>
      <c r="BJ32" s="33">
        <f t="shared" si="15"/>
        <v>0.46562860724524147</v>
      </c>
      <c r="BK32" s="33">
        <f t="shared" si="15"/>
        <v>0.35446332052980145</v>
      </c>
      <c r="BL32" s="33">
        <f t="shared" si="15"/>
        <v>0.42596106709696457</v>
      </c>
      <c r="BM32" s="33">
        <f t="shared" si="15"/>
        <v>0.56380021106394329</v>
      </c>
      <c r="BN32" s="33">
        <f t="shared" si="15"/>
        <v>0.4659507185198436</v>
      </c>
      <c r="BO32" s="33">
        <f t="shared" si="15"/>
        <v>0.35443564429055674</v>
      </c>
      <c r="BP32" s="33">
        <f t="shared" ref="BP32:EA32" si="16">BP31/BP17</f>
        <v>0.42633788953269741</v>
      </c>
      <c r="BQ32" s="33">
        <f t="shared" si="16"/>
        <v>0.56449326297584357</v>
      </c>
      <c r="BR32" s="33">
        <f t="shared" si="16"/>
        <v>0.46628528967654137</v>
      </c>
      <c r="BS32" s="33">
        <f t="shared" si="16"/>
        <v>0.35438823278640447</v>
      </c>
      <c r="BT32" s="33">
        <f t="shared" si="16"/>
        <v>0.42698341537174561</v>
      </c>
      <c r="BU32" s="33">
        <f t="shared" si="16"/>
        <v>0.56568051429022159</v>
      </c>
      <c r="BV32" s="33">
        <f t="shared" si="16"/>
        <v>0.46685843581113629</v>
      </c>
      <c r="BW32" s="33">
        <f t="shared" si="16"/>
        <v>0.35436308293040342</v>
      </c>
      <c r="BX32" s="33">
        <f t="shared" si="16"/>
        <v>0.42732584056174738</v>
      </c>
      <c r="BY32" s="33">
        <f t="shared" si="16"/>
        <v>0.56631030281310113</v>
      </c>
      <c r="BZ32" s="33">
        <f t="shared" si="16"/>
        <v>0.46716246652028598</v>
      </c>
      <c r="CA32" s="33">
        <f t="shared" si="16"/>
        <v>0.35432820690434458</v>
      </c>
      <c r="CB32" s="33">
        <f t="shared" si="16"/>
        <v>0.42780069074598931</v>
      </c>
      <c r="CC32" s="33">
        <f t="shared" si="16"/>
        <v>0.56718364746986394</v>
      </c>
      <c r="CD32" s="33">
        <f t="shared" si="16"/>
        <v>0.46758407406278546</v>
      </c>
      <c r="CE32" s="33">
        <f t="shared" si="16"/>
        <v>0.35424526804574585</v>
      </c>
      <c r="CF32" s="33">
        <f t="shared" si="16"/>
        <v>0.42892993544032976</v>
      </c>
      <c r="CG32" s="33">
        <f t="shared" si="16"/>
        <v>0.56926055472559356</v>
      </c>
      <c r="CH32" s="33">
        <f t="shared" si="16"/>
        <v>0.46858670201372632</v>
      </c>
      <c r="CI32" s="33">
        <f t="shared" si="16"/>
        <v>0.35423739970755069</v>
      </c>
      <c r="CJ32" s="33">
        <f t="shared" si="16"/>
        <v>0.42903706587897894</v>
      </c>
      <c r="CK32" s="33">
        <f t="shared" si="16"/>
        <v>0.56945758903690935</v>
      </c>
      <c r="CL32" s="33">
        <f t="shared" si="16"/>
        <v>0.46868182041859785</v>
      </c>
      <c r="CM32" s="33">
        <f t="shared" si="16"/>
        <v>0.35420167152593368</v>
      </c>
      <c r="CN32" s="33">
        <f t="shared" si="16"/>
        <v>0.42952351848317549</v>
      </c>
      <c r="CO32" s="33">
        <f t="shared" si="16"/>
        <v>0.57035227285990708</v>
      </c>
      <c r="CP32" s="33">
        <f t="shared" si="16"/>
        <v>0.46911372945879798</v>
      </c>
      <c r="CQ32" s="33">
        <f t="shared" si="16"/>
        <v>0.35420025592446408</v>
      </c>
      <c r="CR32" s="33">
        <f t="shared" si="16"/>
        <v>0.42954279228396042</v>
      </c>
      <c r="CS32" s="33">
        <f t="shared" si="16"/>
        <v>0.57038772122142622</v>
      </c>
      <c r="CT32" s="33">
        <f t="shared" si="16"/>
        <v>0.46913084216413026</v>
      </c>
      <c r="CU32" s="33">
        <f t="shared" si="16"/>
        <v>0.35415836785152466</v>
      </c>
      <c r="CV32" s="33">
        <f t="shared" si="16"/>
        <v>0.43011311458488488</v>
      </c>
      <c r="CW32" s="33">
        <f t="shared" si="16"/>
        <v>0.57143665822190182</v>
      </c>
      <c r="CX32" s="33">
        <f t="shared" si="16"/>
        <v>0.46963721698458499</v>
      </c>
      <c r="CY32" s="33">
        <f t="shared" si="16"/>
        <v>0.35415533999092491</v>
      </c>
      <c r="CZ32" s="33">
        <f t="shared" si="16"/>
        <v>0.43015433998885211</v>
      </c>
      <c r="DA32" s="33">
        <f t="shared" si="16"/>
        <v>0.57151247999725852</v>
      </c>
      <c r="DB32" s="33">
        <f t="shared" si="16"/>
        <v>0.46967382000061986</v>
      </c>
      <c r="DC32" s="33">
        <f t="shared" si="16"/>
        <v>0.35415533999416543</v>
      </c>
      <c r="DD32" s="33">
        <f t="shared" si="16"/>
        <v>0.43015433999220076</v>
      </c>
      <c r="DE32" s="33">
        <f t="shared" si="16"/>
        <v>0.57151248000293575</v>
      </c>
      <c r="DF32" s="33">
        <f t="shared" si="16"/>
        <v>0.46967382000888896</v>
      </c>
      <c r="DG32" s="33">
        <f t="shared" si="16"/>
        <v>0.35415533999441279</v>
      </c>
      <c r="DH32" s="33">
        <f t="shared" si="16"/>
        <v>0.43015433999253144</v>
      </c>
      <c r="DI32" s="33">
        <f t="shared" si="16"/>
        <v>0.5715124800028113</v>
      </c>
      <c r="DJ32" s="33">
        <f t="shared" si="16"/>
        <v>0.46967382000851216</v>
      </c>
      <c r="DK32" s="33">
        <f t="shared" si="16"/>
        <v>0.35415533999464005</v>
      </c>
      <c r="DL32" s="33">
        <f t="shared" si="16"/>
        <v>0.43015433999283526</v>
      </c>
      <c r="DM32" s="33">
        <f t="shared" si="16"/>
        <v>0.57151248000269694</v>
      </c>
      <c r="DN32" s="33">
        <f t="shared" si="16"/>
        <v>0.46967382000816593</v>
      </c>
      <c r="DO32" s="33">
        <f t="shared" si="16"/>
        <v>0.3541553399947987</v>
      </c>
      <c r="DP32" s="33">
        <f t="shared" si="16"/>
        <v>0.43015433999304731</v>
      </c>
      <c r="DQ32" s="33">
        <f t="shared" si="16"/>
        <v>0.57151248000261712</v>
      </c>
      <c r="DR32" s="33">
        <f t="shared" si="16"/>
        <v>0.46967382000792424</v>
      </c>
      <c r="DS32" s="33">
        <f t="shared" si="16"/>
        <v>0.35415533999494825</v>
      </c>
      <c r="DT32" s="33">
        <f t="shared" si="16"/>
        <v>0.43015433999324715</v>
      </c>
      <c r="DU32" s="33">
        <f t="shared" si="16"/>
        <v>0.57151248000254196</v>
      </c>
      <c r="DV32" s="33">
        <f t="shared" si="16"/>
        <v>0.46967382000769636</v>
      </c>
      <c r="DW32" s="33">
        <f t="shared" si="16"/>
        <v>0.35415533999508941</v>
      </c>
      <c r="DX32" s="33">
        <f t="shared" si="16"/>
        <v>0.43015433999343594</v>
      </c>
      <c r="DY32" s="33">
        <f t="shared" si="16"/>
        <v>0.57151248000247079</v>
      </c>
      <c r="DZ32" s="33">
        <f t="shared" si="16"/>
        <v>0.46967382000748131</v>
      </c>
      <c r="EA32" s="33">
        <f t="shared" si="16"/>
        <v>0.35415533999522297</v>
      </c>
      <c r="EB32" s="33">
        <f t="shared" ref="EB32:EP32" si="17">EB31/EB17</f>
        <v>0.43015433999361441</v>
      </c>
      <c r="EC32" s="33">
        <f t="shared" si="17"/>
        <v>0.57151248000240362</v>
      </c>
      <c r="ED32" s="33">
        <f t="shared" si="17"/>
        <v>0.46967382000727786</v>
      </c>
      <c r="EE32" s="33">
        <f t="shared" si="17"/>
        <v>0.35415533999534937</v>
      </c>
      <c r="EF32" s="33">
        <f t="shared" si="17"/>
        <v>0.43015433999378339</v>
      </c>
      <c r="EG32" s="33">
        <f t="shared" si="17"/>
        <v>0.57151248000234001</v>
      </c>
      <c r="EH32" s="33">
        <f t="shared" si="17"/>
        <v>0.46967382000708524</v>
      </c>
      <c r="EI32" s="33">
        <f t="shared" si="17"/>
        <v>0.35415533999546933</v>
      </c>
      <c r="EJ32" s="33">
        <f t="shared" si="17"/>
        <v>0.43015433999394376</v>
      </c>
      <c r="EK32" s="33">
        <f t="shared" si="17"/>
        <v>0.57151248000227972</v>
      </c>
      <c r="EL32" s="33">
        <f t="shared" si="17"/>
        <v>0.46967382000690261</v>
      </c>
      <c r="EM32" s="33">
        <f t="shared" si="17"/>
        <v>0.35415533999558313</v>
      </c>
      <c r="EN32" s="33">
        <f t="shared" si="17"/>
        <v>0.43015433999409597</v>
      </c>
      <c r="EO32" s="33">
        <f t="shared" si="17"/>
        <v>0.57151248000222243</v>
      </c>
      <c r="EP32" s="33">
        <f t="shared" si="17"/>
        <v>0.46967382000672914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3269.4595279999999</v>
      </c>
      <c r="P5" s="41">
        <v>1796.073821</v>
      </c>
      <c r="Q5" s="41">
        <v>3320.4375960000002</v>
      </c>
      <c r="R5" s="41">
        <v>3408.0547780000002</v>
      </c>
      <c r="S5" s="41">
        <v>4350.982634</v>
      </c>
      <c r="T5" s="41">
        <v>4350.982634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4153.4450630000001</v>
      </c>
      <c r="Z5" s="41">
        <v>4153.4450630000001</v>
      </c>
      <c r="AA5" s="41">
        <v>4153.4450630000001</v>
      </c>
      <c r="AB5" s="41">
        <v>3897.4705920000001</v>
      </c>
      <c r="AC5" s="41">
        <v>3897.4705920000001</v>
      </c>
      <c r="AD5" s="41">
        <v>3897.4705920000001</v>
      </c>
      <c r="AE5" s="41">
        <v>3897.4705920000001</v>
      </c>
      <c r="AF5" s="41">
        <v>3897.4705920000001</v>
      </c>
      <c r="AG5" s="41">
        <v>3897.4705920000001</v>
      </c>
      <c r="AH5" s="41">
        <v>3897.4705920000001</v>
      </c>
      <c r="AI5" s="41">
        <v>3897.4705920000001</v>
      </c>
      <c r="AJ5" s="41">
        <v>3897.4705920000001</v>
      </c>
      <c r="AK5" s="41">
        <v>3897.4705920000001</v>
      </c>
      <c r="AL5" s="41">
        <v>3897.4705920000001</v>
      </c>
      <c r="AM5" s="41">
        <v>3897.4705920000001</v>
      </c>
      <c r="AN5" s="41">
        <v>3897.4705920000001</v>
      </c>
      <c r="AO5" s="41">
        <v>3897.4705920000001</v>
      </c>
      <c r="AP5" s="41">
        <v>3897.4705920000001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4105.4252969999998</v>
      </c>
      <c r="P16" s="41">
        <v>2159.7427280000002</v>
      </c>
      <c r="Q16" s="41">
        <v>3684.1065039999999</v>
      </c>
      <c r="R16" s="41">
        <v>3771.7236859999998</v>
      </c>
      <c r="S16" s="41">
        <v>4714.6515410000002</v>
      </c>
      <c r="T16" s="41">
        <v>4714.6515410000002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4282.6136280000001</v>
      </c>
      <c r="Z16" s="41">
        <v>4282.6136280000001</v>
      </c>
      <c r="AA16" s="41">
        <v>4282.6136280000001</v>
      </c>
      <c r="AB16" s="41">
        <v>3897.4705920000001</v>
      </c>
      <c r="AC16" s="41">
        <v>3897.4705920000001</v>
      </c>
      <c r="AD16" s="41">
        <v>3897.4705920000001</v>
      </c>
      <c r="AE16" s="41">
        <v>3897.4705920000001</v>
      </c>
      <c r="AF16" s="41">
        <v>3897.4705920000001</v>
      </c>
      <c r="AG16" s="41">
        <v>3897.4705920000001</v>
      </c>
      <c r="AH16" s="41">
        <v>3897.4705920000001</v>
      </c>
      <c r="AI16" s="41">
        <v>3897.4705920000001</v>
      </c>
      <c r="AJ16" s="41">
        <v>3897.4705920000001</v>
      </c>
      <c r="AK16" s="41">
        <v>3897.4705920000001</v>
      </c>
      <c r="AL16" s="41">
        <v>3897.4705920000001</v>
      </c>
      <c r="AM16" s="41">
        <v>3897.4705920000001</v>
      </c>
      <c r="AN16" s="41">
        <v>3897.4705920000001</v>
      </c>
      <c r="AO16" s="41">
        <v>3897.4705920000001</v>
      </c>
      <c r="AP16" s="41">
        <v>3897.4705920000001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379.10250079999997</v>
      </c>
      <c r="R31" s="41">
        <v>379.10250079999997</v>
      </c>
      <c r="S31" s="41">
        <v>379.10250079999997</v>
      </c>
      <c r="T31" s="41">
        <v>363.54987699999998</v>
      </c>
      <c r="U31" s="41">
        <v>252.4999095</v>
      </c>
      <c r="V31" s="41">
        <v>379.10250079999997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120.67514269999999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457.28615070000001</v>
      </c>
      <c r="R40" s="41">
        <v>457.28615070000001</v>
      </c>
      <c r="S40" s="41">
        <v>457.28615070000001</v>
      </c>
      <c r="T40" s="41">
        <v>441.73352679999999</v>
      </c>
      <c r="U40" s="41">
        <v>330.68355939999998</v>
      </c>
      <c r="V40" s="41">
        <v>499.77764350000001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1000.62064</v>
      </c>
      <c r="M54" s="41">
        <v>1039.9410459999999</v>
      </c>
      <c r="N54" s="41">
        <v>1102.4371759999999</v>
      </c>
      <c r="O54" s="41">
        <v>1056.1279050000001</v>
      </c>
      <c r="P54" s="41">
        <v>1055.4506839999999</v>
      </c>
      <c r="Q54" s="41">
        <v>1102.4371759999999</v>
      </c>
      <c r="R54" s="41">
        <v>1102.4371759999999</v>
      </c>
      <c r="S54" s="41">
        <v>1127.3607</v>
      </c>
      <c r="T54" s="41">
        <v>1086.927539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323.8062352</v>
      </c>
      <c r="AA54" s="41">
        <v>323.8062352</v>
      </c>
      <c r="AB54" s="41">
        <v>323.8062352</v>
      </c>
      <c r="AC54" s="41">
        <v>323.8062352</v>
      </c>
      <c r="AD54" s="41">
        <v>323.8062352</v>
      </c>
      <c r="AE54" s="41">
        <v>323.8062352</v>
      </c>
      <c r="AF54" s="41">
        <v>323.8062352</v>
      </c>
      <c r="AG54" s="41">
        <v>323.8062352</v>
      </c>
      <c r="AH54" s="41">
        <v>323.8062352</v>
      </c>
      <c r="AI54" s="41">
        <v>323.8062352</v>
      </c>
      <c r="AJ54" s="41">
        <v>323.8062352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1000.62064</v>
      </c>
      <c r="M64" s="41">
        <v>1039.9410459999999</v>
      </c>
      <c r="N64" s="41">
        <v>1102.4371759999999</v>
      </c>
      <c r="O64" s="41">
        <v>1056.1279050000001</v>
      </c>
      <c r="P64" s="41">
        <v>1055.4506839999999</v>
      </c>
      <c r="Q64" s="41">
        <v>1102.4371759999999</v>
      </c>
      <c r="R64" s="41">
        <v>1102.4371759999999</v>
      </c>
      <c r="S64" s="41">
        <v>1127.3607</v>
      </c>
      <c r="T64" s="41">
        <v>1086.927539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323.8062352</v>
      </c>
      <c r="AA64" s="41">
        <v>323.8062352</v>
      </c>
      <c r="AB64" s="41">
        <v>323.8062352</v>
      </c>
      <c r="AC64" s="41">
        <v>323.8062352</v>
      </c>
      <c r="AD64" s="41">
        <v>323.8062352</v>
      </c>
      <c r="AE64" s="41">
        <v>323.8062352</v>
      </c>
      <c r="AF64" s="41">
        <v>323.8062352</v>
      </c>
      <c r="AG64" s="41">
        <v>323.8062352</v>
      </c>
      <c r="AH64" s="41">
        <v>323.8062352</v>
      </c>
      <c r="AI64" s="41">
        <v>323.8062352</v>
      </c>
      <c r="AJ64" s="41">
        <v>323.8062352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1819.358168</v>
      </c>
      <c r="L101" s="41">
        <v>1819.358168</v>
      </c>
      <c r="M101" s="41">
        <v>1891.6388039999999</v>
      </c>
      <c r="N101" s="41">
        <v>2058.6983650000002</v>
      </c>
      <c r="O101" s="41">
        <v>2066.735267</v>
      </c>
      <c r="P101" s="41">
        <v>1829.6025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375.17787329999999</v>
      </c>
      <c r="X101" s="41">
        <v>427.16325069999999</v>
      </c>
      <c r="Y101" s="41">
        <v>427.16325069999999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>
        <v>115.4581331</v>
      </c>
      <c r="Q102" s="41">
        <v>398.30921749999999</v>
      </c>
      <c r="R102" s="41">
        <v>408.5506608</v>
      </c>
      <c r="S102" s="41">
        <v>410.58098210000003</v>
      </c>
      <c r="T102" s="41">
        <v>410.58098210000003</v>
      </c>
      <c r="U102" s="41">
        <v>381.88590549999998</v>
      </c>
      <c r="V102" s="41">
        <v>410.58098210000003</v>
      </c>
      <c r="W102" s="41">
        <v>402.72713420000002</v>
      </c>
      <c r="X102" s="41">
        <v>410.58098210000003</v>
      </c>
      <c r="Y102" s="41">
        <v>410.58098210000003</v>
      </c>
      <c r="Z102" s="41">
        <v>410.58098210000003</v>
      </c>
      <c r="AA102" s="41">
        <v>410.58098210000003</v>
      </c>
      <c r="AB102" s="41">
        <v>410.58098210000003</v>
      </c>
      <c r="AC102" s="41">
        <v>410.58098210000003</v>
      </c>
      <c r="AD102" s="41">
        <v>410.58098210000003</v>
      </c>
      <c r="AE102" s="41">
        <v>410.58098210000003</v>
      </c>
      <c r="AF102" s="41">
        <v>410.58098210000003</v>
      </c>
      <c r="AG102" s="41">
        <v>410.58098210000003</v>
      </c>
      <c r="AH102" s="41">
        <v>410.58098210000003</v>
      </c>
      <c r="AI102" s="41">
        <v>410.58098210000003</v>
      </c>
      <c r="AJ102" s="41">
        <v>410.58098210000003</v>
      </c>
      <c r="AK102" s="41">
        <v>410.58098210000003</v>
      </c>
      <c r="AL102" s="41">
        <v>410.58098210000003</v>
      </c>
      <c r="AM102" s="41">
        <v>410.58098210000003</v>
      </c>
      <c r="AN102" s="41">
        <v>410.58098210000003</v>
      </c>
      <c r="AO102" s="41">
        <v>410.58098210000003</v>
      </c>
      <c r="AP102" s="41">
        <v>410.58098210000003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781.53334270000005</v>
      </c>
      <c r="L103" s="41">
        <v>1513.0421859999999</v>
      </c>
      <c r="M103" s="41">
        <v>1546.637735</v>
      </c>
      <c r="N103" s="41">
        <v>1331.49667</v>
      </c>
      <c r="O103" s="41">
        <v>1490.39066</v>
      </c>
      <c r="P103" s="41">
        <v>1236.452961</v>
      </c>
      <c r="Q103" s="41">
        <v>897.36581179999996</v>
      </c>
      <c r="R103" s="41">
        <v>897.36581179999996</v>
      </c>
      <c r="S103" s="41">
        <v>1043.66758</v>
      </c>
      <c r="T103" s="41">
        <v>1023.167478</v>
      </c>
      <c r="U103" s="41">
        <v>940.42933519999997</v>
      </c>
      <c r="V103" s="41">
        <v>1043.66758</v>
      </c>
      <c r="W103" s="41">
        <v>1046.92678</v>
      </c>
      <c r="X103" s="41">
        <v>1046.92678</v>
      </c>
      <c r="Y103" s="41">
        <v>1193.2285489999999</v>
      </c>
      <c r="Z103" s="41">
        <v>1193.2285489999999</v>
      </c>
      <c r="AA103" s="41">
        <v>1196.4877489999999</v>
      </c>
      <c r="AB103" s="41">
        <v>1196.4877489999999</v>
      </c>
      <c r="AC103" s="41">
        <v>1196.4877489999999</v>
      </c>
      <c r="AD103" s="41">
        <v>1196.4877489999999</v>
      </c>
      <c r="AE103" s="41">
        <v>1170.414149</v>
      </c>
      <c r="AF103" s="41">
        <v>1170.414149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737.15708529999995</v>
      </c>
      <c r="L104" s="41">
        <v>712.08409070000005</v>
      </c>
      <c r="M104" s="41">
        <v>837.93565000000001</v>
      </c>
      <c r="N104" s="41">
        <v>921.65135829999997</v>
      </c>
      <c r="O104" s="41">
        <v>859.03221780000001</v>
      </c>
      <c r="P104" s="41">
        <v>1002.882875</v>
      </c>
      <c r="Q104" s="41">
        <v>1071.531246</v>
      </c>
      <c r="R104" s="41">
        <v>1071.531246</v>
      </c>
      <c r="S104" s="41">
        <v>1068.552369</v>
      </c>
      <c r="T104" s="41">
        <v>968.59301370000003</v>
      </c>
      <c r="U104" s="41">
        <v>968.59301370000003</v>
      </c>
      <c r="V104" s="41">
        <v>968.59301370000003</v>
      </c>
      <c r="W104" s="41">
        <v>584.68464110000002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305.69931889999998</v>
      </c>
      <c r="H107" s="41">
        <v>654.57942609999998</v>
      </c>
      <c r="I107" s="41">
        <v>638.34192089999999</v>
      </c>
      <c r="J107" s="41">
        <v>591.31756189999999</v>
      </c>
      <c r="K107" s="41">
        <v>591.31756189999999</v>
      </c>
      <c r="L107" s="41">
        <v>591.31756189999999</v>
      </c>
      <c r="M107" s="41">
        <v>638.33968470000002</v>
      </c>
      <c r="N107" s="41">
        <v>664.63662039999997</v>
      </c>
      <c r="O107" s="41">
        <v>704.72415660000001</v>
      </c>
      <c r="P107" s="41">
        <v>800.38180639999996</v>
      </c>
      <c r="Q107" s="41">
        <v>877.56700249999994</v>
      </c>
      <c r="R107" s="41">
        <v>934.42391399999997</v>
      </c>
      <c r="S107" s="41">
        <v>1126.029407</v>
      </c>
      <c r="T107" s="41">
        <v>1043.4183539999999</v>
      </c>
      <c r="U107" s="41">
        <v>1037.4453080000001</v>
      </c>
      <c r="V107" s="41">
        <v>1117.440525</v>
      </c>
      <c r="W107" s="41">
        <v>867.36146399999996</v>
      </c>
      <c r="X107" s="41">
        <v>867.36146399999996</v>
      </c>
      <c r="Y107" s="41">
        <v>867.36146399999996</v>
      </c>
      <c r="Z107" s="41">
        <v>930.62332809999998</v>
      </c>
      <c r="AA107" s="41">
        <v>930.62332809999998</v>
      </c>
      <c r="AB107" s="41">
        <v>930.62332809999998</v>
      </c>
      <c r="AC107" s="41">
        <v>408.18811640000001</v>
      </c>
      <c r="AD107" s="41">
        <v>413.27387670000002</v>
      </c>
      <c r="AE107" s="41">
        <v>435.25390870000001</v>
      </c>
      <c r="AF107" s="41">
        <v>457.23898759999997</v>
      </c>
      <c r="AG107" s="41">
        <v>462.34741700000001</v>
      </c>
      <c r="AH107" s="41">
        <v>445.14839089999998</v>
      </c>
      <c r="AI107" s="41">
        <v>427.95219520000001</v>
      </c>
      <c r="AJ107" s="41">
        <v>408.18811640000001</v>
      </c>
      <c r="AK107" s="41">
        <v>408.18811640000001</v>
      </c>
      <c r="AL107" s="41">
        <v>408.18811640000001</v>
      </c>
      <c r="AM107" s="41">
        <v>408.18811640000001</v>
      </c>
      <c r="AN107" s="41">
        <v>408.18811640000001</v>
      </c>
      <c r="AO107" s="41">
        <v>408.18811640000001</v>
      </c>
      <c r="AP107" s="41">
        <v>408.18811640000001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4870.4882770000004</v>
      </c>
      <c r="H112" s="41">
        <v>4242.6901690000004</v>
      </c>
      <c r="I112" s="41">
        <v>4270.5691390000002</v>
      </c>
      <c r="J112" s="41">
        <v>3994.6023970000001</v>
      </c>
      <c r="K112" s="41">
        <v>4046.9408450000001</v>
      </c>
      <c r="L112" s="41">
        <v>4753.3766939999996</v>
      </c>
      <c r="M112" s="41">
        <v>5032.126561</v>
      </c>
      <c r="N112" s="41">
        <v>4976.483013</v>
      </c>
      <c r="O112" s="41">
        <v>5120.882302</v>
      </c>
      <c r="P112" s="41">
        <v>4984.7782749999997</v>
      </c>
      <c r="Q112" s="41">
        <v>3754.701157</v>
      </c>
      <c r="R112" s="41">
        <v>3698.7359710000001</v>
      </c>
      <c r="S112" s="41">
        <v>4035.6946760000001</v>
      </c>
      <c r="T112" s="41">
        <v>3832.6241660000001</v>
      </c>
      <c r="U112" s="41">
        <v>3715.217901</v>
      </c>
      <c r="V112" s="41">
        <v>3927.1464390000001</v>
      </c>
      <c r="W112" s="41">
        <v>3276.8778929999999</v>
      </c>
      <c r="X112" s="41">
        <v>3336.717118</v>
      </c>
      <c r="Y112" s="41">
        <v>3483.0188870000002</v>
      </c>
      <c r="Z112" s="41">
        <v>2680.7835169999998</v>
      </c>
      <c r="AA112" s="41">
        <v>2684.0427169999998</v>
      </c>
      <c r="AB112" s="41">
        <v>2684.0427169999998</v>
      </c>
      <c r="AC112" s="41">
        <v>2161.6075049999999</v>
      </c>
      <c r="AD112" s="41">
        <v>2166.6932649999999</v>
      </c>
      <c r="AE112" s="41">
        <v>2162.5996970000001</v>
      </c>
      <c r="AF112" s="41">
        <v>2184.5847760000001</v>
      </c>
      <c r="AG112" s="41">
        <v>1016.779056</v>
      </c>
      <c r="AH112" s="41">
        <v>999.58003029999998</v>
      </c>
      <c r="AI112" s="41">
        <v>982.38383450000003</v>
      </c>
      <c r="AJ112" s="41">
        <v>962.61975580000001</v>
      </c>
      <c r="AK112" s="41">
        <v>818.76909850000004</v>
      </c>
      <c r="AL112" s="41">
        <v>818.76909850000004</v>
      </c>
      <c r="AM112" s="41">
        <v>818.76909850000004</v>
      </c>
      <c r="AN112" s="41">
        <v>818.76909850000004</v>
      </c>
      <c r="AO112" s="41">
        <v>818.76909850000004</v>
      </c>
      <c r="AP112" s="41">
        <v>818.76909850000004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506.89728459999998</v>
      </c>
      <c r="AH113" s="41">
        <v>1013.794569</v>
      </c>
      <c r="AI113" s="41">
        <v>1520.6918539999999</v>
      </c>
      <c r="AJ113" s="41">
        <v>2027.589138</v>
      </c>
      <c r="AK113" s="41">
        <v>2534.4864229999998</v>
      </c>
      <c r="AL113" s="41">
        <v>3041.3837079999998</v>
      </c>
      <c r="AM113" s="41">
        <v>3548.280992</v>
      </c>
      <c r="AN113" s="41">
        <v>4055.178277</v>
      </c>
      <c r="AO113" s="41">
        <v>4562.0755609999997</v>
      </c>
      <c r="AP113" s="41">
        <v>5068.9728459999997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180.01959640000001</v>
      </c>
      <c r="AH115" s="41">
        <v>360.03919280000002</v>
      </c>
      <c r="AI115" s="41">
        <v>540.05878919999998</v>
      </c>
      <c r="AJ115" s="41">
        <v>720.07838560000005</v>
      </c>
      <c r="AK115" s="41">
        <v>900.097982</v>
      </c>
      <c r="AL115" s="41">
        <v>1080.1175780000001</v>
      </c>
      <c r="AM115" s="41">
        <v>1260.1371750000001</v>
      </c>
      <c r="AN115" s="41">
        <v>1440.1567709999999</v>
      </c>
      <c r="AO115" s="41">
        <v>1620.1763679999999</v>
      </c>
      <c r="AP115" s="41">
        <v>1800.195964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686.91688099999999</v>
      </c>
      <c r="AH124" s="41">
        <v>1373.833762</v>
      </c>
      <c r="AI124" s="41">
        <v>2060.7506429999999</v>
      </c>
      <c r="AJ124" s="41">
        <v>2747.667524</v>
      </c>
      <c r="AK124" s="41">
        <v>3434.5844050000001</v>
      </c>
      <c r="AL124" s="41">
        <v>4121.5012859999997</v>
      </c>
      <c r="AM124" s="41">
        <v>4808.4181669999998</v>
      </c>
      <c r="AN124" s="41">
        <v>5495.3350479999999</v>
      </c>
      <c r="AO124" s="41">
        <v>6182.251929</v>
      </c>
      <c r="AP124" s="41">
        <v>6869.1688100000001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380.17296349999998</v>
      </c>
      <c r="X125" s="41">
        <v>760.34592689999999</v>
      </c>
      <c r="Y125" s="41">
        <v>1140.5188900000001</v>
      </c>
      <c r="Z125" s="41">
        <v>1794.6952900000001</v>
      </c>
      <c r="AA125" s="41">
        <v>2534.4864229999998</v>
      </c>
      <c r="AB125" s="41">
        <v>3041.3837079999998</v>
      </c>
      <c r="AC125" s="41">
        <v>3548.280992</v>
      </c>
      <c r="AD125" s="41">
        <v>4055.178277</v>
      </c>
      <c r="AE125" s="41">
        <v>4562.0755609999997</v>
      </c>
      <c r="AF125" s="41">
        <v>5068.9728459999997</v>
      </c>
      <c r="AG125" s="41">
        <v>5068.9728459999997</v>
      </c>
      <c r="AH125" s="41">
        <v>5068.9728459999997</v>
      </c>
      <c r="AI125" s="41">
        <v>5068.9728459999997</v>
      </c>
      <c r="AJ125" s="41">
        <v>5068.9728459999997</v>
      </c>
      <c r="AK125" s="41">
        <v>5068.9728459999997</v>
      </c>
      <c r="AL125" s="41">
        <v>5068.9728459999997</v>
      </c>
      <c r="AM125" s="41">
        <v>5068.9728459999997</v>
      </c>
      <c r="AN125" s="41">
        <v>5068.9728459999997</v>
      </c>
      <c r="AO125" s="41">
        <v>5068.9728459999997</v>
      </c>
      <c r="AP125" s="41">
        <v>5068.9728459999997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135.01469729999999</v>
      </c>
      <c r="X127" s="41">
        <v>270.02939459999999</v>
      </c>
      <c r="Y127" s="41">
        <v>405.04409190000001</v>
      </c>
      <c r="Z127" s="41">
        <v>540.05878919999998</v>
      </c>
      <c r="AA127" s="41">
        <v>900.097982</v>
      </c>
      <c r="AB127" s="41">
        <v>1080.1175780000001</v>
      </c>
      <c r="AC127" s="41">
        <v>1260.1371750000001</v>
      </c>
      <c r="AD127" s="41">
        <v>1440.1567709999999</v>
      </c>
      <c r="AE127" s="41">
        <v>1620.1763679999999</v>
      </c>
      <c r="AF127" s="41">
        <v>1800.195964</v>
      </c>
      <c r="AG127" s="41">
        <v>1800.195964</v>
      </c>
      <c r="AH127" s="41">
        <v>1800.195964</v>
      </c>
      <c r="AI127" s="41">
        <v>1800.195964</v>
      </c>
      <c r="AJ127" s="41">
        <v>1800.195964</v>
      </c>
      <c r="AK127" s="41">
        <v>1800.195964</v>
      </c>
      <c r="AL127" s="41">
        <v>1800.195964</v>
      </c>
      <c r="AM127" s="41">
        <v>1800.195964</v>
      </c>
      <c r="AN127" s="41">
        <v>1800.195964</v>
      </c>
      <c r="AO127" s="41">
        <v>1800.195964</v>
      </c>
      <c r="AP127" s="41">
        <v>1800.195964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515.18766070000004</v>
      </c>
      <c r="X136" s="41">
        <v>1030.375321</v>
      </c>
      <c r="Y136" s="41">
        <v>1545.5629819999999</v>
      </c>
      <c r="Z136" s="41">
        <v>2334.7540789999998</v>
      </c>
      <c r="AA136" s="41">
        <v>3434.5844050000001</v>
      </c>
      <c r="AB136" s="41">
        <v>4121.5012859999997</v>
      </c>
      <c r="AC136" s="41">
        <v>4808.4181669999998</v>
      </c>
      <c r="AD136" s="41">
        <v>5495.3350479999999</v>
      </c>
      <c r="AE136" s="41">
        <v>6182.251929</v>
      </c>
      <c r="AF136" s="41">
        <v>6869.1688100000001</v>
      </c>
      <c r="AG136" s="41">
        <v>6869.1688100000001</v>
      </c>
      <c r="AH136" s="41">
        <v>6869.1688100000001</v>
      </c>
      <c r="AI136" s="41">
        <v>6869.1688100000001</v>
      </c>
      <c r="AJ136" s="41">
        <v>6869.1688100000001</v>
      </c>
      <c r="AK136" s="41">
        <v>6869.1688100000001</v>
      </c>
      <c r="AL136" s="41">
        <v>6869.1688100000001</v>
      </c>
      <c r="AM136" s="41">
        <v>6869.1688100000001</v>
      </c>
      <c r="AN136" s="41">
        <v>6869.1688100000001</v>
      </c>
      <c r="AO136" s="41">
        <v>6869.1688100000001</v>
      </c>
      <c r="AP136" s="41">
        <v>6869.1688100000001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/>
      <c r="L137" s="41"/>
      <c r="M137" s="41">
        <v>165.01327749999999</v>
      </c>
      <c r="N137" s="41">
        <v>165.01327749999999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/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0</v>
      </c>
      <c r="L148" s="41">
        <v>0</v>
      </c>
      <c r="M148" s="41">
        <v>165.01327749999999</v>
      </c>
      <c r="N148" s="41">
        <v>165.01327749999999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3007.6281399999998</v>
      </c>
      <c r="X149" s="41">
        <v>3007.6281399999998</v>
      </c>
      <c r="Y149" s="41">
        <v>3052.6641730000001</v>
      </c>
      <c r="Z149" s="41">
        <v>3052.6641730000001</v>
      </c>
      <c r="AA149" s="41">
        <v>3052.6641730000001</v>
      </c>
      <c r="AB149" s="41">
        <v>3052.6641730000001</v>
      </c>
      <c r="AC149" s="41">
        <v>3052.6641730000001</v>
      </c>
      <c r="AD149" s="41">
        <v>3052.6641730000001</v>
      </c>
      <c r="AE149" s="41">
        <v>3052.6641730000001</v>
      </c>
      <c r="AF149" s="41">
        <v>3052.6641730000001</v>
      </c>
      <c r="AG149" s="41">
        <v>3052.6641730000001</v>
      </c>
      <c r="AH149" s="41">
        <v>3052.6641730000001</v>
      </c>
      <c r="AI149" s="41">
        <v>3052.6641730000001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3007.6281399999998</v>
      </c>
      <c r="X160" s="41">
        <v>3007.6281399999998</v>
      </c>
      <c r="Y160" s="41">
        <v>3052.6641730000001</v>
      </c>
      <c r="Z160" s="41">
        <v>3052.6641730000001</v>
      </c>
      <c r="AA160" s="41">
        <v>3052.6641730000001</v>
      </c>
      <c r="AB160" s="41">
        <v>3052.6641730000001</v>
      </c>
      <c r="AC160" s="41">
        <v>3052.6641730000001</v>
      </c>
      <c r="AD160" s="41">
        <v>3052.6641730000001</v>
      </c>
      <c r="AE160" s="41">
        <v>3052.6641730000001</v>
      </c>
      <c r="AF160" s="41">
        <v>3052.6641730000001</v>
      </c>
      <c r="AG160" s="41">
        <v>3052.6641730000001</v>
      </c>
      <c r="AH160" s="41">
        <v>3052.6641730000001</v>
      </c>
      <c r="AI160" s="41">
        <v>3052.6641730000001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18946.901600000001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20144.252229999998</v>
      </c>
      <c r="T233" s="41">
        <v>21049.935890000001</v>
      </c>
      <c r="U233" s="41">
        <v>21496.073039999999</v>
      </c>
      <c r="V233" s="41">
        <v>21189.065360000001</v>
      </c>
      <c r="W233" s="41">
        <v>21356.132969999999</v>
      </c>
      <c r="X233" s="41">
        <v>21503.479609999999</v>
      </c>
      <c r="Y233" s="41">
        <v>21517.118009999998</v>
      </c>
      <c r="Z233" s="41">
        <v>21660.638289999999</v>
      </c>
      <c r="AA233" s="41">
        <v>21745.27966</v>
      </c>
      <c r="AB233" s="41">
        <v>21745.27966</v>
      </c>
      <c r="AC233" s="41">
        <v>21745.27966</v>
      </c>
      <c r="AD233" s="41">
        <v>21745.27966</v>
      </c>
      <c r="AE233" s="41">
        <v>21745.27966</v>
      </c>
      <c r="AF233" s="41">
        <v>21745.27966</v>
      </c>
      <c r="AG233" s="41">
        <v>21745.27966</v>
      </c>
      <c r="AH233" s="41">
        <v>21745.27966</v>
      </c>
      <c r="AI233" s="41">
        <v>21745.27966</v>
      </c>
      <c r="AJ233" s="41">
        <v>21745.27966</v>
      </c>
      <c r="AK233" s="41">
        <v>21745.27966</v>
      </c>
      <c r="AL233" s="41">
        <v>21745.27966</v>
      </c>
      <c r="AM233" s="41">
        <v>21745.27966</v>
      </c>
      <c r="AN233" s="41">
        <v>21745.27966</v>
      </c>
      <c r="AO233" s="41">
        <v>21745.27966</v>
      </c>
      <c r="AP233" s="41">
        <v>21745.27966</v>
      </c>
    </row>
    <row r="234" spans="2:42" x14ac:dyDescent="0.25">
      <c r="B234" s="40" t="s">
        <v>1</v>
      </c>
      <c r="C234" s="42" t="s">
        <v>38</v>
      </c>
      <c r="D234" s="41">
        <v>7502.9340629999997</v>
      </c>
      <c r="E234" s="41">
        <v>7868.2101860000002</v>
      </c>
      <c r="F234" s="41">
        <v>7868.2101860000002</v>
      </c>
      <c r="G234" s="41">
        <v>7868.2101860000002</v>
      </c>
      <c r="H234" s="41">
        <v>7499.3816290000004</v>
      </c>
      <c r="I234" s="41">
        <v>7766.474553</v>
      </c>
      <c r="J234" s="41">
        <v>7868.2101860000002</v>
      </c>
      <c r="K234" s="41">
        <v>7834.9839830000001</v>
      </c>
      <c r="L234" s="41">
        <v>6973.8986370000002</v>
      </c>
      <c r="M234" s="41">
        <v>7643.3452500000003</v>
      </c>
      <c r="N234" s="41">
        <v>7339.9830220000003</v>
      </c>
      <c r="O234" s="41">
        <v>8255.6180490000006</v>
      </c>
      <c r="P234" s="41">
        <v>8334.8661470000006</v>
      </c>
      <c r="Q234" s="41">
        <v>8445.8599610000001</v>
      </c>
      <c r="R234" s="41">
        <v>8810.0504509999992</v>
      </c>
      <c r="S234" s="41">
        <v>8705.2200690000009</v>
      </c>
      <c r="T234" s="41">
        <v>9829.0971050000007</v>
      </c>
      <c r="U234" s="41">
        <v>10057.458199999999</v>
      </c>
      <c r="V234" s="41">
        <v>10010.70379</v>
      </c>
      <c r="W234" s="41">
        <v>10067.56969</v>
      </c>
      <c r="X234" s="41">
        <v>10088.53744</v>
      </c>
      <c r="Y234" s="41">
        <v>10088.53744</v>
      </c>
      <c r="Z234" s="41">
        <v>10114.20363</v>
      </c>
      <c r="AA234" s="41">
        <v>10114.20363</v>
      </c>
      <c r="AB234" s="41">
        <v>10114.20363</v>
      </c>
      <c r="AC234" s="41">
        <v>10114.20363</v>
      </c>
      <c r="AD234" s="41">
        <v>10114.20363</v>
      </c>
      <c r="AE234" s="41">
        <v>10114.20363</v>
      </c>
      <c r="AF234" s="41">
        <v>10114.20363</v>
      </c>
      <c r="AG234" s="41">
        <v>10114.20363</v>
      </c>
      <c r="AH234" s="41">
        <v>10114.20363</v>
      </c>
      <c r="AI234" s="41">
        <v>10114.20363</v>
      </c>
      <c r="AJ234" s="41">
        <v>10114.20363</v>
      </c>
      <c r="AK234" s="41">
        <v>10114.20363</v>
      </c>
      <c r="AL234" s="41">
        <v>10114.20363</v>
      </c>
      <c r="AM234" s="41">
        <v>10114.20363</v>
      </c>
      <c r="AN234" s="41">
        <v>10114.20363</v>
      </c>
      <c r="AO234" s="41">
        <v>10114.20363</v>
      </c>
      <c r="AP234" s="41">
        <v>10114.20363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4820.2810419999996</v>
      </c>
      <c r="I235" s="41">
        <v>4878.2024359999996</v>
      </c>
      <c r="J235" s="41">
        <v>5200.582539</v>
      </c>
      <c r="K235" s="41">
        <v>4947.1438049999997</v>
      </c>
      <c r="L235" s="41">
        <v>4771.8561710000004</v>
      </c>
      <c r="M235" s="41">
        <v>2126.788031</v>
      </c>
      <c r="N235" s="41">
        <v>3876.1298959999999</v>
      </c>
      <c r="O235" s="41">
        <v>4175.8195159999996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5484.6413920000005</v>
      </c>
      <c r="U235" s="41">
        <v>5482.7797369999998</v>
      </c>
      <c r="V235" s="41">
        <v>5534.5619710000001</v>
      </c>
      <c r="W235" s="41">
        <v>5479.7025320000002</v>
      </c>
      <c r="X235" s="41">
        <v>5512.6466270000001</v>
      </c>
      <c r="Y235" s="41">
        <v>5566.8841860000002</v>
      </c>
      <c r="Z235" s="41">
        <v>5566.8841860000002</v>
      </c>
      <c r="AA235" s="41">
        <v>5566.8841860000002</v>
      </c>
      <c r="AB235" s="41">
        <v>5566.8841860000002</v>
      </c>
      <c r="AC235" s="41">
        <v>5566.8841860000002</v>
      </c>
      <c r="AD235" s="41">
        <v>5566.8841860000002</v>
      </c>
      <c r="AE235" s="41">
        <v>5566.8841860000002</v>
      </c>
      <c r="AF235" s="41">
        <v>5566.8841860000002</v>
      </c>
      <c r="AG235" s="41">
        <v>5566.8841860000002</v>
      </c>
      <c r="AH235" s="41">
        <v>5566.8841860000002</v>
      </c>
      <c r="AI235" s="41">
        <v>5566.8841860000002</v>
      </c>
      <c r="AJ235" s="41">
        <v>5566.8841860000002</v>
      </c>
      <c r="AK235" s="41">
        <v>5566.8841860000002</v>
      </c>
      <c r="AL235" s="41">
        <v>5566.8841860000002</v>
      </c>
      <c r="AM235" s="41">
        <v>5566.8841860000002</v>
      </c>
      <c r="AN235" s="41">
        <v>5566.8841860000002</v>
      </c>
      <c r="AO235" s="41">
        <v>5566.8841860000002</v>
      </c>
      <c r="AP235" s="41">
        <v>5566.8841860000002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3601.1362730000001</v>
      </c>
      <c r="G236" s="41">
        <v>3728.4581979999998</v>
      </c>
      <c r="H236" s="41">
        <v>3767.1730750000002</v>
      </c>
      <c r="I236" s="41">
        <v>3831.7732219999998</v>
      </c>
      <c r="J236" s="41">
        <v>2744.9462130000002</v>
      </c>
      <c r="K236" s="41">
        <v>4816.5742929999997</v>
      </c>
      <c r="L236" s="41">
        <v>6889.9443840000004</v>
      </c>
      <c r="M236" s="41">
        <v>10101.715990000001</v>
      </c>
      <c r="N236" s="41">
        <v>10101.715990000001</v>
      </c>
      <c r="O236" s="41">
        <v>8786.3272300000008</v>
      </c>
      <c r="P236" s="41">
        <v>10101.715990000001</v>
      </c>
      <c r="Q236" s="41">
        <v>10101.715990000001</v>
      </c>
      <c r="R236" s="41">
        <v>9957.6229609999991</v>
      </c>
      <c r="S236" s="41">
        <v>10101.715990000001</v>
      </c>
      <c r="T236" s="41">
        <v>10101.715990000001</v>
      </c>
      <c r="U236" s="41">
        <v>10101.715990000001</v>
      </c>
      <c r="V236" s="41">
        <v>9316.0979509999997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9097.062097</v>
      </c>
      <c r="F237" s="41">
        <v>8666.2150930000007</v>
      </c>
      <c r="G237" s="41">
        <v>9004.8737689999998</v>
      </c>
      <c r="H237" s="41">
        <v>8726.4482860000007</v>
      </c>
      <c r="I237" s="41">
        <v>8765.3566879999998</v>
      </c>
      <c r="J237" s="41">
        <v>7754.7750219999998</v>
      </c>
      <c r="K237" s="41">
        <v>6685.5092029999996</v>
      </c>
      <c r="L237" s="41">
        <v>7367.6070989999998</v>
      </c>
      <c r="M237" s="41">
        <v>8642.7145939999991</v>
      </c>
      <c r="N237" s="41">
        <v>9272.0776079999996</v>
      </c>
      <c r="O237" s="41">
        <v>9272.0776079999996</v>
      </c>
      <c r="P237" s="41">
        <v>9272.0776079999996</v>
      </c>
      <c r="Q237" s="41">
        <v>7953.9452670000001</v>
      </c>
      <c r="R237" s="41">
        <v>8270.3164610000003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2085.3454190000002</v>
      </c>
      <c r="I238" s="41">
        <v>2359.2130980000002</v>
      </c>
      <c r="J238" s="41">
        <v>2709.8437789999998</v>
      </c>
      <c r="K238" s="41">
        <v>4058.1073799999999</v>
      </c>
      <c r="L238" s="41">
        <v>3141.9557540000001</v>
      </c>
      <c r="M238" s="41">
        <v>4646.0225289999998</v>
      </c>
      <c r="N238" s="41">
        <v>3068.7099549999998</v>
      </c>
      <c r="O238" s="41">
        <v>4646.0225289999998</v>
      </c>
      <c r="P238" s="41">
        <v>1686.102695</v>
      </c>
      <c r="Q238" s="41">
        <v>4646.0225289999998</v>
      </c>
      <c r="R238" s="41">
        <v>4471.6217150000002</v>
      </c>
      <c r="S238" s="41">
        <v>4646.0225289999998</v>
      </c>
      <c r="T238" s="41">
        <v>3098.125348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196.9670686</v>
      </c>
      <c r="G239" s="41">
        <v>181.24599019999999</v>
      </c>
      <c r="H239" s="41">
        <v>219.0126765</v>
      </c>
      <c r="I239" s="41">
        <v>109.5751863</v>
      </c>
      <c r="J239" s="41">
        <v>219.0126765</v>
      </c>
      <c r="K239" s="41">
        <v>336.86987249999999</v>
      </c>
      <c r="L239" s="41">
        <v>336.86987249999999</v>
      </c>
      <c r="M239" s="41">
        <v>61.595004439999997</v>
      </c>
      <c r="N239" s="41">
        <v>251.6734902</v>
      </c>
      <c r="O239" s="41">
        <v>126.8869608</v>
      </c>
      <c r="P239" s="41">
        <v>336.86987249999999</v>
      </c>
      <c r="Q239" s="41">
        <v>258.06675080000002</v>
      </c>
      <c r="R239" s="41">
        <v>232.9741033</v>
      </c>
      <c r="S239" s="41">
        <v>502.20496170000001</v>
      </c>
      <c r="T239" s="41">
        <v>563.93017110000005</v>
      </c>
      <c r="U239" s="41">
        <v>644.63400030000003</v>
      </c>
      <c r="V239" s="41">
        <v>703.15586359999998</v>
      </c>
      <c r="W239" s="41">
        <v>759.43147499999998</v>
      </c>
      <c r="X239" s="41">
        <v>882.70915960000002</v>
      </c>
      <c r="Y239" s="41">
        <v>882.70915960000002</v>
      </c>
      <c r="Z239" s="41">
        <v>882.70915960000002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985.57562329999996</v>
      </c>
      <c r="W240" s="41">
        <v>843.51970589999996</v>
      </c>
      <c r="X240" s="41">
        <v>843.51970589999996</v>
      </c>
      <c r="Y240" s="41">
        <v>1262.8030389999999</v>
      </c>
      <c r="Z240" s="41">
        <v>1282.420208</v>
      </c>
      <c r="AA240" s="41">
        <v>1282.420208</v>
      </c>
      <c r="AB240" s="41">
        <v>1282.420208</v>
      </c>
      <c r="AC240" s="41">
        <v>1282.420208</v>
      </c>
      <c r="AD240" s="41">
        <v>1282.420208</v>
      </c>
      <c r="AE240" s="41">
        <v>1282.420208</v>
      </c>
      <c r="AF240" s="41">
        <v>1282.420208</v>
      </c>
      <c r="AG240" s="41">
        <v>1282.420208</v>
      </c>
      <c r="AH240" s="41">
        <v>1282.420208</v>
      </c>
      <c r="AI240" s="41">
        <v>1282.420208</v>
      </c>
      <c r="AJ240" s="41">
        <v>1282.420208</v>
      </c>
      <c r="AK240" s="41">
        <v>1282.420208</v>
      </c>
      <c r="AL240" s="41">
        <v>1282.420208</v>
      </c>
      <c r="AM240" s="41">
        <v>1282.420208</v>
      </c>
      <c r="AN240" s="41">
        <v>1282.420208</v>
      </c>
      <c r="AO240" s="41">
        <v>1282.420208</v>
      </c>
      <c r="AP240" s="41">
        <v>1282.420208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1480.851097</v>
      </c>
      <c r="M241" s="41">
        <v>1302.915667</v>
      </c>
      <c r="N241" s="41">
        <v>604.54206720000002</v>
      </c>
      <c r="O241" s="41">
        <v>1302.915667</v>
      </c>
      <c r="P241" s="41">
        <v>1302.915667</v>
      </c>
      <c r="Q241" s="41">
        <v>1181.613709</v>
      </c>
      <c r="R241" s="41">
        <v>1848.1952060000001</v>
      </c>
      <c r="S241" s="41">
        <v>1302.915667</v>
      </c>
      <c r="T241" s="41">
        <v>1996.4457749999999</v>
      </c>
      <c r="U241" s="41">
        <v>1427.4902589999999</v>
      </c>
      <c r="V241" s="41">
        <v>1983.4771029999999</v>
      </c>
      <c r="W241" s="41">
        <v>1983.4771029999999</v>
      </c>
      <c r="X241" s="41">
        <v>2007.8768500000001</v>
      </c>
      <c r="Y241" s="41">
        <v>2018.5841539999999</v>
      </c>
      <c r="Z241" s="41">
        <v>2018.5841539999999</v>
      </c>
      <c r="AA241" s="41">
        <v>2018.5841539999999</v>
      </c>
      <c r="AB241" s="41">
        <v>2018.5841539999999</v>
      </c>
      <c r="AC241" s="41">
        <v>2018.5841539999999</v>
      </c>
      <c r="AD241" s="41">
        <v>2018.5841539999999</v>
      </c>
      <c r="AE241" s="41">
        <v>2018.5841539999999</v>
      </c>
      <c r="AF241" s="41">
        <v>2018.5841539999999</v>
      </c>
      <c r="AG241" s="41">
        <v>2018.5841539999999</v>
      </c>
      <c r="AH241" s="41">
        <v>2018.5841539999999</v>
      </c>
      <c r="AI241" s="41">
        <v>2018.5841539999999</v>
      </c>
      <c r="AJ241" s="41">
        <v>2018.5841539999999</v>
      </c>
      <c r="AK241" s="41">
        <v>2018.5841539999999</v>
      </c>
      <c r="AL241" s="41">
        <v>2018.5841539999999</v>
      </c>
      <c r="AM241" s="41">
        <v>2018.5841539999999</v>
      </c>
      <c r="AN241" s="41">
        <v>2018.5841539999999</v>
      </c>
      <c r="AO241" s="41">
        <v>2018.5841539999999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45361.446230000001</v>
      </c>
      <c r="E244" s="41">
        <v>46094.118060000001</v>
      </c>
      <c r="F244" s="41">
        <v>45550.174019999999</v>
      </c>
      <c r="G244" s="41">
        <v>46081.670319999997</v>
      </c>
      <c r="H244" s="41">
        <v>46722.392820000001</v>
      </c>
      <c r="I244" s="41">
        <v>47315.345880000001</v>
      </c>
      <c r="J244" s="41">
        <v>46343.802669999997</v>
      </c>
      <c r="K244" s="41">
        <v>48615.362410000002</v>
      </c>
      <c r="L244" s="41">
        <v>50899.156889999998</v>
      </c>
      <c r="M244" s="41">
        <v>53471.998670000001</v>
      </c>
      <c r="N244" s="41">
        <v>54451.005899999996</v>
      </c>
      <c r="O244" s="41">
        <v>56501.84143</v>
      </c>
      <c r="P244" s="41">
        <v>56171.304389999998</v>
      </c>
      <c r="Q244" s="41">
        <v>57723.980620000002</v>
      </c>
      <c r="R244" s="41">
        <v>58854.362699999998</v>
      </c>
      <c r="S244" s="41">
        <v>59874.991589999998</v>
      </c>
      <c r="T244" s="41">
        <v>61395.969279999998</v>
      </c>
      <c r="U244" s="41">
        <v>63128.251369999998</v>
      </c>
      <c r="V244" s="41">
        <v>63640.737800000003</v>
      </c>
      <c r="W244" s="41">
        <v>64509.64961</v>
      </c>
      <c r="X244" s="41">
        <v>64858.585529999997</v>
      </c>
      <c r="Y244" s="41">
        <v>65356.452120000002</v>
      </c>
      <c r="Z244" s="41">
        <v>65545.25576</v>
      </c>
      <c r="AA244" s="41">
        <v>65629.897129999998</v>
      </c>
      <c r="AB244" s="41">
        <v>65629.897129999998</v>
      </c>
      <c r="AC244" s="41">
        <v>65629.897129999998</v>
      </c>
      <c r="AD244" s="41">
        <v>65629.897129999998</v>
      </c>
      <c r="AE244" s="41">
        <v>65629.897129999998</v>
      </c>
      <c r="AF244" s="41">
        <v>65629.897129999998</v>
      </c>
      <c r="AG244" s="41">
        <v>65629.897129999998</v>
      </c>
      <c r="AH244" s="41">
        <v>65629.897129999998</v>
      </c>
      <c r="AI244" s="41">
        <v>65629.897129999998</v>
      </c>
      <c r="AJ244" s="41">
        <v>65629.897129999998</v>
      </c>
      <c r="AK244" s="41">
        <v>65629.897129999998</v>
      </c>
      <c r="AL244" s="41">
        <v>65629.897129999998</v>
      </c>
      <c r="AM244" s="41">
        <v>65629.897129999998</v>
      </c>
      <c r="AN244" s="41">
        <v>65629.897129999998</v>
      </c>
      <c r="AO244" s="41">
        <v>65629.897129999998</v>
      </c>
      <c r="AP244" s="41">
        <v>65629.897129999998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1925.349905</v>
      </c>
      <c r="N245" s="41">
        <v>3516.5209610000002</v>
      </c>
      <c r="O245" s="41">
        <v>3231.6022419999999</v>
      </c>
      <c r="P245" s="41">
        <v>4142.7547370000002</v>
      </c>
      <c r="Q245" s="41">
        <v>4173.2139429999997</v>
      </c>
      <c r="R245" s="41">
        <v>4173.2139429999997</v>
      </c>
      <c r="S245" s="41">
        <v>3570.3479809999999</v>
      </c>
      <c r="T245" s="41">
        <v>4195.7671909999999</v>
      </c>
      <c r="U245" s="41">
        <v>4569.1049050000001</v>
      </c>
      <c r="V245" s="41">
        <v>4909.0404120000003</v>
      </c>
      <c r="W245" s="41">
        <v>4909.0404120000003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5313.9483799999998</v>
      </c>
      <c r="AN245" s="41">
        <v>5768.9679370000003</v>
      </c>
      <c r="AO245" s="41">
        <v>6096.384239</v>
      </c>
      <c r="AP245" s="41">
        <v>6386.6446269999997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1015.673195</v>
      </c>
      <c r="M246" s="41">
        <v>992.54389609999998</v>
      </c>
      <c r="N246" s="41">
        <v>1034.226737</v>
      </c>
      <c r="O246" s="41">
        <v>1040.4101680000001</v>
      </c>
      <c r="P246" s="41">
        <v>2605.9488150000002</v>
      </c>
      <c r="Q246" s="41">
        <v>2605.9488150000002</v>
      </c>
      <c r="R246" s="41">
        <v>2240.3718869999998</v>
      </c>
      <c r="S246" s="41">
        <v>2483.659228</v>
      </c>
      <c r="T246" s="41">
        <v>2605.9488150000002</v>
      </c>
      <c r="U246" s="41">
        <v>3205.929674</v>
      </c>
      <c r="V246" s="41">
        <v>3388.7181380000002</v>
      </c>
      <c r="W246" s="41">
        <v>3388.7181380000002</v>
      </c>
      <c r="X246" s="41">
        <v>3388.7181380000002</v>
      </c>
      <c r="Y246" s="41">
        <v>3388.7181380000002</v>
      </c>
      <c r="Z246" s="41">
        <v>3388.7181380000002</v>
      </c>
      <c r="AA246" s="41">
        <v>3388.7181380000002</v>
      </c>
      <c r="AB246" s="41">
        <v>3388.7181380000002</v>
      </c>
      <c r="AC246" s="41">
        <v>3388.7181380000002</v>
      </c>
      <c r="AD246" s="41">
        <v>3388.7181380000002</v>
      </c>
      <c r="AE246" s="41">
        <v>3388.7181380000002</v>
      </c>
      <c r="AF246" s="41">
        <v>3388.7181380000002</v>
      </c>
      <c r="AG246" s="41">
        <v>3388.7181380000002</v>
      </c>
      <c r="AH246" s="41">
        <v>3388.7181380000002</v>
      </c>
      <c r="AI246" s="41">
        <v>3388.7181380000002</v>
      </c>
      <c r="AJ246" s="41">
        <v>3388.7181380000002</v>
      </c>
      <c r="AK246" s="41">
        <v>3388.7181380000002</v>
      </c>
      <c r="AL246" s="41">
        <v>3388.7181380000002</v>
      </c>
      <c r="AM246" s="41">
        <v>3388.7181380000002</v>
      </c>
      <c r="AN246" s="41">
        <v>3388.7181380000002</v>
      </c>
      <c r="AO246" s="41">
        <v>3388.7181380000002</v>
      </c>
      <c r="AP246" s="41">
        <v>3388.7181380000002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56.805812430000003</v>
      </c>
      <c r="I247" s="41">
        <v>57.33176718</v>
      </c>
      <c r="J247" s="41">
        <v>57.33176718</v>
      </c>
      <c r="K247" s="41">
        <v>57.33176718</v>
      </c>
      <c r="L247" s="41">
        <v>79.345344010000005</v>
      </c>
      <c r="M247" s="41">
        <v>41.04829058</v>
      </c>
      <c r="N247" s="41">
        <v>81.162162980000005</v>
      </c>
      <c r="O247" s="41">
        <v>81.315665679999995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152.44187260000001</v>
      </c>
      <c r="K250" s="41">
        <v>152.44187260000001</v>
      </c>
      <c r="L250" s="41">
        <v>206.15073599999999</v>
      </c>
      <c r="M250" s="41">
        <v>228.7702262</v>
      </c>
      <c r="N250" s="41">
        <v>206.15073599999999</v>
      </c>
      <c r="O250" s="41">
        <v>228.7702262</v>
      </c>
      <c r="P250" s="41">
        <v>138.94247039999999</v>
      </c>
      <c r="Q250" s="41">
        <v>228.7702262</v>
      </c>
      <c r="R250" s="41">
        <v>228.7702262</v>
      </c>
      <c r="S250" s="41">
        <v>228.7702262</v>
      </c>
      <c r="T250" s="41">
        <v>206.15073599999999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1.223310983</v>
      </c>
      <c r="M252" s="41">
        <v>0.79675311609999999</v>
      </c>
      <c r="N252" s="41">
        <v>0.79675311609999999</v>
      </c>
      <c r="O252" s="41">
        <v>1.223310983</v>
      </c>
      <c r="P252" s="41">
        <v>1.223310983</v>
      </c>
      <c r="Q252" s="41">
        <v>1.3215026240000001</v>
      </c>
      <c r="R252" s="41">
        <v>1.1954246660000001</v>
      </c>
      <c r="S252" s="41">
        <v>1.3215026240000001</v>
      </c>
      <c r="T252" s="41">
        <v>1.8143031460000001</v>
      </c>
      <c r="U252" s="41">
        <v>1.8143031460000001</v>
      </c>
      <c r="V252" s="41">
        <v>1.3215026240000001</v>
      </c>
      <c r="W252" s="41">
        <v>1.3215026240000001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1.990845</v>
      </c>
      <c r="M253" s="41">
        <v>1.5399</v>
      </c>
      <c r="N253" s="41">
        <v>1.4775450000000001</v>
      </c>
      <c r="O253" s="41">
        <v>1.5444</v>
      </c>
      <c r="P253" s="41">
        <v>1.5399</v>
      </c>
      <c r="Q253" s="41">
        <v>1.5399</v>
      </c>
      <c r="R253" s="41">
        <v>1.990845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3011.4964300000001</v>
      </c>
      <c r="I256" s="41">
        <v>3127.1847509999998</v>
      </c>
      <c r="J256" s="41">
        <v>3237.915109</v>
      </c>
      <c r="K256" s="41">
        <v>3300.2949020000001</v>
      </c>
      <c r="L256" s="41">
        <v>3359.0824859999998</v>
      </c>
      <c r="M256" s="41">
        <v>3284.9647669999999</v>
      </c>
      <c r="N256" s="41">
        <v>4935.2506910000002</v>
      </c>
      <c r="O256" s="41">
        <v>4679.7818090000001</v>
      </c>
      <c r="P256" s="41">
        <v>7092.8063629999997</v>
      </c>
      <c r="Q256" s="41">
        <v>7213.1915159999999</v>
      </c>
      <c r="R256" s="41">
        <v>6847.9394560000001</v>
      </c>
      <c r="S256" s="41">
        <v>6488.0359680000001</v>
      </c>
      <c r="T256" s="41">
        <v>7214.0690199999999</v>
      </c>
      <c r="U256" s="41">
        <v>8209.5561379999999</v>
      </c>
      <c r="V256" s="41">
        <v>8732.2382529999995</v>
      </c>
      <c r="W256" s="41">
        <v>8732.2382529999995</v>
      </c>
      <c r="X256" s="41">
        <v>9018.4693430000007</v>
      </c>
      <c r="Y256" s="41">
        <v>9018.4693430000007</v>
      </c>
      <c r="Z256" s="41">
        <v>9018.4693430000007</v>
      </c>
      <c r="AA256" s="41">
        <v>9018.4693430000007</v>
      </c>
      <c r="AB256" s="41">
        <v>9018.4693430000007</v>
      </c>
      <c r="AC256" s="41">
        <v>9018.4693430000007</v>
      </c>
      <c r="AD256" s="41">
        <v>9018.4693430000007</v>
      </c>
      <c r="AE256" s="41">
        <v>9018.4693430000007</v>
      </c>
      <c r="AF256" s="41">
        <v>9018.4693430000007</v>
      </c>
      <c r="AG256" s="41">
        <v>9018.4693430000007</v>
      </c>
      <c r="AH256" s="41">
        <v>9018.4693430000007</v>
      </c>
      <c r="AI256" s="41">
        <v>9018.4693430000007</v>
      </c>
      <c r="AJ256" s="41">
        <v>9018.4693430000007</v>
      </c>
      <c r="AK256" s="41">
        <v>9018.4693430000007</v>
      </c>
      <c r="AL256" s="41">
        <v>9018.4693430000007</v>
      </c>
      <c r="AM256" s="41">
        <v>9137.6390219999994</v>
      </c>
      <c r="AN256" s="41">
        <v>9592.6585790000008</v>
      </c>
      <c r="AO256" s="41">
        <v>9920.0748810000005</v>
      </c>
      <c r="AP256" s="41">
        <v>10210.33527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>
        <v>29.882850340000001</v>
      </c>
      <c r="O281" s="41">
        <v>451.87134029999999</v>
      </c>
      <c r="P281" s="41">
        <v>873.8598303</v>
      </c>
      <c r="Q281" s="41">
        <v>1295.8483200000001</v>
      </c>
      <c r="R281" s="41">
        <v>1717.83681</v>
      </c>
      <c r="S281" s="41">
        <v>1969.27962</v>
      </c>
      <c r="T281" s="41">
        <v>1969.27962</v>
      </c>
      <c r="U281" s="41">
        <v>1969.27962</v>
      </c>
      <c r="V281" s="41">
        <v>1969.27962</v>
      </c>
      <c r="W281" s="41">
        <v>1969.27962</v>
      </c>
      <c r="X281" s="41">
        <v>1969.27962</v>
      </c>
      <c r="Y281" s="41">
        <v>1969.27962</v>
      </c>
      <c r="Z281" s="41">
        <v>1969.27962</v>
      </c>
      <c r="AA281" s="41">
        <v>1969.27962</v>
      </c>
      <c r="AB281" s="41">
        <v>1969.27962</v>
      </c>
      <c r="AC281" s="41">
        <v>1969.27962</v>
      </c>
      <c r="AD281" s="41">
        <v>1969.27962</v>
      </c>
      <c r="AE281" s="41">
        <v>1969.27962</v>
      </c>
      <c r="AF281" s="41">
        <v>1969.27962</v>
      </c>
      <c r="AG281" s="41">
        <v>1969.27962</v>
      </c>
      <c r="AH281" s="41">
        <v>1969.27962</v>
      </c>
      <c r="AI281" s="41">
        <v>1969.27962</v>
      </c>
      <c r="AJ281" s="41">
        <v>1969.27962</v>
      </c>
      <c r="AK281" s="41">
        <v>1969.27962</v>
      </c>
      <c r="AL281" s="41">
        <v>1969.27962</v>
      </c>
      <c r="AM281" s="41">
        <v>1969.27962</v>
      </c>
      <c r="AN281" s="41">
        <v>1969.27962</v>
      </c>
      <c r="AO281" s="41">
        <v>1969.27962</v>
      </c>
      <c r="AP281" s="41">
        <v>1969.27962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29.882850340000001</v>
      </c>
      <c r="O292" s="41">
        <v>451.87134029999999</v>
      </c>
      <c r="P292" s="41">
        <v>873.8598303</v>
      </c>
      <c r="Q292" s="41">
        <v>1295.8483200000001</v>
      </c>
      <c r="R292" s="41">
        <v>1717.83681</v>
      </c>
      <c r="S292" s="41">
        <v>1969.27962</v>
      </c>
      <c r="T292" s="41">
        <v>1969.27962</v>
      </c>
      <c r="U292" s="41">
        <v>1969.27962</v>
      </c>
      <c r="V292" s="41">
        <v>1969.27962</v>
      </c>
      <c r="W292" s="41">
        <v>1969.27962</v>
      </c>
      <c r="X292" s="41">
        <v>1969.27962</v>
      </c>
      <c r="Y292" s="41">
        <v>1969.27962</v>
      </c>
      <c r="Z292" s="41">
        <v>1969.27962</v>
      </c>
      <c r="AA292" s="41">
        <v>1969.27962</v>
      </c>
      <c r="AB292" s="41">
        <v>1969.27962</v>
      </c>
      <c r="AC292" s="41">
        <v>1969.27962</v>
      </c>
      <c r="AD292" s="41">
        <v>1969.27962</v>
      </c>
      <c r="AE292" s="41">
        <v>1969.27962</v>
      </c>
      <c r="AF292" s="41">
        <v>1969.27962</v>
      </c>
      <c r="AG292" s="41">
        <v>1969.27962</v>
      </c>
      <c r="AH292" s="41">
        <v>1969.27962</v>
      </c>
      <c r="AI292" s="41">
        <v>1969.27962</v>
      </c>
      <c r="AJ292" s="41">
        <v>1969.27962</v>
      </c>
      <c r="AK292" s="41">
        <v>1969.27962</v>
      </c>
      <c r="AL292" s="41">
        <v>1969.27962</v>
      </c>
      <c r="AM292" s="41">
        <v>1969.27962</v>
      </c>
      <c r="AN292" s="41">
        <v>1969.27962</v>
      </c>
      <c r="AO292" s="41">
        <v>1969.27962</v>
      </c>
      <c r="AP292" s="41">
        <v>1969.27962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421.98849000000001</v>
      </c>
      <c r="W293" s="41">
        <v>843.97698000000003</v>
      </c>
      <c r="X293" s="41">
        <v>1265.9654700000001</v>
      </c>
      <c r="Y293" s="41">
        <v>1687.9539600000001</v>
      </c>
      <c r="Z293" s="41">
        <v>2109.94245</v>
      </c>
      <c r="AA293" s="41">
        <v>2672.5937699999999</v>
      </c>
      <c r="AB293" s="41">
        <v>3235.2450899999999</v>
      </c>
      <c r="AC293" s="41">
        <v>3797.8964099999998</v>
      </c>
      <c r="AD293" s="41">
        <v>4360.5477300000002</v>
      </c>
      <c r="AE293" s="41">
        <v>4923.1990500000002</v>
      </c>
      <c r="AF293" s="41">
        <v>4923.1990500000002</v>
      </c>
      <c r="AG293" s="41">
        <v>4923.1990500000002</v>
      </c>
      <c r="AH293" s="41">
        <v>4923.1990500000002</v>
      </c>
      <c r="AI293" s="41">
        <v>4923.1990500000002</v>
      </c>
      <c r="AJ293" s="41">
        <v>4923.1990500000002</v>
      </c>
      <c r="AK293" s="41">
        <v>4923.1990500000002</v>
      </c>
      <c r="AL293" s="41">
        <v>4923.1990500000002</v>
      </c>
      <c r="AM293" s="41">
        <v>4923.1990500000002</v>
      </c>
      <c r="AN293" s="41">
        <v>4923.1990500000002</v>
      </c>
      <c r="AO293" s="41">
        <v>4923.1990500000002</v>
      </c>
      <c r="AP293" s="41">
        <v>4923.1990500000002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421.98849000000001</v>
      </c>
      <c r="W304" s="41">
        <v>843.97698000000003</v>
      </c>
      <c r="X304" s="41">
        <v>1265.9654700000001</v>
      </c>
      <c r="Y304" s="41">
        <v>1687.9539600000001</v>
      </c>
      <c r="Z304" s="41">
        <v>2109.94245</v>
      </c>
      <c r="AA304" s="41">
        <v>2672.5937699999999</v>
      </c>
      <c r="AB304" s="41">
        <v>3235.2450899999999</v>
      </c>
      <c r="AC304" s="41">
        <v>3797.8964099999998</v>
      </c>
      <c r="AD304" s="41">
        <v>4360.5477300000002</v>
      </c>
      <c r="AE304" s="41">
        <v>4923.1990500000002</v>
      </c>
      <c r="AF304" s="41">
        <v>4923.1990500000002</v>
      </c>
      <c r="AG304" s="41">
        <v>4923.1990500000002</v>
      </c>
      <c r="AH304" s="41">
        <v>4923.1990500000002</v>
      </c>
      <c r="AI304" s="41">
        <v>4923.1990500000002</v>
      </c>
      <c r="AJ304" s="41">
        <v>4923.1990500000002</v>
      </c>
      <c r="AK304" s="41">
        <v>4923.1990500000002</v>
      </c>
      <c r="AL304" s="41">
        <v>4923.1990500000002</v>
      </c>
      <c r="AM304" s="41">
        <v>4923.1990500000002</v>
      </c>
      <c r="AN304" s="41">
        <v>4923.1990500000002</v>
      </c>
      <c r="AO304" s="41">
        <v>4923.1990500000002</v>
      </c>
      <c r="AP304" s="41">
        <v>4923.1990500000002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562.65132000000006</v>
      </c>
      <c r="AG305" s="41">
        <v>1125.3026400000001</v>
      </c>
      <c r="AH305" s="41">
        <v>1687.9539600000001</v>
      </c>
      <c r="AI305" s="41">
        <v>2250.6052800000002</v>
      </c>
      <c r="AJ305" s="41">
        <v>2813.2566000000002</v>
      </c>
      <c r="AK305" s="41">
        <v>3375.9079200000001</v>
      </c>
      <c r="AL305" s="41">
        <v>3938.55924</v>
      </c>
      <c r="AM305" s="41">
        <v>4501.2105600000004</v>
      </c>
      <c r="AN305" s="41">
        <v>5063.8618800000004</v>
      </c>
      <c r="AO305" s="41">
        <v>5626.5132000000003</v>
      </c>
      <c r="AP305" s="41">
        <v>6189.1645200000003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562.65132000000006</v>
      </c>
      <c r="AG316" s="41">
        <v>1125.3026400000001</v>
      </c>
      <c r="AH316" s="41">
        <v>1687.9539600000001</v>
      </c>
      <c r="AI316" s="41">
        <v>2250.6052800000002</v>
      </c>
      <c r="AJ316" s="41">
        <v>2813.2566000000002</v>
      </c>
      <c r="AK316" s="41">
        <v>3375.9079200000001</v>
      </c>
      <c r="AL316" s="41">
        <v>3938.55924</v>
      </c>
      <c r="AM316" s="41">
        <v>4501.2105600000004</v>
      </c>
      <c r="AN316" s="41">
        <v>5063.8618800000004</v>
      </c>
      <c r="AO316" s="41">
        <v>5626.5132000000003</v>
      </c>
      <c r="AP316" s="41">
        <v>6189.1645200000003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>
        <v>176.44684710000001</v>
      </c>
      <c r="T331" s="41">
        <v>613.03684710000005</v>
      </c>
      <c r="U331" s="41">
        <v>1049.626847</v>
      </c>
      <c r="V331" s="41">
        <v>1049.626847</v>
      </c>
      <c r="W331" s="41">
        <v>1049.626847</v>
      </c>
      <c r="X331" s="41">
        <v>1049.626847</v>
      </c>
      <c r="Y331" s="41">
        <v>1049.626847</v>
      </c>
      <c r="Z331" s="41">
        <v>1049.626847</v>
      </c>
      <c r="AA331" s="41">
        <v>1049.626847</v>
      </c>
      <c r="AB331" s="41">
        <v>1049.626847</v>
      </c>
      <c r="AC331" s="41">
        <v>1049.626847</v>
      </c>
      <c r="AD331" s="41">
        <v>1049.626847</v>
      </c>
      <c r="AE331" s="41">
        <v>1049.626847</v>
      </c>
      <c r="AF331" s="41">
        <v>1049.626847</v>
      </c>
      <c r="AG331" s="41">
        <v>1049.626847</v>
      </c>
      <c r="AH331" s="41">
        <v>1049.626847</v>
      </c>
      <c r="AI331" s="41">
        <v>1049.626847</v>
      </c>
      <c r="AJ331" s="41">
        <v>1049.626847</v>
      </c>
      <c r="AK331" s="41">
        <v>1049.626847</v>
      </c>
      <c r="AL331" s="41">
        <v>1049.626847</v>
      </c>
      <c r="AM331" s="41">
        <v>1049.626847</v>
      </c>
      <c r="AN331" s="41">
        <v>1049.626847</v>
      </c>
      <c r="AO331" s="41">
        <v>1049.626847</v>
      </c>
      <c r="AP331" s="41">
        <v>1049.626847</v>
      </c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176.44684710000001</v>
      </c>
      <c r="T340" s="41">
        <v>613.03684710000005</v>
      </c>
      <c r="U340" s="41">
        <v>1049.626847</v>
      </c>
      <c r="V340" s="41">
        <v>1049.626847</v>
      </c>
      <c r="W340" s="41">
        <v>1049.626847</v>
      </c>
      <c r="X340" s="41">
        <v>1049.626847</v>
      </c>
      <c r="Y340" s="41">
        <v>1049.626847</v>
      </c>
      <c r="Z340" s="41">
        <v>1049.626847</v>
      </c>
      <c r="AA340" s="41">
        <v>1049.626847</v>
      </c>
      <c r="AB340" s="41">
        <v>1049.626847</v>
      </c>
      <c r="AC340" s="41">
        <v>1049.626847</v>
      </c>
      <c r="AD340" s="41">
        <v>1049.626847</v>
      </c>
      <c r="AE340" s="41">
        <v>1049.626847</v>
      </c>
      <c r="AF340" s="41">
        <v>1049.626847</v>
      </c>
      <c r="AG340" s="41">
        <v>1049.626847</v>
      </c>
      <c r="AH340" s="41">
        <v>1049.626847</v>
      </c>
      <c r="AI340" s="41">
        <v>1049.626847</v>
      </c>
      <c r="AJ340" s="41">
        <v>1049.626847</v>
      </c>
      <c r="AK340" s="41">
        <v>1049.626847</v>
      </c>
      <c r="AL340" s="41">
        <v>1049.626847</v>
      </c>
      <c r="AM340" s="41">
        <v>1049.626847</v>
      </c>
      <c r="AN340" s="41">
        <v>1049.626847</v>
      </c>
      <c r="AO340" s="41">
        <v>1049.626847</v>
      </c>
      <c r="AP340" s="41">
        <v>1049.626847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195.1612399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8.3987999999999996</v>
      </c>
      <c r="L366" s="40">
        <v>7.5824100000000003</v>
      </c>
      <c r="M366" s="40">
        <v>9.2934900000000003</v>
      </c>
      <c r="N366" s="40">
        <v>9.2934900000000003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32.59874465</v>
      </c>
      <c r="V366" s="40">
        <v>32.59874465</v>
      </c>
      <c r="W366" s="40">
        <v>45.903927019999998</v>
      </c>
      <c r="X366" s="40">
        <v>45.903927019999998</v>
      </c>
      <c r="Y366" s="40">
        <v>45.903927019999998</v>
      </c>
      <c r="Z366" s="40">
        <v>45.903927019999998</v>
      </c>
      <c r="AA366" s="40">
        <v>54.189298209999997</v>
      </c>
      <c r="AB366" s="40">
        <v>165.51598580000001</v>
      </c>
      <c r="AC366" s="40">
        <v>630.48649999999998</v>
      </c>
      <c r="AD366" s="40">
        <v>630.48649999999998</v>
      </c>
      <c r="AE366" s="40">
        <v>630.48649999999998</v>
      </c>
      <c r="AF366" s="40">
        <v>630.48649999999998</v>
      </c>
      <c r="AG366" s="40">
        <v>630.48649999999998</v>
      </c>
      <c r="AH366" s="40">
        <v>630.48649999999998</v>
      </c>
      <c r="AI366" s="40">
        <v>630.48649999999998</v>
      </c>
      <c r="AJ366" s="40">
        <v>630.48649999999998</v>
      </c>
      <c r="AK366" s="40">
        <v>630.48649999999998</v>
      </c>
      <c r="AL366" s="40">
        <v>630.48649999999998</v>
      </c>
      <c r="AM366" s="40">
        <v>630.48649999999998</v>
      </c>
      <c r="AN366" s="40">
        <v>630.48649999999998</v>
      </c>
      <c r="AO366" s="40">
        <v>630.48649999999998</v>
      </c>
      <c r="AP366" s="40">
        <v>630.48649999999998</v>
      </c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21.497624999999999</v>
      </c>
      <c r="I367" s="40">
        <v>21.497624999999999</v>
      </c>
      <c r="J367" s="40">
        <v>186.72345000000001</v>
      </c>
      <c r="K367" s="40">
        <v>157.01876250000001</v>
      </c>
      <c r="L367" s="40">
        <v>145.98258749999999</v>
      </c>
      <c r="M367" s="40">
        <v>98.075850000000003</v>
      </c>
      <c r="N367" s="40">
        <v>109.112025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286.72406000000001</v>
      </c>
      <c r="G376" s="40">
        <v>318.66608919999999</v>
      </c>
      <c r="H376" s="40">
        <v>311.50521420000001</v>
      </c>
      <c r="I376" s="40">
        <v>311.50521420000001</v>
      </c>
      <c r="J376" s="40">
        <v>483.57535919999998</v>
      </c>
      <c r="K376" s="40">
        <v>593.85559169999999</v>
      </c>
      <c r="L376" s="40">
        <v>625.46781239999996</v>
      </c>
      <c r="M376" s="40">
        <v>557.33057989999998</v>
      </c>
      <c r="N376" s="40">
        <v>595.04075490000002</v>
      </c>
      <c r="O376" s="40">
        <v>632.72770739999999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667.29393459999994</v>
      </c>
      <c r="V376" s="40">
        <v>667.29393459999994</v>
      </c>
      <c r="W376" s="40">
        <v>393.85708770000002</v>
      </c>
      <c r="X376" s="40">
        <v>393.85708770000002</v>
      </c>
      <c r="Y376" s="40">
        <v>393.85708770000002</v>
      </c>
      <c r="Z376" s="40">
        <v>393.85708770000002</v>
      </c>
      <c r="AA376" s="40">
        <v>402.14245890000001</v>
      </c>
      <c r="AB376" s="40">
        <v>513.46914649999997</v>
      </c>
      <c r="AC376" s="40">
        <v>978.43966069999999</v>
      </c>
      <c r="AD376" s="40">
        <v>978.43966069999999</v>
      </c>
      <c r="AE376" s="40">
        <v>978.43966069999999</v>
      </c>
      <c r="AF376" s="40">
        <v>978.43966069999999</v>
      </c>
      <c r="AG376" s="40">
        <v>978.43966069999999</v>
      </c>
      <c r="AH376" s="40">
        <v>978.43966069999999</v>
      </c>
      <c r="AI376" s="40">
        <v>978.43966069999999</v>
      </c>
      <c r="AJ376" s="40">
        <v>978.43966069999999</v>
      </c>
      <c r="AK376" s="40">
        <v>978.43966069999999</v>
      </c>
      <c r="AL376" s="40">
        <v>630.48649999999998</v>
      </c>
      <c r="AM376" s="40">
        <v>630.48649999999998</v>
      </c>
      <c r="AN376" s="40">
        <v>630.48649999999998</v>
      </c>
      <c r="AO376" s="40">
        <v>630.48649999999998</v>
      </c>
      <c r="AP376" s="40">
        <v>630.48649999999998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8024.6594439999999</v>
      </c>
      <c r="L391" s="40">
        <v>8072.5787140000002</v>
      </c>
      <c r="M391" s="40">
        <v>8072.5787140000002</v>
      </c>
      <c r="N391" s="40">
        <v>8072.5787140000002</v>
      </c>
      <c r="O391" s="40">
        <v>8072.5787140000002</v>
      </c>
      <c r="P391" s="40">
        <v>8072.5787140000002</v>
      </c>
      <c r="Q391" s="40">
        <v>8072.5787140000002</v>
      </c>
      <c r="R391" s="40">
        <v>8072.5787140000002</v>
      </c>
      <c r="S391" s="40">
        <v>8050.0794759999999</v>
      </c>
      <c r="T391" s="40">
        <v>8043.4848709999997</v>
      </c>
      <c r="U391" s="40">
        <v>7998.6689450000003</v>
      </c>
      <c r="V391" s="40">
        <v>7881.5040490000001</v>
      </c>
      <c r="W391" s="40">
        <v>7756.89113</v>
      </c>
      <c r="X391" s="40">
        <v>7696.6497630000003</v>
      </c>
      <c r="Y391" s="40">
        <v>6967.5512319999998</v>
      </c>
      <c r="Z391" s="40">
        <v>6431.9561880000001</v>
      </c>
      <c r="AA391" s="40">
        <v>6019.390445</v>
      </c>
      <c r="AB391" s="40">
        <v>5793.2571310000003</v>
      </c>
      <c r="AC391" s="40">
        <v>4355.6265640000001</v>
      </c>
      <c r="AD391" s="40">
        <v>4315.4638269999996</v>
      </c>
      <c r="AE391" s="40">
        <v>2223.9474449999998</v>
      </c>
      <c r="AF391" s="40">
        <v>1667.171171</v>
      </c>
      <c r="AG391" s="40">
        <v>1614.6881619999999</v>
      </c>
      <c r="AH391" s="40">
        <v>1614.6881619999999</v>
      </c>
      <c r="AI391" s="40">
        <v>1614.6881619999999</v>
      </c>
      <c r="AJ391" s="40">
        <v>1614.6881619999999</v>
      </c>
      <c r="AK391" s="40">
        <v>1614.6881619999999</v>
      </c>
      <c r="AL391" s="40">
        <v>1614.6881619999999</v>
      </c>
      <c r="AM391" s="40">
        <v>1614.6881619999999</v>
      </c>
      <c r="AN391" s="40">
        <v>1614.6881619999999</v>
      </c>
      <c r="AO391" s="40">
        <v>1614.6881619999999</v>
      </c>
      <c r="AP391" s="40">
        <v>1614.6881619999999</v>
      </c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8134.1892029999999</v>
      </c>
      <c r="L400" s="40">
        <v>8182.1084719999999</v>
      </c>
      <c r="M400" s="40">
        <v>8182.1084719999999</v>
      </c>
      <c r="N400" s="40">
        <v>8182.1084719999999</v>
      </c>
      <c r="O400" s="40">
        <v>8182.1084719999999</v>
      </c>
      <c r="P400" s="40">
        <v>8182.1084719999999</v>
      </c>
      <c r="Q400" s="40">
        <v>8182.1084719999999</v>
      </c>
      <c r="R400" s="40">
        <v>8182.1084719999999</v>
      </c>
      <c r="S400" s="40">
        <v>8159.6092339999996</v>
      </c>
      <c r="T400" s="40">
        <v>8153.0146299999997</v>
      </c>
      <c r="U400" s="40">
        <v>8108.1987040000004</v>
      </c>
      <c r="V400" s="40">
        <v>7991.0338080000001</v>
      </c>
      <c r="W400" s="40">
        <v>7866.420889</v>
      </c>
      <c r="X400" s="40">
        <v>7806.179521</v>
      </c>
      <c r="Y400" s="40">
        <v>7077.0809909999998</v>
      </c>
      <c r="Z400" s="40">
        <v>6541.4859470000001</v>
      </c>
      <c r="AA400" s="40">
        <v>6128.920204</v>
      </c>
      <c r="AB400" s="40">
        <v>5902.7868900000003</v>
      </c>
      <c r="AC400" s="40">
        <v>4465.1563219999998</v>
      </c>
      <c r="AD400" s="40">
        <v>4424.9935850000002</v>
      </c>
      <c r="AE400" s="40">
        <v>2223.9474449999998</v>
      </c>
      <c r="AF400" s="40">
        <v>1667.171171</v>
      </c>
      <c r="AG400" s="40">
        <v>1614.6881619999999</v>
      </c>
      <c r="AH400" s="40">
        <v>1614.6881619999999</v>
      </c>
      <c r="AI400" s="40">
        <v>1614.6881619999999</v>
      </c>
      <c r="AJ400" s="40">
        <v>1614.6881619999999</v>
      </c>
      <c r="AK400" s="40">
        <v>1614.6881619999999</v>
      </c>
      <c r="AL400" s="40">
        <v>1614.6881619999999</v>
      </c>
      <c r="AM400" s="40">
        <v>1614.6881619999999</v>
      </c>
      <c r="AN400" s="40">
        <v>1614.6881619999999</v>
      </c>
      <c r="AO400" s="40">
        <v>1614.6881619999999</v>
      </c>
      <c r="AP400" s="40">
        <v>1614.6881619999999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>
        <v>547.64879399999995</v>
      </c>
      <c r="M415" s="40">
        <v>1095.2975879999999</v>
      </c>
      <c r="N415" s="40">
        <v>1642.9463820000001</v>
      </c>
      <c r="O415" s="40">
        <v>2190.5951759999998</v>
      </c>
      <c r="P415" s="40">
        <v>2738.24397</v>
      </c>
      <c r="Q415" s="40">
        <v>3285.8927640000002</v>
      </c>
      <c r="R415" s="40">
        <v>3833.5415579999999</v>
      </c>
      <c r="S415" s="40">
        <v>4381.1903519999996</v>
      </c>
      <c r="T415" s="40">
        <v>4928.8391460000003</v>
      </c>
      <c r="U415" s="40">
        <v>5476.48794</v>
      </c>
      <c r="V415" s="40">
        <v>5476.48794</v>
      </c>
      <c r="W415" s="40">
        <v>5476.48794</v>
      </c>
      <c r="X415" s="40">
        <v>5476.48794</v>
      </c>
      <c r="Y415" s="40">
        <v>5476.48794</v>
      </c>
      <c r="Z415" s="40">
        <v>5476.48794</v>
      </c>
      <c r="AA415" s="40">
        <v>5476.48794</v>
      </c>
      <c r="AB415" s="40">
        <v>5476.48794</v>
      </c>
      <c r="AC415" s="40">
        <v>5476.48794</v>
      </c>
      <c r="AD415" s="40">
        <v>5476.48794</v>
      </c>
      <c r="AE415" s="40">
        <v>5476.48794</v>
      </c>
      <c r="AF415" s="40">
        <v>5476.48794</v>
      </c>
      <c r="AG415" s="40">
        <v>5476.48794</v>
      </c>
      <c r="AH415" s="40">
        <v>5476.48794</v>
      </c>
      <c r="AI415" s="40">
        <v>5476.48794</v>
      </c>
      <c r="AJ415" s="40">
        <v>5476.48794</v>
      </c>
      <c r="AK415" s="40">
        <v>5476.48794</v>
      </c>
      <c r="AL415" s="40">
        <v>5476.48794</v>
      </c>
      <c r="AM415" s="40">
        <v>5476.48794</v>
      </c>
      <c r="AN415" s="40">
        <v>5476.48794</v>
      </c>
      <c r="AO415" s="40">
        <v>5476.48794</v>
      </c>
      <c r="AP415" s="40">
        <v>5476.48794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547.64879399999995</v>
      </c>
      <c r="M424" s="40">
        <v>1095.2975879999999</v>
      </c>
      <c r="N424" s="40">
        <v>1642.9463820000001</v>
      </c>
      <c r="O424" s="40">
        <v>2190.5951759999998</v>
      </c>
      <c r="P424" s="40">
        <v>2738.24397</v>
      </c>
      <c r="Q424" s="40">
        <v>3285.8927640000002</v>
      </c>
      <c r="R424" s="40">
        <v>3833.5415579999999</v>
      </c>
      <c r="S424" s="40">
        <v>4381.1903519999996</v>
      </c>
      <c r="T424" s="40">
        <v>4928.8391460000003</v>
      </c>
      <c r="U424" s="40">
        <v>5476.48794</v>
      </c>
      <c r="V424" s="40">
        <v>5476.48794</v>
      </c>
      <c r="W424" s="40">
        <v>5476.48794</v>
      </c>
      <c r="X424" s="40">
        <v>5476.48794</v>
      </c>
      <c r="Y424" s="40">
        <v>5476.48794</v>
      </c>
      <c r="Z424" s="40">
        <v>5476.48794</v>
      </c>
      <c r="AA424" s="40">
        <v>5476.48794</v>
      </c>
      <c r="AB424" s="40">
        <v>5476.48794</v>
      </c>
      <c r="AC424" s="40">
        <v>5476.48794</v>
      </c>
      <c r="AD424" s="40">
        <v>5476.48794</v>
      </c>
      <c r="AE424" s="40">
        <v>5476.48794</v>
      </c>
      <c r="AF424" s="40">
        <v>5476.48794</v>
      </c>
      <c r="AG424" s="40">
        <v>5476.48794</v>
      </c>
      <c r="AH424" s="40">
        <v>5476.48794</v>
      </c>
      <c r="AI424" s="40">
        <v>5476.48794</v>
      </c>
      <c r="AJ424" s="40">
        <v>5476.48794</v>
      </c>
      <c r="AK424" s="40">
        <v>5476.48794</v>
      </c>
      <c r="AL424" s="40">
        <v>5476.48794</v>
      </c>
      <c r="AM424" s="40">
        <v>5476.48794</v>
      </c>
      <c r="AN424" s="40">
        <v>5476.48794</v>
      </c>
      <c r="AO424" s="40">
        <v>5476.48794</v>
      </c>
      <c r="AP424" s="40">
        <v>5476.48794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1369.121985</v>
      </c>
      <c r="W439" s="40">
        <v>2738.24397</v>
      </c>
      <c r="X439" s="40">
        <v>3285.8927640000002</v>
      </c>
      <c r="Y439" s="40">
        <v>3833.5415579999999</v>
      </c>
      <c r="Z439" s="40">
        <v>4381.1903519999996</v>
      </c>
      <c r="AA439" s="40">
        <v>4928.8391460000003</v>
      </c>
      <c r="AB439" s="40">
        <v>5476.48794</v>
      </c>
      <c r="AC439" s="40">
        <v>6024.1367339999997</v>
      </c>
      <c r="AD439" s="40">
        <v>6571.7855280000003</v>
      </c>
      <c r="AE439" s="40">
        <v>7119.4343220000001</v>
      </c>
      <c r="AF439" s="40">
        <v>7119.4343220000001</v>
      </c>
      <c r="AG439" s="40">
        <v>7119.4343220000001</v>
      </c>
      <c r="AH439" s="40">
        <v>7119.4343220000001</v>
      </c>
      <c r="AI439" s="40">
        <v>7119.4343220000001</v>
      </c>
      <c r="AJ439" s="40">
        <v>7119.4343220000001</v>
      </c>
      <c r="AK439" s="40">
        <v>7119.4343220000001</v>
      </c>
      <c r="AL439" s="40">
        <v>7119.4343220000001</v>
      </c>
      <c r="AM439" s="40">
        <v>7119.4343220000001</v>
      </c>
      <c r="AN439" s="40">
        <v>7119.4343220000001</v>
      </c>
      <c r="AO439" s="40">
        <v>7119.4343220000001</v>
      </c>
      <c r="AP439" s="40">
        <v>7119.4343220000001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1369.121985</v>
      </c>
      <c r="W448" s="40">
        <v>2738.24397</v>
      </c>
      <c r="X448" s="40">
        <v>3285.8927640000002</v>
      </c>
      <c r="Y448" s="40">
        <v>3833.5415579999999</v>
      </c>
      <c r="Z448" s="40">
        <v>4381.1903519999996</v>
      </c>
      <c r="AA448" s="40">
        <v>4928.8391460000003</v>
      </c>
      <c r="AB448" s="40">
        <v>5476.48794</v>
      </c>
      <c r="AC448" s="40">
        <v>6024.1367339999997</v>
      </c>
      <c r="AD448" s="40">
        <v>6571.7855280000003</v>
      </c>
      <c r="AE448" s="40">
        <v>7119.4343220000001</v>
      </c>
      <c r="AF448" s="40">
        <v>7119.4343220000001</v>
      </c>
      <c r="AG448" s="40">
        <v>7119.4343220000001</v>
      </c>
      <c r="AH448" s="40">
        <v>7119.4343220000001</v>
      </c>
      <c r="AI448" s="40">
        <v>7119.4343220000001</v>
      </c>
      <c r="AJ448" s="40">
        <v>7119.4343220000001</v>
      </c>
      <c r="AK448" s="40">
        <v>7119.4343220000001</v>
      </c>
      <c r="AL448" s="40">
        <v>7119.4343220000001</v>
      </c>
      <c r="AM448" s="40">
        <v>7119.4343220000001</v>
      </c>
      <c r="AN448" s="40">
        <v>7119.4343220000001</v>
      </c>
      <c r="AO448" s="40">
        <v>7119.4343220000001</v>
      </c>
      <c r="AP448" s="40">
        <v>7119.4343220000001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1369.121985</v>
      </c>
      <c r="AG463" s="40">
        <v>2281.8699750000001</v>
      </c>
      <c r="AH463" s="40">
        <v>3012.0683669999999</v>
      </c>
      <c r="AI463" s="40">
        <v>3742.2667590000001</v>
      </c>
      <c r="AJ463" s="40">
        <v>4289.9155529999998</v>
      </c>
      <c r="AK463" s="40">
        <v>4837.5643470000005</v>
      </c>
      <c r="AL463" s="40">
        <v>5385.2131410000002</v>
      </c>
      <c r="AM463" s="40">
        <v>5932.8619349999999</v>
      </c>
      <c r="AN463" s="40">
        <v>6480.5107289999996</v>
      </c>
      <c r="AO463" s="40">
        <v>7028.1595230000003</v>
      </c>
      <c r="AP463" s="40">
        <v>7575.808317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1369.121985</v>
      </c>
      <c r="AG472" s="40">
        <v>2281.8699750000001</v>
      </c>
      <c r="AH472" s="40">
        <v>3012.0683669999999</v>
      </c>
      <c r="AI472" s="40">
        <v>3742.2667590000001</v>
      </c>
      <c r="AJ472" s="40">
        <v>4289.9155529999998</v>
      </c>
      <c r="AK472" s="40">
        <v>4837.5643470000005</v>
      </c>
      <c r="AL472" s="40">
        <v>5385.2131410000002</v>
      </c>
      <c r="AM472" s="40">
        <v>5932.8619349999999</v>
      </c>
      <c r="AN472" s="40">
        <v>6480.5107289999996</v>
      </c>
      <c r="AO472" s="40">
        <v>7028.1595230000003</v>
      </c>
      <c r="AP472" s="40">
        <v>7575.808317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1019.716266</v>
      </c>
      <c r="X653">
        <v>1019.716266</v>
      </c>
      <c r="Y653">
        <v>1019.716266</v>
      </c>
      <c r="Z653">
        <v>1861.7816150000001</v>
      </c>
      <c r="AA653">
        <v>1861.7816150000001</v>
      </c>
      <c r="AB653">
        <v>1861.7816150000001</v>
      </c>
      <c r="AC653">
        <v>1861.7816150000001</v>
      </c>
      <c r="AD653">
        <v>1861.7816150000001</v>
      </c>
      <c r="AE653">
        <v>1861.7816150000001</v>
      </c>
      <c r="AF653">
        <v>1861.7816150000001</v>
      </c>
      <c r="AG653">
        <v>1861.7816150000001</v>
      </c>
      <c r="AH653">
        <v>1861.7816150000001</v>
      </c>
      <c r="AI653">
        <v>1861.7816150000001</v>
      </c>
      <c r="AJ653">
        <v>1861.7816150000001</v>
      </c>
      <c r="AK653">
        <v>1861.7816150000001</v>
      </c>
      <c r="AL653">
        <v>1861.7816150000001</v>
      </c>
      <c r="AM653">
        <v>1861.7816150000001</v>
      </c>
      <c r="AN653">
        <v>1861.7816150000001</v>
      </c>
      <c r="AO653">
        <v>1861.7816150000001</v>
      </c>
      <c r="AP653">
        <v>1861.7816150000001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26.529203679999998</v>
      </c>
      <c r="AF655">
        <v>26.529203679999998</v>
      </c>
      <c r="AG655">
        <v>1171.074848</v>
      </c>
      <c r="AH655">
        <v>1171.074848</v>
      </c>
      <c r="AI655">
        <v>1171.074848</v>
      </c>
      <c r="AJ655">
        <v>1171.074848</v>
      </c>
      <c r="AK655">
        <v>1171.074848</v>
      </c>
      <c r="AL655">
        <v>1171.074848</v>
      </c>
      <c r="AM655">
        <v>1171.074848</v>
      </c>
      <c r="AN655">
        <v>1171.074848</v>
      </c>
      <c r="AO655">
        <v>1171.074848</v>
      </c>
      <c r="AP655">
        <v>1171.074848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1019.716266</v>
      </c>
      <c r="X664">
        <v>1019.716266</v>
      </c>
      <c r="Y664">
        <v>1019.716266</v>
      </c>
      <c r="Z664">
        <v>1861.7816150000001</v>
      </c>
      <c r="AA664">
        <v>1861.7816150000001</v>
      </c>
      <c r="AB664">
        <v>1861.7816150000001</v>
      </c>
      <c r="AC664">
        <v>1861.7816150000001</v>
      </c>
      <c r="AD664">
        <v>1861.7816150000001</v>
      </c>
      <c r="AE664">
        <v>1888.310819</v>
      </c>
      <c r="AF664">
        <v>1888.310819</v>
      </c>
      <c r="AG664">
        <v>3032.856464</v>
      </c>
      <c r="AH664">
        <v>3032.856464</v>
      </c>
      <c r="AI664">
        <v>3032.856464</v>
      </c>
      <c r="AJ664">
        <v>3032.856464</v>
      </c>
      <c r="AK664">
        <v>3032.856464</v>
      </c>
      <c r="AL664">
        <v>3032.856464</v>
      </c>
      <c r="AM664">
        <v>3032.856464</v>
      </c>
      <c r="AN664">
        <v>3032.856464</v>
      </c>
      <c r="AO664">
        <v>3032.856464</v>
      </c>
      <c r="AP664">
        <v>3032.856464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678.62650480000002</v>
      </c>
      <c r="AD665">
        <v>678.62650480000002</v>
      </c>
      <c r="AE665">
        <v>678.62650480000002</v>
      </c>
      <c r="AF665">
        <v>678.62650480000002</v>
      </c>
      <c r="AG665">
        <v>678.62650480000002</v>
      </c>
      <c r="AH665">
        <v>678.62650480000002</v>
      </c>
      <c r="AI665">
        <v>678.62650480000002</v>
      </c>
      <c r="AJ665">
        <v>678.62650480000002</v>
      </c>
      <c r="AK665">
        <v>630.01299830000005</v>
      </c>
      <c r="AL665">
        <v>541.69106450000004</v>
      </c>
      <c r="AM665">
        <v>488.27685330000003</v>
      </c>
      <c r="AN665">
        <v>452.21236870000001</v>
      </c>
      <c r="AO665">
        <v>409.35521929999999</v>
      </c>
      <c r="AP665">
        <v>364.85006629999998</v>
      </c>
    </row>
    <row r="666" spans="1:42" x14ac:dyDescent="0.25">
      <c r="B666" t="s">
        <v>700</v>
      </c>
      <c r="C666" t="s">
        <v>38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367.61896530000001</v>
      </c>
      <c r="U667">
        <v>367.61896530000001</v>
      </c>
      <c r="V667">
        <v>262.06020380000001</v>
      </c>
      <c r="W667">
        <v>241.36837990000001</v>
      </c>
      <c r="X667">
        <v>233.2912024</v>
      </c>
      <c r="Y667">
        <v>233.06805639999999</v>
      </c>
      <c r="Z667">
        <v>227.4773126</v>
      </c>
      <c r="AA667">
        <v>225.86364259999999</v>
      </c>
      <c r="AB667">
        <v>225.64049660000001</v>
      </c>
      <c r="AC667">
        <v>225.41735059999999</v>
      </c>
      <c r="AD667">
        <v>225.19420460000001</v>
      </c>
      <c r="AE667">
        <v>224.97105859999999</v>
      </c>
      <c r="AF667">
        <v>115.07839370000001</v>
      </c>
      <c r="AG667">
        <v>223.5323573</v>
      </c>
      <c r="AH667">
        <v>178.72567860000001</v>
      </c>
      <c r="AI667">
        <v>108.14103540000001</v>
      </c>
      <c r="AJ667">
        <v>48.019706200000002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1147.3880590000001</v>
      </c>
      <c r="U676">
        <v>1147.3880590000001</v>
      </c>
      <c r="V676">
        <v>1041.8292980000001</v>
      </c>
      <c r="W676">
        <v>1021.137474</v>
      </c>
      <c r="X676">
        <v>1013.060296</v>
      </c>
      <c r="Y676">
        <v>1012.83715</v>
      </c>
      <c r="Z676">
        <v>1007.246406</v>
      </c>
      <c r="AA676">
        <v>1005.632737</v>
      </c>
      <c r="AB676">
        <v>1005.409591</v>
      </c>
      <c r="AC676">
        <v>1005.186445</v>
      </c>
      <c r="AD676">
        <v>1004.963299</v>
      </c>
      <c r="AE676">
        <v>1004.740153</v>
      </c>
      <c r="AF676">
        <v>894.84748760000002</v>
      </c>
      <c r="AG676">
        <v>1003.301451</v>
      </c>
      <c r="AH676">
        <v>958.49477249999995</v>
      </c>
      <c r="AI676">
        <v>887.91012929999999</v>
      </c>
      <c r="AJ676">
        <v>827.7888001</v>
      </c>
      <c r="AK676">
        <v>731.15558729999998</v>
      </c>
      <c r="AL676">
        <v>642.83365349999997</v>
      </c>
      <c r="AM676">
        <v>589.41944230000001</v>
      </c>
      <c r="AN676">
        <v>553.3549577</v>
      </c>
      <c r="AO676">
        <v>510.4978084</v>
      </c>
      <c r="AP676">
        <v>465.99265539999999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13.964165810000001</v>
      </c>
      <c r="R677">
        <v>5.1891620180000002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13.964165810000001</v>
      </c>
      <c r="R688">
        <v>5.1891620180000002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V713">
        <v>210.87331019999999</v>
      </c>
      <c r="W713">
        <v>332.40223329999998</v>
      </c>
      <c r="X713">
        <v>1287.310569</v>
      </c>
      <c r="Y713">
        <v>2553.3907239999999</v>
      </c>
      <c r="Z713">
        <v>4197.7689959999998</v>
      </c>
      <c r="AA713">
        <v>5968.7874730000003</v>
      </c>
      <c r="AB713">
        <v>7601.8832640000001</v>
      </c>
      <c r="AC713">
        <v>10664.41006</v>
      </c>
      <c r="AD713">
        <v>12692.216759999999</v>
      </c>
      <c r="AE713">
        <v>16988.691330000001</v>
      </c>
      <c r="AF713">
        <v>18518.094000000001</v>
      </c>
      <c r="AG713">
        <v>19300.054319999999</v>
      </c>
      <c r="AH713">
        <v>20398.892530000001</v>
      </c>
      <c r="AI713">
        <v>21628.807110000002</v>
      </c>
      <c r="AJ713">
        <v>23052.27838</v>
      </c>
      <c r="AK713">
        <v>24923.70866</v>
      </c>
      <c r="AL713">
        <v>26502.70206</v>
      </c>
      <c r="AM713">
        <v>28035.24584</v>
      </c>
      <c r="AN713">
        <v>29360.240519999999</v>
      </c>
      <c r="AO713">
        <v>30432.817760000002</v>
      </c>
      <c r="AP713">
        <v>31725.00606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210.87331019999999</v>
      </c>
      <c r="W724">
        <v>332.40223329999998</v>
      </c>
      <c r="X724">
        <v>1287.310569</v>
      </c>
      <c r="Y724">
        <v>2553.3907239999999</v>
      </c>
      <c r="Z724">
        <v>4197.7689959999998</v>
      </c>
      <c r="AA724">
        <v>5968.7874730000003</v>
      </c>
      <c r="AB724">
        <v>7601.8832640000001</v>
      </c>
      <c r="AC724">
        <v>10664.41006</v>
      </c>
      <c r="AD724">
        <v>12692.216759999999</v>
      </c>
      <c r="AE724">
        <v>16988.691330000001</v>
      </c>
      <c r="AF724">
        <v>18518.094000000001</v>
      </c>
      <c r="AG724">
        <v>19300.054319999999</v>
      </c>
      <c r="AH724">
        <v>20398.892530000001</v>
      </c>
      <c r="AI724">
        <v>21628.807110000002</v>
      </c>
      <c r="AJ724">
        <v>23052.27838</v>
      </c>
      <c r="AK724">
        <v>24923.70866</v>
      </c>
      <c r="AL724">
        <v>26502.70206</v>
      </c>
      <c r="AM724">
        <v>28035.24584</v>
      </c>
      <c r="AN724">
        <v>29360.240519999999</v>
      </c>
      <c r="AO724">
        <v>30432.817760000002</v>
      </c>
      <c r="AP724">
        <v>31725.00606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627.69990849999999</v>
      </c>
      <c r="Y750">
        <v>1083.670597</v>
      </c>
      <c r="Z750">
        <v>1225.7913309999999</v>
      </c>
      <c r="AA750">
        <v>1420.08836</v>
      </c>
      <c r="AB750">
        <v>2013.3770649999999</v>
      </c>
      <c r="AC750">
        <v>2202.8713769999999</v>
      </c>
      <c r="AD750">
        <v>2392.3656890000002</v>
      </c>
      <c r="AE750">
        <v>2581.860001</v>
      </c>
      <c r="AF750">
        <v>2771.3543129999998</v>
      </c>
      <c r="AG750">
        <v>2960.8486250000001</v>
      </c>
      <c r="AH750">
        <v>3150.3429369999999</v>
      </c>
      <c r="AI750">
        <v>3339.8372490000002</v>
      </c>
      <c r="AJ750">
        <v>3529.331561</v>
      </c>
      <c r="AK750">
        <v>3718.8258729999998</v>
      </c>
      <c r="AL750">
        <v>3908.320185</v>
      </c>
      <c r="AM750">
        <v>4097.8144970000003</v>
      </c>
      <c r="AN750">
        <v>4287.3088090000001</v>
      </c>
      <c r="AO750">
        <v>4476.8031209999999</v>
      </c>
      <c r="AP750">
        <v>4666.2974329999997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252.39159319999999</v>
      </c>
      <c r="X752">
        <v>346.77459099999999</v>
      </c>
      <c r="Y752">
        <v>346.77459099999999</v>
      </c>
      <c r="Z752">
        <v>592.64346079999996</v>
      </c>
      <c r="AA752">
        <v>592.64346079999996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592.64346079999996</v>
      </c>
      <c r="AG752">
        <v>595.48587550000002</v>
      </c>
      <c r="AH752">
        <v>595.48587550000002</v>
      </c>
      <c r="AI752">
        <v>595.48587550000002</v>
      </c>
      <c r="AJ752">
        <v>595.48587550000002</v>
      </c>
      <c r="AK752">
        <v>767.4519636</v>
      </c>
      <c r="AL752">
        <v>767.4519636</v>
      </c>
      <c r="AM752">
        <v>767.4519636</v>
      </c>
      <c r="AN752">
        <v>767.4519636</v>
      </c>
      <c r="AO752">
        <v>767.4519636</v>
      </c>
      <c r="AP752">
        <v>767.4519636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183.3357469</v>
      </c>
      <c r="X755">
        <v>183.3357469</v>
      </c>
      <c r="Y755">
        <v>183.3357469</v>
      </c>
      <c r="Z755">
        <v>275.00362030000002</v>
      </c>
      <c r="AA755">
        <v>275.00362030000002</v>
      </c>
      <c r="AB755">
        <v>275.00362030000002</v>
      </c>
      <c r="AC755">
        <v>648.05003590000001</v>
      </c>
      <c r="AD755">
        <v>758.73713139999995</v>
      </c>
      <c r="AE755">
        <v>707.83019630000001</v>
      </c>
      <c r="AF755">
        <v>760.56134870000005</v>
      </c>
      <c r="AG755">
        <v>834.95931229999997</v>
      </c>
      <c r="AH755">
        <v>881.59217130000002</v>
      </c>
      <c r="AI755">
        <v>834.95931229999997</v>
      </c>
      <c r="AJ755">
        <v>831.7988153</v>
      </c>
      <c r="AK755">
        <v>759.05285660000004</v>
      </c>
      <c r="AL755">
        <v>926.62718570000004</v>
      </c>
      <c r="AM755">
        <v>724.53855250000004</v>
      </c>
      <c r="AN755">
        <v>704.70416479999994</v>
      </c>
      <c r="AO755">
        <v>926.62718570000004</v>
      </c>
      <c r="AP755">
        <v>926.62718570000004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702.2037163</v>
      </c>
      <c r="X760">
        <v>1157.810246</v>
      </c>
      <c r="Y760">
        <v>1613.780935</v>
      </c>
      <c r="Z760">
        <v>2093.438412</v>
      </c>
      <c r="AA760">
        <v>2287.7354420000001</v>
      </c>
      <c r="AB760">
        <v>2881.0241460000002</v>
      </c>
      <c r="AC760">
        <v>3443.5648740000001</v>
      </c>
      <c r="AD760">
        <v>3743.7462810000002</v>
      </c>
      <c r="AE760">
        <v>3882.333658</v>
      </c>
      <c r="AF760">
        <v>4124.5591219999997</v>
      </c>
      <c r="AG760">
        <v>4391.2938130000002</v>
      </c>
      <c r="AH760">
        <v>4627.4209840000003</v>
      </c>
      <c r="AI760">
        <v>4770.2824369999998</v>
      </c>
      <c r="AJ760">
        <v>4956.6162519999998</v>
      </c>
      <c r="AK760">
        <v>5245.3306929999999</v>
      </c>
      <c r="AL760">
        <v>5602.3993339999997</v>
      </c>
      <c r="AM760">
        <v>5589.8050130000001</v>
      </c>
      <c r="AN760">
        <v>5759.4649369999997</v>
      </c>
      <c r="AO760">
        <v>6170.8822700000001</v>
      </c>
      <c r="AP760">
        <v>6360.3765819999999</v>
      </c>
    </row>
    <row r="761" spans="2:42" x14ac:dyDescent="0.25">
      <c r="B761" t="s">
        <v>15</v>
      </c>
      <c r="D761">
        <v>61545.270859999997</v>
      </c>
      <c r="E761">
        <v>64177.919040000001</v>
      </c>
      <c r="F761">
        <v>63290.910049999999</v>
      </c>
      <c r="G761">
        <v>65837.611069999999</v>
      </c>
      <c r="H761">
        <v>65882.198969999998</v>
      </c>
      <c r="I761">
        <v>67080.555869999997</v>
      </c>
      <c r="J761">
        <v>68156.607879999996</v>
      </c>
      <c r="K761">
        <v>73155.553620000006</v>
      </c>
      <c r="L761">
        <v>76830.780799999993</v>
      </c>
      <c r="M761">
        <v>80602.443950000001</v>
      </c>
      <c r="N761">
        <v>83898.867549999995</v>
      </c>
      <c r="O761">
        <v>87331.586689999996</v>
      </c>
      <c r="P761">
        <v>90801.383499999996</v>
      </c>
      <c r="Q761">
        <v>94390.784880000007</v>
      </c>
      <c r="R761">
        <v>97479.470270000005</v>
      </c>
      <c r="S761">
        <v>100376.1357</v>
      </c>
      <c r="T761">
        <v>103383.0816</v>
      </c>
      <c r="U761">
        <v>106477.1473</v>
      </c>
      <c r="V761">
        <v>109672.5986</v>
      </c>
      <c r="W761">
        <v>113023.0647</v>
      </c>
      <c r="X761">
        <v>116432.58990000001</v>
      </c>
      <c r="Y761">
        <v>119841.7464</v>
      </c>
      <c r="Z761">
        <v>123355.31230000001</v>
      </c>
      <c r="AA761">
        <v>126990.1822</v>
      </c>
      <c r="AB761">
        <v>130866.52959999999</v>
      </c>
      <c r="AC761">
        <v>134691</v>
      </c>
      <c r="AD761">
        <v>138544.11309999999</v>
      </c>
      <c r="AE761">
        <v>142248.93799999999</v>
      </c>
      <c r="AF761">
        <v>145923.39000000001</v>
      </c>
      <c r="AG761">
        <v>149167.1121</v>
      </c>
      <c r="AH761">
        <v>152419.83840000001</v>
      </c>
      <c r="AI761">
        <v>155684.60019999999</v>
      </c>
      <c r="AJ761">
        <v>159011.73680000001</v>
      </c>
      <c r="AK761">
        <v>162404.80840000001</v>
      </c>
      <c r="AL761">
        <v>165819.8628</v>
      </c>
      <c r="AM761">
        <v>169202.78469999999</v>
      </c>
      <c r="AN761">
        <v>172913.61139999999</v>
      </c>
      <c r="AO761">
        <v>176479.38209999999</v>
      </c>
      <c r="AP761">
        <v>180004.03700000001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AB1" activePane="topRight" state="frozen"/>
      <selection activeCell="H26" sqref="H26"/>
      <selection pane="topRight" activeCell="B22" sqref="B2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46081.670319999997</v>
      </c>
      <c r="D4" s="1">
        <f>PLANEL_GerMed_Resultado!H244+PLANEL_GerMed_Resultado!H748</f>
        <v>46722.392820000001</v>
      </c>
      <c r="E4" s="1">
        <f>PLANEL_GerMed_Resultado!I244+PLANEL_GerMed_Resultado!I748</f>
        <v>47315.345880000001</v>
      </c>
      <c r="F4" s="1">
        <f>PLANEL_GerMed_Resultado!J244+PLANEL_GerMed_Resultado!J748</f>
        <v>46343.802669999997</v>
      </c>
      <c r="G4" s="1">
        <f>PLANEL_GerMed_Resultado!K244+PLANEL_GerMed_Resultado!K748</f>
        <v>48615.362410000002</v>
      </c>
      <c r="H4" s="1">
        <f>PLANEL_GerMed_Resultado!L244+PLANEL_GerMed_Resultado!L748</f>
        <v>50899.156889999998</v>
      </c>
      <c r="I4" s="1">
        <f>PLANEL_GerMed_Resultado!M244+PLANEL_GerMed_Resultado!M748</f>
        <v>53471.998670000001</v>
      </c>
      <c r="J4" s="1">
        <f>PLANEL_GerMed_Resultado!N244+PLANEL_GerMed_Resultado!N748</f>
        <v>54451.005899999996</v>
      </c>
      <c r="K4" s="1">
        <f>PLANEL_GerMed_Resultado!O244+PLANEL_GerMed_Resultado!O748</f>
        <v>56501.84143</v>
      </c>
      <c r="L4" s="1">
        <f>PLANEL_GerMed_Resultado!P244+PLANEL_GerMed_Resultado!P748</f>
        <v>56171.304389999998</v>
      </c>
      <c r="M4" s="1">
        <f>PLANEL_GerMed_Resultado!Q244+PLANEL_GerMed_Resultado!Q748</f>
        <v>57723.980620000002</v>
      </c>
      <c r="N4" s="1">
        <f>PLANEL_GerMed_Resultado!R244+PLANEL_GerMed_Resultado!R748</f>
        <v>58854.362699999998</v>
      </c>
      <c r="O4" s="1">
        <f>PLANEL_GerMed_Resultado!S244+PLANEL_GerMed_Resultado!S748</f>
        <v>59874.991589999998</v>
      </c>
      <c r="P4" s="1">
        <f>PLANEL_GerMed_Resultado!T244+PLANEL_GerMed_Resultado!T748</f>
        <v>61395.969279999998</v>
      </c>
      <c r="Q4" s="1">
        <f>PLANEL_GerMed_Resultado!U244+PLANEL_GerMed_Resultado!U748</f>
        <v>63128.251369999998</v>
      </c>
      <c r="R4" s="1">
        <f>PLANEL_GerMed_Resultado!V244+PLANEL_GerMed_Resultado!V748</f>
        <v>63640.737800000003</v>
      </c>
      <c r="S4" s="1">
        <f>PLANEL_GerMed_Resultado!W244+PLANEL_GerMed_Resultado!W748</f>
        <v>64509.64961</v>
      </c>
      <c r="T4" s="1">
        <f>PLANEL_GerMed_Resultado!X244+PLANEL_GerMed_Resultado!X748</f>
        <v>64858.585529999997</v>
      </c>
      <c r="U4" s="1">
        <f>PLANEL_GerMed_Resultado!Y244+PLANEL_GerMed_Resultado!Y748</f>
        <v>65356.452120000002</v>
      </c>
      <c r="V4" s="1">
        <f>PLANEL_GerMed_Resultado!Z244+PLANEL_GerMed_Resultado!Z748</f>
        <v>65545.25576</v>
      </c>
      <c r="W4" s="1">
        <f>PLANEL_GerMed_Resultado!AA244+PLANEL_GerMed_Resultado!AA748</f>
        <v>65629.897129999998</v>
      </c>
      <c r="X4" s="1">
        <f>PLANEL_GerMed_Resultado!AB244+PLANEL_GerMed_Resultado!AB748</f>
        <v>65629.897129999998</v>
      </c>
      <c r="Y4" s="1">
        <f>PLANEL_GerMed_Resultado!AC244+PLANEL_GerMed_Resultado!AC748</f>
        <v>65629.897129999998</v>
      </c>
      <c r="Z4" s="1">
        <f>PLANEL_GerMed_Resultado!AD244+PLANEL_GerMed_Resultado!AD748</f>
        <v>65629.897129999998</v>
      </c>
      <c r="AA4" s="1">
        <f>PLANEL_GerMed_Resultado!AE244+PLANEL_GerMed_Resultado!AE748</f>
        <v>65629.897129999998</v>
      </c>
      <c r="AB4" s="1">
        <f>PLANEL_GerMed_Resultado!AF244+PLANEL_GerMed_Resultado!AF748</f>
        <v>65629.897129999998</v>
      </c>
      <c r="AC4" s="1">
        <f>PLANEL_GerMed_Resultado!AG244+PLANEL_GerMed_Resultado!AG748</f>
        <v>65629.897129999998</v>
      </c>
      <c r="AD4" s="1">
        <f>PLANEL_GerMed_Resultado!AH244+PLANEL_GerMed_Resultado!AH748</f>
        <v>65629.897129999998</v>
      </c>
      <c r="AE4" s="1">
        <f>PLANEL_GerMed_Resultado!AI244+PLANEL_GerMed_Resultado!AI748</f>
        <v>65629.897129999998</v>
      </c>
      <c r="AF4" s="1">
        <f>PLANEL_GerMed_Resultado!AJ244+PLANEL_GerMed_Resultado!AJ748</f>
        <v>65629.897129999998</v>
      </c>
      <c r="AG4" s="1">
        <f>PLANEL_GerMed_Resultado!AK244+PLANEL_GerMed_Resultado!AK748</f>
        <v>65629.897129999998</v>
      </c>
      <c r="AH4" s="1">
        <f>PLANEL_GerMed_Resultado!AL244+PLANEL_GerMed_Resultado!AL748</f>
        <v>65629.897129999998</v>
      </c>
      <c r="AI4" s="1">
        <f>PLANEL_GerMed_Resultado!AM244+PLANEL_GerMed_Resultado!AM748</f>
        <v>65629.897129999998</v>
      </c>
      <c r="AJ4" s="1">
        <f>PLANEL_GerMed_Resultado!AN244+PLANEL_GerMed_Resultado!AN748</f>
        <v>65629.897129999998</v>
      </c>
      <c r="AK4" s="1">
        <f>PLANEL_GerMed_Resultado!AO244+PLANEL_GerMed_Resultado!AO748</f>
        <v>65629.897129999998</v>
      </c>
      <c r="AL4" s="1">
        <f>PLANEL_GerMed_Resultado!AP244+PLANEL_GerMed_Resultado!AP748</f>
        <v>65629.897129999998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3011.4964300000001</v>
      </c>
      <c r="E5" s="1">
        <f>PLANEL_GerMed_Resultado!I256</f>
        <v>3127.1847509999998</v>
      </c>
      <c r="F5" s="1">
        <f>PLANEL_GerMed_Resultado!J256</f>
        <v>3237.915109</v>
      </c>
      <c r="G5" s="1">
        <f>PLANEL_GerMed_Resultado!K256</f>
        <v>3300.2949020000001</v>
      </c>
      <c r="H5" s="1">
        <f>PLANEL_GerMed_Resultado!L256</f>
        <v>3359.0824859999998</v>
      </c>
      <c r="I5" s="1">
        <f>PLANEL_GerMed_Resultado!M256</f>
        <v>3284.9647669999999</v>
      </c>
      <c r="J5" s="1">
        <f>PLANEL_GerMed_Resultado!N256</f>
        <v>4935.2506910000002</v>
      </c>
      <c r="K5" s="1">
        <f>PLANEL_GerMed_Resultado!O256</f>
        <v>4679.7818090000001</v>
      </c>
      <c r="L5" s="1">
        <f>PLANEL_GerMed_Resultado!P256</f>
        <v>7092.8063629999997</v>
      </c>
      <c r="M5" s="1">
        <f>PLANEL_GerMed_Resultado!Q256</f>
        <v>7213.1915159999999</v>
      </c>
      <c r="N5" s="1">
        <f>PLANEL_GerMed_Resultado!R256</f>
        <v>6847.9394560000001</v>
      </c>
      <c r="O5" s="1">
        <f>PLANEL_GerMed_Resultado!S256</f>
        <v>6488.0359680000001</v>
      </c>
      <c r="P5" s="1">
        <f>PLANEL_GerMed_Resultado!T256</f>
        <v>7214.0690199999999</v>
      </c>
      <c r="Q5" s="1">
        <f>PLANEL_GerMed_Resultado!U256</f>
        <v>8209.5561379999999</v>
      </c>
      <c r="R5" s="1">
        <f>PLANEL_GerMed_Resultado!V256</f>
        <v>8732.2382529999995</v>
      </c>
      <c r="S5" s="1">
        <f>PLANEL_GerMed_Resultado!W256</f>
        <v>8732.2382529999995</v>
      </c>
      <c r="T5" s="1">
        <f>PLANEL_GerMed_Resultado!X256</f>
        <v>9018.4693430000007</v>
      </c>
      <c r="U5" s="1">
        <f>PLANEL_GerMed_Resultado!Y256</f>
        <v>9018.4693430000007</v>
      </c>
      <c r="V5" s="1">
        <f>PLANEL_GerMed_Resultado!Z256</f>
        <v>9018.4693430000007</v>
      </c>
      <c r="W5" s="1">
        <f>PLANEL_GerMed_Resultado!AA256</f>
        <v>9018.4693430000007</v>
      </c>
      <c r="X5" s="1">
        <f>PLANEL_GerMed_Resultado!AB256</f>
        <v>9018.4693430000007</v>
      </c>
      <c r="Y5" s="1">
        <f>PLANEL_GerMed_Resultado!AC256</f>
        <v>9018.4693430000007</v>
      </c>
      <c r="Z5" s="1">
        <f>PLANEL_GerMed_Resultado!AD256</f>
        <v>9018.4693430000007</v>
      </c>
      <c r="AA5" s="1">
        <f>PLANEL_GerMed_Resultado!AE256</f>
        <v>9018.4693430000007</v>
      </c>
      <c r="AB5" s="68">
        <f>PLANEL_GerMed_Resultado!AF256</f>
        <v>9018.4693430000007</v>
      </c>
      <c r="AC5" s="1">
        <f>PLANEL_GerMed_Resultado!AG256</f>
        <v>9018.4693430000007</v>
      </c>
      <c r="AD5" s="1">
        <f>PLANEL_GerMed_Resultado!AH256</f>
        <v>9018.4693430000007</v>
      </c>
      <c r="AE5" s="1">
        <f>PLANEL_GerMed_Resultado!AI256</f>
        <v>9018.4693430000007</v>
      </c>
      <c r="AF5" s="1">
        <f>PLANEL_GerMed_Resultado!AJ256</f>
        <v>9018.4693430000007</v>
      </c>
      <c r="AG5" s="1">
        <f>PLANEL_GerMed_Resultado!AK256</f>
        <v>9018.4693430000007</v>
      </c>
      <c r="AH5" s="1">
        <f>PLANEL_GerMed_Resultado!AL256</f>
        <v>9018.4693430000007</v>
      </c>
      <c r="AI5" s="1">
        <f>PLANEL_GerMed_Resultado!AM256</f>
        <v>9137.6390219999994</v>
      </c>
      <c r="AJ5" s="1">
        <f>PLANEL_GerMed_Resultado!AN256</f>
        <v>9592.6585790000008</v>
      </c>
      <c r="AK5" s="1">
        <f>PLANEL_GerMed_Resultado!AO256</f>
        <v>9920.0748810000005</v>
      </c>
      <c r="AL5" s="1">
        <f>PLANEL_GerMed_Resultado!AP256</f>
        <v>10210.33527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5788.0652165000001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4046.9408450000001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4753.3766939999996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5197.1398385000002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5141.4962905000002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5702.2519136399997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5698.6144535999993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4928.8890628099998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4912.4699230180004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5244.2394660000009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5083.3314399999999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4965.9251750000003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5283.1682621999998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6867.5252433000005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8844.9898160000012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11228.306944000002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14175.773024999999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17242.564388999999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20155.642618999998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23944.968665999997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26964.736268000001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32108.927586000002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34479.565014600004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36300.370794999995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38260.247352799997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40232.159427800005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42448.995985900001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45055.573717799998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47590.230706000002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49743.682834799998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51889.189835199999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54017.244139900002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56141.338479899998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1000.62064</v>
      </c>
      <c r="I9" s="20">
        <f>PLANEL_GerMed_Resultado!M64+PLANEL_GerMed_Resultado!M76+PLANEL_GerMed_Resultado!M88+PLANEL_GerMed_Resultado!M640+PLANEL_GerMed_Resultado!M700+PLANEL_GerMed_Resultado!M736</f>
        <v>1039.9410459999999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1055.4506839999999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1127.3607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323.8062352</v>
      </c>
      <c r="W9" s="20">
        <f>PLANEL_GerMed_Resultado!AA64+PLANEL_GerMed_Resultado!AA76+PLANEL_GerMed_Resultado!AA88+PLANEL_GerMed_Resultado!AA640+PLANEL_GerMed_Resultado!AA700+PLANEL_GerMed_Resultado!AA736</f>
        <v>323.8062352</v>
      </c>
      <c r="X9" s="20">
        <f>PLANEL_GerMed_Resultado!AB64+PLANEL_GerMed_Resultado!AB76+PLANEL_GerMed_Resultado!AB88+PLANEL_GerMed_Resultado!AB640+PLANEL_GerMed_Resultado!AB700+PLANEL_GerMed_Resultado!AB736</f>
        <v>323.8062352</v>
      </c>
      <c r="Y9" s="20">
        <f>PLANEL_GerMed_Resultado!AC64+PLANEL_GerMed_Resultado!AC76+PLANEL_GerMed_Resultado!AC88+PLANEL_GerMed_Resultado!AC640+PLANEL_GerMed_Resultado!AC700+PLANEL_GerMed_Resultado!AC736</f>
        <v>323.8062352</v>
      </c>
      <c r="Z9" s="20">
        <f>PLANEL_GerMed_Resultado!AD64+PLANEL_GerMed_Resultado!AD76+PLANEL_GerMed_Resultado!AD88+PLANEL_GerMed_Resultado!AD640+PLANEL_GerMed_Resultado!AD700+PLANEL_GerMed_Resultado!AD736</f>
        <v>323.8062352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323.8062352</v>
      </c>
      <c r="AC9" s="20">
        <f>PLANEL_GerMed_Resultado!AG64+PLANEL_GerMed_Resultado!AG76+PLANEL_GerMed_Resultado!AG88+PLANEL_GerMed_Resultado!AG640+PLANEL_GerMed_Resultado!AG700+PLANEL_GerMed_Resultado!AG736</f>
        <v>323.8062352</v>
      </c>
      <c r="AD9" s="20">
        <f>PLANEL_GerMed_Resultado!AH64+PLANEL_GerMed_Resultado!AH76+PLANEL_GerMed_Resultado!AH88+PLANEL_GerMed_Resultado!AH640+PLANEL_GerMed_Resultado!AH700+PLANEL_GerMed_Resultado!AH736</f>
        <v>323.8062352</v>
      </c>
      <c r="AE9" s="20">
        <f>PLANEL_GerMed_Resultado!AI64+PLANEL_GerMed_Resultado!AI76+PLANEL_GerMed_Resultado!AI88+PLANEL_GerMed_Resultado!AI640+PLANEL_GerMed_Resultado!AI700+PLANEL_GerMed_Resultado!AI736</f>
        <v>323.8062352</v>
      </c>
      <c r="AF9" s="20">
        <f>PLANEL_GerMed_Resultado!AJ64+PLANEL_GerMed_Resultado!AJ76+PLANEL_GerMed_Resultado!AJ88+PLANEL_GerMed_Resultado!AJ640+PLANEL_GerMed_Resultado!AJ700+PLANEL_GerMed_Resultado!AJ736</f>
        <v>323.8062352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457.28615070000001</v>
      </c>
      <c r="N10" s="20">
        <f>PLANEL_GerMed_Resultado!R40+PLANEL_GerMed_Resultado!R52</f>
        <v>457.28615070000001</v>
      </c>
      <c r="O10" s="20">
        <f>PLANEL_GerMed_Resultado!S40+PLANEL_GerMed_Resultado!S52</f>
        <v>457.28615070000001</v>
      </c>
      <c r="P10" s="20">
        <f>PLANEL_GerMed_Resultado!T40+PLANEL_GerMed_Resultado!T52</f>
        <v>441.73352679999999</v>
      </c>
      <c r="Q10" s="20">
        <f>PLANEL_GerMed_Resultado!U40+PLANEL_GerMed_Resultado!U52</f>
        <v>330.68355939999998</v>
      </c>
      <c r="R10" s="20">
        <f>PLANEL_GerMed_Resultado!V40+PLANEL_GerMed_Resultado!V52</f>
        <v>499.77764350000001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3052.6641730000001</v>
      </c>
      <c r="V11" s="1">
        <f>PLANEL_GerMed_Resultado!Z160</f>
        <v>3052.6641730000001</v>
      </c>
      <c r="W11" s="1">
        <f>PLANEL_GerMed_Resultado!AA160</f>
        <v>3052.6641730000001</v>
      </c>
      <c r="X11" s="1">
        <f>PLANEL_GerMed_Resultado!AB160</f>
        <v>3052.6641730000001</v>
      </c>
      <c r="Y11" s="1">
        <f>PLANEL_GerMed_Resultado!AC160</f>
        <v>3052.6641730000001</v>
      </c>
      <c r="Z11" s="1">
        <f>PLANEL_GerMed_Resultado!AD160</f>
        <v>3052.6641730000001</v>
      </c>
      <c r="AA11" s="1">
        <f>PLANEL_GerMed_Resultado!AE160</f>
        <v>3052.6641730000001</v>
      </c>
      <c r="AB11" s="68">
        <f>PLANEL_GerMed_Resultado!AF160</f>
        <v>3052.6641730000001</v>
      </c>
      <c r="AC11" s="1">
        <f>PLANEL_GerMed_Resultado!AG160</f>
        <v>3052.6641730000001</v>
      </c>
      <c r="AD11" s="1">
        <f>PLANEL_GerMed_Resultado!AH160</f>
        <v>3052.6641730000001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4105.4252969999998</v>
      </c>
      <c r="L14" s="24">
        <f>PLANEL_GerMed_Resultado!P16+PLANEL_GerMed_Resultado!P28+PLANEL_GerMed_Resultado!P628+PLANEL_GerMed_Resultado!P712</f>
        <v>4562.3442100000002</v>
      </c>
      <c r="M14" s="24">
        <f>PLANEL_GerMed_Resultado!Q16+PLANEL_GerMed_Resultado!Q28+PLANEL_GerMed_Resultado!Q628+PLANEL_GerMed_Resultado!Q712</f>
        <v>6086.7079859999994</v>
      </c>
      <c r="N14" s="24">
        <f>PLANEL_GerMed_Resultado!R16+PLANEL_GerMed_Resultado!R28+PLANEL_GerMed_Resultado!R628+PLANEL_GerMed_Resultado!R712</f>
        <v>6174.3251679999994</v>
      </c>
      <c r="O14" s="24">
        <f>PLANEL_GerMed_Resultado!S16+PLANEL_GerMed_Resultado!S28+PLANEL_GerMed_Resultado!S628+PLANEL_GerMed_Resultado!S712</f>
        <v>7117.2530230000002</v>
      </c>
      <c r="P14" s="24">
        <f>PLANEL_GerMed_Resultado!T16+PLANEL_GerMed_Resultado!T28+PLANEL_GerMed_Resultado!T628+PLANEL_GerMed_Resultado!T712</f>
        <v>7117.2530230000002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7888.962493</v>
      </c>
      <c r="V14" s="24">
        <f>PLANEL_GerMed_Resultado!Z16+PLANEL_GerMed_Resultado!Z28+PLANEL_GerMed_Resultado!Z628+PLANEL_GerMed_Resultado!Z712</f>
        <v>7888.962493</v>
      </c>
      <c r="W14" s="24">
        <f>PLANEL_GerMed_Resultado!AA16+PLANEL_GerMed_Resultado!AA28+PLANEL_GerMed_Resultado!AA628+PLANEL_GerMed_Resultado!AA712</f>
        <v>7888.962493</v>
      </c>
      <c r="X14" s="24">
        <f>PLANEL_GerMed_Resultado!AB16+PLANEL_GerMed_Resultado!AB28+PLANEL_GerMed_Resultado!AB628+PLANEL_GerMed_Resultado!AB712</f>
        <v>7876.0147219999999</v>
      </c>
      <c r="Y14" s="24">
        <f>PLANEL_GerMed_Resultado!AC16+PLANEL_GerMed_Resultado!AC28+PLANEL_GerMed_Resultado!AC628+PLANEL_GerMed_Resultado!AC712</f>
        <v>7876.0147219999999</v>
      </c>
      <c r="Z14" s="24">
        <f>PLANEL_GerMed_Resultado!AD16+PLANEL_GerMed_Resultado!AD28+PLANEL_GerMed_Resultado!AD628+PLANEL_GerMed_Resultado!AD712</f>
        <v>7876.0147219999999</v>
      </c>
      <c r="AA14" s="24">
        <f>PLANEL_GerMed_Resultado!AE16+PLANEL_GerMed_Resultado!AE28+PLANEL_GerMed_Resultado!AE628+PLANEL_GerMed_Resultado!AE712</f>
        <v>7876.0147219999999</v>
      </c>
      <c r="AB14" s="24">
        <f>PLANEL_GerMed_Resultado!AF16+PLANEL_GerMed_Resultado!AF28+PLANEL_GerMed_Resultado!AF628+PLANEL_GerMed_Resultado!AF712</f>
        <v>7876.0147219999999</v>
      </c>
      <c r="AC14" s="24">
        <f>PLANEL_GerMed_Resultado!AG16+PLANEL_GerMed_Resultado!AG28+PLANEL_GerMed_Resultado!AG628+PLANEL_GerMed_Resultado!AG712</f>
        <v>7876.0147219999999</v>
      </c>
      <c r="AD14" s="24">
        <f>PLANEL_GerMed_Resultado!AH16+PLANEL_GerMed_Resultado!AH28+PLANEL_GerMed_Resultado!AH628+PLANEL_GerMed_Resultado!AH712</f>
        <v>7876.0147219999999</v>
      </c>
      <c r="AE14" s="24">
        <f>PLANEL_GerMed_Resultado!AI16+PLANEL_GerMed_Resultado!AI28+PLANEL_GerMed_Resultado!AI628+PLANEL_GerMed_Resultado!AI712</f>
        <v>7876.0147219999999</v>
      </c>
      <c r="AF14" s="24">
        <f>PLANEL_GerMed_Resultado!AJ16+PLANEL_GerMed_Resultado!AJ28+PLANEL_GerMed_Resultado!AJ628+PLANEL_GerMed_Resultado!AJ712</f>
        <v>7876.0147219999999</v>
      </c>
      <c r="AG14" s="24">
        <f>PLANEL_GerMed_Resultado!AK16+PLANEL_GerMed_Resultado!AK28+PLANEL_GerMed_Resultado!AK628+PLANEL_GerMed_Resultado!AK712</f>
        <v>7876.0147219999999</v>
      </c>
      <c r="AH14" s="24">
        <f>PLANEL_GerMed_Resultado!AL16+PLANEL_GerMed_Resultado!AL28+PLANEL_GerMed_Resultado!AL628+PLANEL_GerMed_Resultado!AL712</f>
        <v>7994.0651510000007</v>
      </c>
      <c r="AI14" s="24">
        <f>PLANEL_GerMed_Resultado!AM16+PLANEL_GerMed_Resultado!AM28+PLANEL_GerMed_Resultado!AM628+PLANEL_GerMed_Resultado!AM712</f>
        <v>7994.0651510000007</v>
      </c>
      <c r="AJ14" s="24">
        <f>PLANEL_GerMed_Resultado!AN16+PLANEL_GerMed_Resultado!AN28+PLANEL_GerMed_Resultado!AN628+PLANEL_GerMed_Resultado!AN712</f>
        <v>7994.0651510000007</v>
      </c>
      <c r="AK14" s="24">
        <f>PLANEL_GerMed_Resultado!AO16+PLANEL_GerMed_Resultado!AO28+PLANEL_GerMed_Resultado!AO628+PLANEL_GerMed_Resultado!AO712</f>
        <v>7994.0651510000007</v>
      </c>
      <c r="AL14" s="24">
        <f>PLANEL_GerMed_Resultado!AP16+PLANEL_GerMed_Resultado!AP28+PLANEL_GerMed_Resultado!AP628+PLANEL_GerMed_Resultado!AP712</f>
        <v>7994.0651510000007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311.50521420000001</v>
      </c>
      <c r="E15" s="24">
        <f>PLANEL_GerMed_Resultado!I376</f>
        <v>311.50521420000001</v>
      </c>
      <c r="F15" s="24">
        <f>PLANEL_GerMed_Resultado!J376</f>
        <v>483.57535919999998</v>
      </c>
      <c r="G15" s="24">
        <f>PLANEL_GerMed_Resultado!K376</f>
        <v>593.85559169999999</v>
      </c>
      <c r="H15" s="24">
        <f>PLANEL_GerMed_Resultado!L376</f>
        <v>625.46781239999996</v>
      </c>
      <c r="I15" s="24">
        <f>PLANEL_GerMed_Resultado!M376</f>
        <v>557.33057989999998</v>
      </c>
      <c r="J15" s="24">
        <f>PLANEL_GerMed_Resultado!N376</f>
        <v>595.04075490000002</v>
      </c>
      <c r="K15" s="24">
        <f>PLANEL_GerMed_Resultado!O376</f>
        <v>632.72770739999999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667.29393459999994</v>
      </c>
      <c r="R15" s="24">
        <f>PLANEL_GerMed_Resultado!V376</f>
        <v>667.29393459999994</v>
      </c>
      <c r="S15" s="24">
        <f>PLANEL_GerMed_Resultado!W376</f>
        <v>393.85708770000002</v>
      </c>
      <c r="T15" s="24">
        <f>PLANEL_GerMed_Resultado!X376</f>
        <v>393.85708770000002</v>
      </c>
      <c r="U15" s="24">
        <f>PLANEL_GerMed_Resultado!Y376</f>
        <v>393.85708770000002</v>
      </c>
      <c r="V15" s="24">
        <f>PLANEL_GerMed_Resultado!Z376</f>
        <v>393.85708770000002</v>
      </c>
      <c r="W15" s="24">
        <f>PLANEL_GerMed_Resultado!AA376</f>
        <v>402.14245890000001</v>
      </c>
      <c r="X15" s="24">
        <f>PLANEL_GerMed_Resultado!AB376</f>
        <v>513.46914649999997</v>
      </c>
      <c r="Y15" s="24">
        <f>PLANEL_GerMed_Resultado!AC376</f>
        <v>978.43966069999999</v>
      </c>
      <c r="Z15" s="24">
        <f>PLANEL_GerMed_Resultado!AD376</f>
        <v>978.43966069999999</v>
      </c>
      <c r="AA15" s="24">
        <f>PLANEL_GerMed_Resultado!AE376</f>
        <v>978.43966069999999</v>
      </c>
      <c r="AB15" s="24">
        <f>PLANEL_GerMed_Resultado!AF376</f>
        <v>978.43966069999999</v>
      </c>
      <c r="AC15" s="24">
        <f>PLANEL_GerMed_Resultado!AG376</f>
        <v>978.43966069999999</v>
      </c>
      <c r="AD15" s="24">
        <f>PLANEL_GerMed_Resultado!AH376</f>
        <v>978.43966069999999</v>
      </c>
      <c r="AE15" s="24">
        <f>PLANEL_GerMed_Resultado!AI376</f>
        <v>978.43966069999999</v>
      </c>
      <c r="AF15" s="24">
        <f>PLANEL_GerMed_Resultado!AJ376</f>
        <v>978.43966069999999</v>
      </c>
      <c r="AG15" s="24">
        <f>PLANEL_GerMed_Resultado!AK376</f>
        <v>978.43966069999999</v>
      </c>
      <c r="AH15" s="24">
        <f>PLANEL_GerMed_Resultado!AL376</f>
        <v>630.48649999999998</v>
      </c>
      <c r="AI15" s="24">
        <f>PLANEL_GerMed_Resultado!AM376</f>
        <v>630.48649999999998</v>
      </c>
      <c r="AJ15" s="24">
        <f>PLANEL_GerMed_Resultado!AN376</f>
        <v>630.48649999999998</v>
      </c>
      <c r="AK15" s="24">
        <f>PLANEL_GerMed_Resultado!AO376</f>
        <v>630.48649999999998</v>
      </c>
      <c r="AL15" s="24">
        <f>PLANEL_GerMed_Resultado!AP376</f>
        <v>630.48649999999998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8953.6170617000007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9548.2141162000007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10095.8629102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10643.5117042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11191.160498199999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11738.8092922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12284.593749899999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12832.2425439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13295.6359593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13835.874890499999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14338.707758500001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15590.664847499998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16821.008841499999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17196.1676849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16938.163638800001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16855.019715499999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16769.654706699999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17074.430000199998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16081.952452899999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16589.438509899999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14826.860968199999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15632.215418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16492.480399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17222.678790999998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17952.877182999997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18500.525976999998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19048.174770999998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19595.823564999999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20143.472358999999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20691.121153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21238.769947000001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21786.418740999998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575.49452134000001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997.48301130000004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1419.4715013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1841.4599910000002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2263.4484809999999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2691.3381380999999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3127.9281381000001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3564.2541127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3986.2426027000001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4408.2310926999999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4829.9659506999997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5251.9544406999994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5673.9429306999991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6234.4597887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6794.5747886999998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7357.2261086999988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7683.0856072999995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8006.2966849999993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8504.7568370000008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9067.4081569999998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9630.0594770000007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10192.710797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10755.362117000001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11318.013437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11880.664757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12443.316076999999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13005.967397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13568.618717000001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14131.270037</v>
      </c>
    </row>
    <row r="21" spans="2:40" x14ac:dyDescent="0.25">
      <c r="B21" s="25" t="s">
        <v>772</v>
      </c>
      <c r="C21" s="26">
        <f>PLANEL_GerMed_Resultado!G220</f>
        <v>0</v>
      </c>
      <c r="D21" s="26">
        <f>PLANEL_GerMed_Resultado!H220</f>
        <v>0</v>
      </c>
      <c r="E21" s="26">
        <f>PLANEL_GerMed_Resultado!I220</f>
        <v>0</v>
      </c>
      <c r="F21" s="26">
        <f>PLANEL_GerMed_Resultado!J220</f>
        <v>0</v>
      </c>
      <c r="G21" s="26">
        <f>PLANEL_GerMed_Resultado!K220</f>
        <v>0</v>
      </c>
      <c r="H21" s="26">
        <f>PLANEL_GerMed_Resultado!L220</f>
        <v>0</v>
      </c>
      <c r="I21" s="26">
        <f>PLANEL_GerMed_Resultado!M220</f>
        <v>0</v>
      </c>
      <c r="J21" s="26">
        <f>PLANEL_GerMed_Resultado!N220</f>
        <v>0</v>
      </c>
      <c r="K21" s="26">
        <f>PLANEL_GerMed_Resultado!O220</f>
        <v>0</v>
      </c>
      <c r="L21" s="26">
        <f>PLANEL_GerMed_Resultado!P220</f>
        <v>0</v>
      </c>
      <c r="M21" s="26">
        <f>PLANEL_GerMed_Resultado!Q220</f>
        <v>0</v>
      </c>
      <c r="N21" s="26">
        <f>PLANEL_GerMed_Resultado!R220</f>
        <v>0</v>
      </c>
      <c r="O21" s="26">
        <f>PLANEL_GerMed_Resultado!S220</f>
        <v>0</v>
      </c>
      <c r="P21" s="26">
        <f>PLANEL_GerMed_Resultado!T220</f>
        <v>0</v>
      </c>
      <c r="Q21" s="26">
        <f>PLANEL_GerMed_Resultado!U220</f>
        <v>0</v>
      </c>
      <c r="R21" s="26">
        <f>PLANEL_GerMed_Resultado!V220</f>
        <v>0</v>
      </c>
      <c r="S21" s="26">
        <f>PLANEL_GerMed_Resultado!W220</f>
        <v>0</v>
      </c>
      <c r="T21" s="26">
        <f>PLANEL_GerMed_Resultado!X220</f>
        <v>0</v>
      </c>
      <c r="U21" s="26">
        <f>PLANEL_GerMed_Resultado!Y220</f>
        <v>0</v>
      </c>
      <c r="V21" s="26">
        <f>PLANEL_GerMed_Resultado!Z220</f>
        <v>0</v>
      </c>
      <c r="W21" s="26">
        <f>PLANEL_GerMed_Resultado!AA220</f>
        <v>0</v>
      </c>
      <c r="X21" s="26">
        <f>PLANEL_GerMed_Resultado!AB220</f>
        <v>0</v>
      </c>
      <c r="Y21" s="26">
        <f>PLANEL_GerMed_Resultado!AC220</f>
        <v>0</v>
      </c>
      <c r="Z21" s="26">
        <f>PLANEL_GerMed_Resultado!AD220</f>
        <v>0</v>
      </c>
      <c r="AA21" s="26">
        <f>PLANEL_GerMed_Resultado!AE220</f>
        <v>0</v>
      </c>
      <c r="AB21" s="26">
        <f>PLANEL_GerMed_Resultado!AF220</f>
        <v>0</v>
      </c>
      <c r="AC21" s="26">
        <f>PLANEL_GerMed_Resultado!AG220</f>
        <v>0</v>
      </c>
      <c r="AD21" s="26">
        <f>PLANEL_GerMed_Resultado!AH220</f>
        <v>0</v>
      </c>
      <c r="AE21" s="26">
        <f>PLANEL_GerMed_Resultado!AI220</f>
        <v>0</v>
      </c>
      <c r="AF21" s="26">
        <f>PLANEL_GerMed_Resultado!AJ220</f>
        <v>0</v>
      </c>
      <c r="AG21" s="26">
        <f>PLANEL_GerMed_Resultado!AK220</f>
        <v>0</v>
      </c>
      <c r="AH21" s="26">
        <f>PLANEL_GerMed_Resultado!AL220</f>
        <v>0</v>
      </c>
      <c r="AI21" s="26">
        <f>PLANEL_GerMed_Resultado!AM220</f>
        <v>0</v>
      </c>
      <c r="AJ21" s="26">
        <f>PLANEL_GerMed_Resultado!AN220</f>
        <v>0</v>
      </c>
      <c r="AK21" s="26">
        <f>PLANEL_GerMed_Resultado!AO220</f>
        <v>0</v>
      </c>
      <c r="AL21" s="26">
        <f>PLANEL_GerMed_Resultado!AP220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65833.83895019599</v>
      </c>
      <c r="D24" s="28">
        <f t="shared" si="0"/>
        <v>65882.198971295991</v>
      </c>
      <c r="E24" s="28">
        <f t="shared" si="0"/>
        <v>67080.555867300005</v>
      </c>
      <c r="F24" s="28">
        <f t="shared" si="0"/>
        <v>68156.607882199998</v>
      </c>
      <c r="G24" s="28">
        <f t="shared" si="0"/>
        <v>73155.553616500009</v>
      </c>
      <c r="H24" s="28">
        <f t="shared" si="0"/>
        <v>76830.780804700014</v>
      </c>
      <c r="I24" s="28">
        <f t="shared" si="0"/>
        <v>80602.443955999988</v>
      </c>
      <c r="J24" s="28">
        <f t="shared" si="0"/>
        <v>83898.867544340013</v>
      </c>
      <c r="K24" s="28">
        <f t="shared" si="0"/>
        <v>87331.586692030003</v>
      </c>
      <c r="L24" s="28">
        <f t="shared" si="0"/>
        <v>90801.383499399992</v>
      </c>
      <c r="M24" s="28">
        <f t="shared" si="0"/>
        <v>94390.784879409999</v>
      </c>
      <c r="N24" s="28">
        <f t="shared" si="0"/>
        <v>97479.470265618002</v>
      </c>
      <c r="O24" s="28">
        <f t="shared" si="0"/>
        <v>100376.13569610001</v>
      </c>
      <c r="P24" s="28">
        <f t="shared" si="0"/>
        <v>103383.08155839999</v>
      </c>
      <c r="Q24" s="28">
        <f t="shared" si="0"/>
        <v>106477.14728070001</v>
      </c>
      <c r="R24" s="28">
        <f t="shared" si="0"/>
        <v>109672.598576</v>
      </c>
      <c r="S24" s="28">
        <f t="shared" si="0"/>
        <v>113023.0646597</v>
      </c>
      <c r="T24" s="28">
        <f t="shared" si="0"/>
        <v>116432.58994380002</v>
      </c>
      <c r="U24" s="28">
        <f t="shared" si="0"/>
        <v>119841.7464077</v>
      </c>
      <c r="V24" s="28">
        <f t="shared" si="0"/>
        <v>123355.31225419999</v>
      </c>
      <c r="W24" s="28">
        <f t="shared" si="0"/>
        <v>126990.1822086</v>
      </c>
      <c r="X24" s="28">
        <f t="shared" si="0"/>
        <v>130866.52964869999</v>
      </c>
      <c r="Y24" s="28">
        <f t="shared" si="0"/>
        <v>134690.99998259998</v>
      </c>
      <c r="Z24" s="28">
        <f t="shared" si="0"/>
        <v>138544.11314019997</v>
      </c>
      <c r="AA24" s="28">
        <f t="shared" si="0"/>
        <v>142248.93799420001</v>
      </c>
      <c r="AB24" s="76">
        <f t="shared" si="0"/>
        <v>145923.39002459997</v>
      </c>
      <c r="AC24" s="28">
        <f t="shared" si="0"/>
        <v>149167.11210599999</v>
      </c>
      <c r="AD24" s="28">
        <f t="shared" si="0"/>
        <v>152419.8383758</v>
      </c>
      <c r="AE24" s="28">
        <f t="shared" si="0"/>
        <v>155684.60016279999</v>
      </c>
      <c r="AF24" s="28">
        <f t="shared" si="0"/>
        <v>159011.73683489999</v>
      </c>
      <c r="AG24" s="28">
        <f t="shared" si="0"/>
        <v>162404.80844559998</v>
      </c>
      <c r="AH24" s="28">
        <f t="shared" si="0"/>
        <v>165819.86281609998</v>
      </c>
      <c r="AI24" s="28">
        <f t="shared" si="0"/>
        <v>169202.78473789999</v>
      </c>
      <c r="AJ24" s="28">
        <f t="shared" si="0"/>
        <v>172913.61140930001</v>
      </c>
      <c r="AK24" s="28">
        <f t="shared" si="0"/>
        <v>176479.38212999998</v>
      </c>
      <c r="AL24" s="28">
        <f t="shared" si="0"/>
        <v>180004.03697299998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0.51352208330140647</v>
      </c>
      <c r="D29" s="47">
        <f>IF(PLANEL_Pot_anual!D4&lt;&gt;0,D4/PLANEL_Pot_anual!D4,0)</f>
        <v>0.52066212728707961</v>
      </c>
      <c r="E29" s="47">
        <f>IF(PLANEL_Pot_anual!E4&lt;&gt;0,E4/PLANEL_Pot_anual!E4,0)</f>
        <v>0.52726984112550335</v>
      </c>
      <c r="F29" s="47">
        <f>IF(PLANEL_Pot_anual!F4&lt;&gt;0,F4/PLANEL_Pot_anual!F4,0)</f>
        <v>0.46239598867097864</v>
      </c>
      <c r="G29" s="47">
        <f>IF(PLANEL_Pot_anual!G4&lt;&gt;0,G4/PLANEL_Pot_anual!G4,0)</f>
        <v>0.46177672274897064</v>
      </c>
      <c r="H29" s="47">
        <f>IF(PLANEL_Pot_anual!H4&lt;&gt;0,H4/PLANEL_Pot_anual!H4,0)</f>
        <v>0.46646031876849942</v>
      </c>
      <c r="I29" s="47">
        <f>IF(PLANEL_Pot_anual!I4&lt;&gt;0,I4/PLANEL_Pot_anual!I4,0)</f>
        <v>0.49003887429218629</v>
      </c>
      <c r="J29" s="47">
        <f>IF(PLANEL_Pot_anual!J4&lt;&gt;0,J4/PLANEL_Pot_anual!J4,0)</f>
        <v>0.49836280454953541</v>
      </c>
      <c r="K29" s="47">
        <f>IF(PLANEL_Pot_anual!K4&lt;&gt;0,K4/PLANEL_Pot_anual!K4,0)</f>
        <v>0.51657517714454071</v>
      </c>
      <c r="L29" s="47">
        <f>IF(PLANEL_Pot_anual!L4&lt;&gt;0,L4/PLANEL_Pot_anual!L4,0)</f>
        <v>0.51290139288346992</v>
      </c>
      <c r="M29" s="47">
        <f>IF(PLANEL_Pot_anual!M4&lt;&gt;0,M4/PLANEL_Pot_anual!M4,0)</f>
        <v>0.52621259705284207</v>
      </c>
      <c r="N29" s="47">
        <f>IF(PLANEL_Pot_anual!N4&lt;&gt;0,N4/PLANEL_Pot_anual!N4,0)</f>
        <v>0.53200206934820371</v>
      </c>
      <c r="O29" s="47">
        <f>IF(PLANEL_Pot_anual!O4&lt;&gt;0,O4/PLANEL_Pot_anual!O4,0)</f>
        <v>0.5382865023411173</v>
      </c>
      <c r="P29" s="47">
        <f>IF(PLANEL_Pot_anual!P4&lt;&gt;0,P4/PLANEL_Pot_anual!P4,0)</f>
        <v>0.53413971337376653</v>
      </c>
      <c r="Q29" s="47">
        <f>IF(PLANEL_Pot_anual!Q4&lt;&gt;0,Q4/PLANEL_Pot_anual!Q4,0)</f>
        <v>0.5395091435829823</v>
      </c>
      <c r="R29" s="47">
        <f>IF(PLANEL_Pot_anual!R4&lt;&gt;0,R4/PLANEL_Pot_anual!R4,0)</f>
        <v>0.53553748886420594</v>
      </c>
      <c r="S29" s="47">
        <f>IF(PLANEL_Pot_anual!S4&lt;&gt;0,S4/PLANEL_Pot_anual!S4,0)</f>
        <v>0.54051481882085339</v>
      </c>
      <c r="T29" s="47">
        <f>IF(PLANEL_Pot_anual!T4&lt;&gt;0,T4/PLANEL_Pot_anual!T4,0)</f>
        <v>0.54343849049972803</v>
      </c>
      <c r="U29" s="47">
        <f>IF(PLANEL_Pot_anual!U4&lt;&gt;0,U4/PLANEL_Pot_anual!U4,0)</f>
        <v>0.54761002563156813</v>
      </c>
      <c r="V29" s="47">
        <f>IF(PLANEL_Pot_anual!V4&lt;&gt;0,V4/PLANEL_Pot_anual!V4,0)</f>
        <v>0.54773535533144813</v>
      </c>
      <c r="W29" s="47">
        <f>IF(PLANEL_Pot_anual!W4&lt;&gt;0,W4/PLANEL_Pot_anual!W4,0)</f>
        <v>0.54774646236228519</v>
      </c>
      <c r="X29" s="47">
        <f>IF(PLANEL_Pot_anual!X4&lt;&gt;0,X4/PLANEL_Pot_anual!X4,0)</f>
        <v>0.54774646236228519</v>
      </c>
      <c r="Y29" s="47">
        <f>IF(PLANEL_Pot_anual!Y4&lt;&gt;0,Y4/PLANEL_Pot_anual!Y4,0)</f>
        <v>0.54774646236228519</v>
      </c>
      <c r="Z29" s="47">
        <f>IF(PLANEL_Pot_anual!Z4&lt;&gt;0,Z4/PLANEL_Pot_anual!Z4,0)</f>
        <v>0.54774646236228519</v>
      </c>
      <c r="AA29" s="47">
        <f>IF(PLANEL_Pot_anual!AA4&lt;&gt;0,AA4/PLANEL_Pot_anual!AA4,0)</f>
        <v>0.54774646236228519</v>
      </c>
      <c r="AB29" s="77">
        <f>IF(PLANEL_Pot_anual!AB4&lt;&gt;0,AB4/PLANEL_Pot_anual!AB4,0)</f>
        <v>0.54774646236228519</v>
      </c>
      <c r="AC29" s="47">
        <f>IF(PLANEL_Pot_anual!AC4&lt;&gt;0,AC4/PLANEL_Pot_anual!AC4,0)</f>
        <v>0.54774646236228519</v>
      </c>
      <c r="AD29" s="47">
        <f>IF(PLANEL_Pot_anual!AD4&lt;&gt;0,AD4/PLANEL_Pot_anual!AD4,0)</f>
        <v>0.54774646236228519</v>
      </c>
      <c r="AE29" s="47">
        <f>IF(PLANEL_Pot_anual!AE4&lt;&gt;0,AE4/PLANEL_Pot_anual!AE4,0)</f>
        <v>0.54774646236228519</v>
      </c>
      <c r="AF29" s="47">
        <f>IF(PLANEL_Pot_anual!AF4&lt;&gt;0,AF4/PLANEL_Pot_anual!AF4,0)</f>
        <v>0.54774646236228519</v>
      </c>
      <c r="AG29" s="47">
        <f>IF(PLANEL_Pot_anual!AG4&lt;&gt;0,AG4/PLANEL_Pot_anual!AG4,0)</f>
        <v>0.54774646236228519</v>
      </c>
      <c r="AH29" s="47">
        <f>IF(PLANEL_Pot_anual!AH4&lt;&gt;0,AH4/PLANEL_Pot_anual!AH4,0)</f>
        <v>0.54774646236228519</v>
      </c>
      <c r="AI29" s="47">
        <f>IF(PLANEL_Pot_anual!AI4&lt;&gt;0,AI4/PLANEL_Pot_anual!AI4,0)</f>
        <v>0.54774646236228519</v>
      </c>
      <c r="AJ29" s="47">
        <f>IF(PLANEL_Pot_anual!AJ4&lt;&gt;0,AJ4/PLANEL_Pot_anual!AJ4,0)</f>
        <v>0.54774646236228519</v>
      </c>
      <c r="AK29" s="47">
        <f>IF(PLANEL_Pot_anual!AK4&lt;&gt;0,AK4/PLANEL_Pot_anual!AK4,0)</f>
        <v>0.54774646236228519</v>
      </c>
      <c r="AL29" s="47">
        <f>IF(PLANEL_Pot_anual!AL4&lt;&gt;0,AL4/PLANEL_Pot_anual!AL4,0)</f>
        <v>0.54774646236228519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0.51886894761939995</v>
      </c>
      <c r="F30" s="47">
        <f>IF(PLANEL_Pot_anual!F5&lt;&gt;0,F5/PLANEL_Pot_anual!F5,0)</f>
        <v>0.51846243979000928</v>
      </c>
      <c r="G30" s="47">
        <f>IF(PLANEL_Pot_anual!G5&lt;&gt;0,G5/PLANEL_Pot_anual!G5,0)</f>
        <v>0.51823586009887057</v>
      </c>
      <c r="H30" s="47">
        <f>IF(PLANEL_Pot_anual!H5&lt;&gt;0,H5/PLANEL_Pot_anual!H5,0)</f>
        <v>0.50643307784645641</v>
      </c>
      <c r="I30" s="47">
        <f>IF(PLANEL_Pot_anual!I5&lt;&gt;0,I5/PLANEL_Pot_anual!I5,0)</f>
        <v>0.4952586977255245</v>
      </c>
      <c r="J30" s="47">
        <f>IF(PLANEL_Pot_anual!J5&lt;&gt;0,J5/PLANEL_Pot_anual!J5,0)</f>
        <v>0.44059521979808469</v>
      </c>
      <c r="K30" s="47">
        <f>IF(PLANEL_Pot_anual!K5&lt;&gt;0,K5/PLANEL_Pot_anual!K5,0)</f>
        <v>0.41778819837937048</v>
      </c>
      <c r="L30" s="47">
        <f>IF(PLANEL_Pot_anual!L5&lt;&gt;0,L5/PLANEL_Pot_anual!L5,0)</f>
        <v>0.50398934573106602</v>
      </c>
      <c r="M30" s="47">
        <f>IF(PLANEL_Pot_anual!M5&lt;&gt;0,M5/PLANEL_Pot_anual!M5,0)</f>
        <v>0.51254348232962132</v>
      </c>
      <c r="N30" s="47">
        <f>IF(PLANEL_Pot_anual!N5&lt;&gt;0,N5/PLANEL_Pot_anual!N5,0)</f>
        <v>0.48658998278019</v>
      </c>
      <c r="O30" s="47">
        <f>IF(PLANEL_Pot_anual!O5&lt;&gt;0,O5/PLANEL_Pot_anual!O5,0)</f>
        <v>0.45949667762266255</v>
      </c>
      <c r="P30" s="47">
        <f>IF(PLANEL_Pot_anual!P5&lt;&gt;0,P5/PLANEL_Pot_anual!P5,0)</f>
        <v>0.51091590169658208</v>
      </c>
      <c r="Q30" s="47">
        <f>IF(PLANEL_Pot_anual!Q5&lt;&gt;0,Q5/PLANEL_Pot_anual!Q5,0)</f>
        <v>0.46598008959788795</v>
      </c>
      <c r="R30" s="47">
        <f>IF(PLANEL_Pot_anual!R5&lt;&gt;0,R5/PLANEL_Pot_anual!R5,0)</f>
        <v>0.49564788828088091</v>
      </c>
      <c r="S30" s="47">
        <f>IF(PLANEL_Pot_anual!S5&lt;&gt;0,S5/PLANEL_Pot_anual!S5,0)</f>
        <v>0.49564788828088091</v>
      </c>
      <c r="T30" s="47">
        <f>IF(PLANEL_Pot_anual!T5&lt;&gt;0,T5/PLANEL_Pot_anual!T5,0)</f>
        <v>0.51189456309762627</v>
      </c>
      <c r="U30" s="47">
        <f>IF(PLANEL_Pot_anual!U5&lt;&gt;0,U5/PLANEL_Pot_anual!U5,0)</f>
        <v>0.51189456309762627</v>
      </c>
      <c r="V30" s="47">
        <f>IF(PLANEL_Pot_anual!V5&lt;&gt;0,V5/PLANEL_Pot_anual!V5,0)</f>
        <v>0.51189456309762627</v>
      </c>
      <c r="W30" s="47">
        <f>IF(PLANEL_Pot_anual!W5&lt;&gt;0,W5/PLANEL_Pot_anual!W5,0)</f>
        <v>0.51189456309762627</v>
      </c>
      <c r="X30" s="47">
        <f>IF(PLANEL_Pot_anual!X5&lt;&gt;0,X5/PLANEL_Pot_anual!X5,0)</f>
        <v>0.51189456309762627</v>
      </c>
      <c r="Y30" s="47">
        <f>IF(PLANEL_Pot_anual!Y5&lt;&gt;0,Y5/PLANEL_Pot_anual!Y5,0)</f>
        <v>0.51189456309762627</v>
      </c>
      <c r="Z30" s="47">
        <f>IF(PLANEL_Pot_anual!Z5&lt;&gt;0,Z5/PLANEL_Pot_anual!Z5,0)</f>
        <v>0.51189456309762627</v>
      </c>
      <c r="AA30" s="47">
        <f>IF(PLANEL_Pot_anual!AA5&lt;&gt;0,AA5/PLANEL_Pot_anual!AA5,0)</f>
        <v>0.51189456309762627</v>
      </c>
      <c r="AB30" s="77">
        <f>IF(PLANEL_Pot_anual!AB5&lt;&gt;0,AB5/PLANEL_Pot_anual!AB5,0)</f>
        <v>0.51189456309762627</v>
      </c>
      <c r="AC30" s="47">
        <f>IF(PLANEL_Pot_anual!AC5&lt;&gt;0,AC5/PLANEL_Pot_anual!AC5,0)</f>
        <v>0.51189456309762627</v>
      </c>
      <c r="AD30" s="47">
        <f>IF(PLANEL_Pot_anual!AD5&lt;&gt;0,AD5/PLANEL_Pot_anual!AD5,0)</f>
        <v>0.51189456309762627</v>
      </c>
      <c r="AE30" s="47">
        <f>IF(PLANEL_Pot_anual!AE5&lt;&gt;0,AE5/PLANEL_Pot_anual!AE5,0)</f>
        <v>0.51189456309762627</v>
      </c>
      <c r="AF30" s="47">
        <f>IF(PLANEL_Pot_anual!AF5&lt;&gt;0,AF5/PLANEL_Pot_anual!AF5,0)</f>
        <v>0.51189456309762627</v>
      </c>
      <c r="AG30" s="47">
        <f>IF(PLANEL_Pot_anual!AG5&lt;&gt;0,AG5/PLANEL_Pot_anual!AG5,0)</f>
        <v>0.51189456309762627</v>
      </c>
      <c r="AH30" s="47">
        <f>IF(PLANEL_Pot_anual!AH5&lt;&gt;0,AH5/PLANEL_Pot_anual!AH5,0)</f>
        <v>0.51189456309762627</v>
      </c>
      <c r="AI30" s="47">
        <f>IF(PLANEL_Pot_anual!AI5&lt;&gt;0,AI5/PLANEL_Pot_anual!AI5,0)</f>
        <v>0.51151734679181138</v>
      </c>
      <c r="AJ30" s="47">
        <f>IF(PLANEL_Pot_anual!AJ5&lt;&gt;0,AJ5/PLANEL_Pot_anual!AJ5,0)</f>
        <v>0.51016782116520498</v>
      </c>
      <c r="AK30" s="47">
        <f>IF(PLANEL_Pot_anual!AK5&lt;&gt;0,AK5/PLANEL_Pot_anual!AK5,0)</f>
        <v>0.50927725878122265</v>
      </c>
      <c r="AL30" s="47">
        <f>IF(PLANEL_Pot_anual!AL5&lt;&gt;0,AL5/PLANEL_Pot_anual!AL5,0)</f>
        <v>0.50853789000860949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0.5148516497215847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0.32267099605809468</v>
      </c>
      <c r="G32" s="48">
        <f>IF(PLANEL_Pot_anual!G7&lt;&gt;0,G7/PLANEL_Pot_anual!G7,0)</f>
        <v>0.32689872574678108</v>
      </c>
      <c r="H32" s="48">
        <f>IF(PLANEL_Pot_anual!H7&lt;&gt;0,H7/PLANEL_Pot_anual!H7,0)</f>
        <v>0.34968011873321803</v>
      </c>
      <c r="I32" s="48">
        <f>IF(PLANEL_Pot_anual!I7&lt;&gt;0,I7/PLANEL_Pot_anual!I7,0)</f>
        <v>0.38232536421819252</v>
      </c>
      <c r="J32" s="48">
        <f>IF(PLANEL_Pot_anual!J7&lt;&gt;0,J7/PLANEL_Pot_anual!J7,0)</f>
        <v>0.40195888473235297</v>
      </c>
      <c r="K32" s="48">
        <f>IF(PLANEL_Pot_anual!K7&lt;&gt;0,K7/PLANEL_Pot_anual!K7,0)</f>
        <v>0.41099532567167141</v>
      </c>
      <c r="L32" s="48">
        <f>IF(PLANEL_Pot_anual!L7&lt;&gt;0,L7/PLANEL_Pot_anual!L7,0)</f>
        <v>0.3783769726401805</v>
      </c>
      <c r="M32" s="48">
        <f>IF(PLANEL_Pot_anual!M7&lt;&gt;0,M7/PLANEL_Pot_anual!M7,0)</f>
        <v>0.30212818088720222</v>
      </c>
      <c r="N32" s="48">
        <f>IF(PLANEL_Pot_anual!N7&lt;&gt;0,N7/PLANEL_Pot_anual!N7,0)</f>
        <v>0.29597696570385129</v>
      </c>
      <c r="O32" s="48">
        <f>IF(PLANEL_Pot_anual!O7&lt;&gt;0,O7/PLANEL_Pot_anual!O7,0)</f>
        <v>0.30113436094306756</v>
      </c>
      <c r="P32" s="48">
        <f>IF(PLANEL_Pot_anual!P7&lt;&gt;0,P7/PLANEL_Pot_anual!P7,0)</f>
        <v>0.29189806351866671</v>
      </c>
      <c r="Q32" s="48">
        <f>IF(PLANEL_Pot_anual!Q7&lt;&gt;0,Q7/PLANEL_Pot_anual!Q7,0)</f>
        <v>0.28515629155219835</v>
      </c>
      <c r="R32" s="48">
        <f>IF(PLANEL_Pot_anual!R7&lt;&gt;0,R7/PLANEL_Pot_anual!R7,0)</f>
        <v>0.28861876993134306</v>
      </c>
      <c r="S32" s="48">
        <f>IF(PLANEL_Pot_anual!S7&lt;&gt;0,S7/PLANEL_Pot_anual!S7,0)</f>
        <v>0.35139739835069256</v>
      </c>
      <c r="T32" s="48">
        <f>IF(PLANEL_Pot_anual!T7&lt;&gt;0,T7/PLANEL_Pot_anual!T7,0)</f>
        <v>0.39620155834927107</v>
      </c>
      <c r="U32" s="48">
        <f>IF(PLANEL_Pot_anual!U7&lt;&gt;0,U7/PLANEL_Pot_anual!U7,0)</f>
        <v>0.44135946280548538</v>
      </c>
      <c r="V32" s="48">
        <f>IF(PLANEL_Pot_anual!V7&lt;&gt;0,V7/PLANEL_Pot_anual!V7,0)</f>
        <v>0.49452185883337479</v>
      </c>
      <c r="W32" s="48">
        <f>IF(PLANEL_Pot_anual!W7&lt;&gt;0,W7/PLANEL_Pot_anual!W7,0)</f>
        <v>0.53942070200384362</v>
      </c>
      <c r="X32" s="48">
        <f>IF(PLANEL_Pot_anual!X7&lt;&gt;0,X7/PLANEL_Pot_anual!X7,0)</f>
        <v>0.57475941436876721</v>
      </c>
      <c r="Y32" s="48">
        <f>IF(PLANEL_Pot_anual!Y7&lt;&gt;0,Y7/PLANEL_Pot_anual!Y7,0)</f>
        <v>0.612451802183274</v>
      </c>
      <c r="Z32" s="48">
        <f>IF(PLANEL_Pot_anual!Z7&lt;&gt;0,Z7/PLANEL_Pot_anual!Z7,0)</f>
        <v>0.63693762203859705</v>
      </c>
      <c r="AA32" s="48">
        <f>IF(PLANEL_Pot_anual!AA7&lt;&gt;0,AA7/PLANEL_Pot_anual!AA7,0)</f>
        <v>0.67052606219716748</v>
      </c>
      <c r="AB32" s="48">
        <f>IF(PLANEL_Pot_anual!AB7&lt;&gt;0,AB7/PLANEL_Pot_anual!AB7,0)</f>
        <v>0.67775360418296082</v>
      </c>
      <c r="AC32" s="48">
        <f>IF(PLANEL_Pot_anual!AC7&lt;&gt;0,AC7/PLANEL_Pot_anual!AC7,0)</f>
        <v>0.69317056987237902</v>
      </c>
      <c r="AD32" s="48">
        <f>IF(PLANEL_Pot_anual!AD7&lt;&gt;0,AD7/PLANEL_Pot_anual!AD7,0)</f>
        <v>0.70025543207646357</v>
      </c>
      <c r="AE32" s="48">
        <f>IF(PLANEL_Pot_anual!AE7&lt;&gt;0,AE7/PLANEL_Pot_anual!AE7,0)</f>
        <v>0.70547346936206512</v>
      </c>
      <c r="AF32" s="48">
        <f>IF(PLANEL_Pot_anual!AF7&lt;&gt;0,AF7/PLANEL_Pot_anual!AF7,0)</f>
        <v>0.71174584407096853</v>
      </c>
      <c r="AG32" s="48">
        <f>IF(PLANEL_Pot_anual!AG7&lt;&gt;0,AG7/PLANEL_Pot_anual!AG7,0)</f>
        <v>0.71964686529493782</v>
      </c>
      <c r="AH32" s="48">
        <f>IF(PLANEL_Pot_anual!AH7&lt;&gt;0,AH7/PLANEL_Pot_anual!AH7,0)</f>
        <v>0.72468023985133345</v>
      </c>
      <c r="AI32" s="48">
        <f>IF(PLANEL_Pot_anual!AI7&lt;&gt;0,AI7/PLANEL_Pot_anual!AI7,0)</f>
        <v>0.72939658489157544</v>
      </c>
      <c r="AJ32" s="48">
        <f>IF(PLANEL_Pot_anual!AJ7&lt;&gt;0,AJ7/PLANEL_Pot_anual!AJ7,0)</f>
        <v>0.73421099079882834</v>
      </c>
      <c r="AK32" s="48">
        <f>IF(PLANEL_Pot_anual!AK7&lt;&gt;0,AK7/PLANEL_Pot_anual!AK7,0)</f>
        <v>0.73846100975038542</v>
      </c>
      <c r="AL32" s="48">
        <f>IF(PLANEL_Pot_anual!AL7&lt;&gt;0,AL7/PLANEL_Pot_anual!AL7,0)</f>
        <v>0.74238047549684372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0.48377489411901214</v>
      </c>
      <c r="I34" s="49">
        <f>IF(PLANEL_Pot_anual!I9&lt;&gt;0,I9/PLANEL_Pot_anual!I9,0)</f>
        <v>0.50278532073720239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0.51028384033727192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0.54505052311976632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0.31637342652552924</v>
      </c>
      <c r="N35" s="49">
        <f>IF(PLANEL_Pot_anual!N10&lt;&gt;0,N10/PLANEL_Pot_anual!N10,0)</f>
        <v>0.31637342652552924</v>
      </c>
      <c r="O35" s="49">
        <f>IF(PLANEL_Pot_anual!O10&lt;&gt;0,O10/PLANEL_Pot_anual!O10,0)</f>
        <v>0.31637342652552924</v>
      </c>
      <c r="P35" s="49">
        <f>IF(PLANEL_Pot_anual!P10&lt;&gt;0,P10/PLANEL_Pot_anual!P10,0)</f>
        <v>0.30561334357271341</v>
      </c>
      <c r="Q35" s="49">
        <f>IF(PLANEL_Pot_anual!Q10&lt;&gt;0,Q10/PLANEL_Pot_anual!Q10,0)</f>
        <v>0.22878342285872419</v>
      </c>
      <c r="R35" s="49">
        <f>IF(PLANEL_Pot_anual!R10&lt;&gt;0,R10/PLANEL_Pot_anual!R10,0)</f>
        <v>0.34577116611318665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0.31838374444273082</v>
      </c>
      <c r="L39" s="52">
        <f>IF(PLANEL_Pot_anual!L14&lt;&gt;0,L14/PLANEL_Pot_anual!L14,0)</f>
        <v>0.31003625391469264</v>
      </c>
      <c r="M39" s="52">
        <f>IF(PLANEL_Pot_anual!M14&lt;&gt;0,M14/PLANEL_Pot_anual!M14,0)</f>
        <v>0.30897204373478787</v>
      </c>
      <c r="N39" s="52">
        <f>IF(PLANEL_Pot_anual!N14&lt;&gt;0,N14/PLANEL_Pot_anual!N14,0)</f>
        <v>0.3089270067048755</v>
      </c>
      <c r="O39" s="52">
        <f>IF(PLANEL_Pot_anual!O14&lt;&gt;0,O14/PLANEL_Pot_anual!O14,0)</f>
        <v>0.30851311787033414</v>
      </c>
      <c r="P39" s="52">
        <f>IF(PLANEL_Pot_anual!P14&lt;&gt;0,P14/PLANEL_Pot_anual!P14,0)</f>
        <v>0.30851311787033414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0.3064300107408871</v>
      </c>
      <c r="V39" s="52">
        <f>IF(PLANEL_Pot_anual!V14&lt;&gt;0,V14/PLANEL_Pot_anual!V14,0)</f>
        <v>0.3064300107408871</v>
      </c>
      <c r="W39" s="52">
        <f>IF(PLANEL_Pot_anual!W14&lt;&gt;0,W14/PLANEL_Pot_anual!W14,0)</f>
        <v>0.3064300107408871</v>
      </c>
      <c r="X39" s="52">
        <f>IF(PLANEL_Pot_anual!X14&lt;&gt;0,X14/PLANEL_Pot_anual!X14,0)</f>
        <v>0.30583012753080052</v>
      </c>
      <c r="Y39" s="52">
        <f>IF(PLANEL_Pot_anual!Y14&lt;&gt;0,Y14/PLANEL_Pot_anual!Y14,0)</f>
        <v>0.30583012753080052</v>
      </c>
      <c r="Z39" s="52">
        <f>IF(PLANEL_Pot_anual!Z14&lt;&gt;0,Z14/PLANEL_Pot_anual!Z14,0)</f>
        <v>0.30583012753080052</v>
      </c>
      <c r="AA39" s="52">
        <f>IF(PLANEL_Pot_anual!AA14&lt;&gt;0,AA14/PLANEL_Pot_anual!AA14,0)</f>
        <v>0.30583012753080052</v>
      </c>
      <c r="AB39" s="52">
        <f>IF(PLANEL_Pot_anual!AB14&lt;&gt;0,AB14/PLANEL_Pot_anual!AB14,0)</f>
        <v>0.30583012753080052</v>
      </c>
      <c r="AC39" s="52">
        <f>IF(PLANEL_Pot_anual!AC14&lt;&gt;0,AC14/PLANEL_Pot_anual!AC14,0)</f>
        <v>0.30583012753080052</v>
      </c>
      <c r="AD39" s="52">
        <f>IF(PLANEL_Pot_anual!AD14&lt;&gt;0,AD14/PLANEL_Pot_anual!AD14,0)</f>
        <v>0.30583012753080052</v>
      </c>
      <c r="AE39" s="52">
        <f>IF(PLANEL_Pot_anual!AE14&lt;&gt;0,AE14/PLANEL_Pot_anual!AE14,0)</f>
        <v>0.30583012753080052</v>
      </c>
      <c r="AF39" s="52">
        <f>IF(PLANEL_Pot_anual!AF14&lt;&gt;0,AF14/PLANEL_Pot_anual!AF14,0)</f>
        <v>0.30583012753080052</v>
      </c>
      <c r="AG39" s="52">
        <f>IF(PLANEL_Pot_anual!AG14&lt;&gt;0,AG14/PLANEL_Pot_anual!AG14,0)</f>
        <v>0.30583012753080052</v>
      </c>
      <c r="AH39" s="52">
        <f>IF(PLANEL_Pot_anual!AH14&lt;&gt;0,AH14/PLANEL_Pot_anual!AH14,0)</f>
        <v>0.30583012752212041</v>
      </c>
      <c r="AI39" s="52">
        <f>IF(PLANEL_Pot_anual!AI14&lt;&gt;0,AI14/PLANEL_Pot_anual!AI14,0)</f>
        <v>0.30583012752212041</v>
      </c>
      <c r="AJ39" s="52">
        <f>IF(PLANEL_Pot_anual!AJ14&lt;&gt;0,AJ14/PLANEL_Pot_anual!AJ14,0)</f>
        <v>0.30583012752212041</v>
      </c>
      <c r="AK39" s="52">
        <f>IF(PLANEL_Pot_anual!AK14&lt;&gt;0,AK14/PLANEL_Pot_anual!AK14,0)</f>
        <v>0.30583012752212041</v>
      </c>
      <c r="AL39" s="52">
        <f>IF(PLANEL_Pot_anual!AL14&lt;&gt;0,AL14/PLANEL_Pot_anual!AL14,0)</f>
        <v>0.30583012752212041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0.95757496871287129</v>
      </c>
      <c r="G40" s="52">
        <f>IF(PLANEL_Pot_anual!G15&lt;&gt;0,G15/PLANEL_Pot_anual!G15,0)</f>
        <v>0.88767651973094164</v>
      </c>
      <c r="H40" s="52">
        <f>IF(PLANEL_Pot_anual!H15&lt;&gt;0,H15/PLANEL_Pot_anual!H15,0)</f>
        <v>0.86991350820584135</v>
      </c>
      <c r="I40" s="52">
        <f>IF(PLANEL_Pot_anual!I15&lt;&gt;0,I15/PLANEL_Pot_anual!I15,0)</f>
        <v>0.76979361864640883</v>
      </c>
      <c r="J40" s="52">
        <f>IF(PLANEL_Pot_anual!J15&lt;&gt;0,J15/PLANEL_Pot_anual!J15,0)</f>
        <v>0.82187949571823204</v>
      </c>
      <c r="K40" s="52">
        <f>IF(PLANEL_Pot_anual!K15&lt;&gt;0,K15/PLANEL_Pot_anual!K15,0)</f>
        <v>0.8739332975138121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0.89381900929731495</v>
      </c>
      <c r="R40" s="52">
        <f>IF(PLANEL_Pot_anual!R15&lt;&gt;0,R15/PLANEL_Pot_anual!R15,0)</f>
        <v>0.89381900929731495</v>
      </c>
      <c r="S40" s="52">
        <f>IF(PLANEL_Pot_anual!S15&lt;&gt;0,S15/PLANEL_Pot_anual!S15,0)</f>
        <v>0.88236564489402514</v>
      </c>
      <c r="T40" s="52">
        <f>IF(PLANEL_Pot_anual!T15&lt;&gt;0,T15/PLANEL_Pot_anual!T15,0)</f>
        <v>0.88236564489402514</v>
      </c>
      <c r="U40" s="52">
        <f>IF(PLANEL_Pot_anual!U15&lt;&gt;0,U15/PLANEL_Pot_anual!U15,0)</f>
        <v>0.88236564489402514</v>
      </c>
      <c r="V40" s="52">
        <f>IF(PLANEL_Pot_anual!V15&lt;&gt;0,V15/PLANEL_Pot_anual!V15,0)</f>
        <v>0.88236564489402514</v>
      </c>
      <c r="W40" s="52">
        <f>IF(PLANEL_Pot_anual!W15&lt;&gt;0,W15/PLANEL_Pot_anual!W15,0)</f>
        <v>0.90092752210884608</v>
      </c>
      <c r="X40" s="52">
        <f>IF(PLANEL_Pot_anual!X15&lt;&gt;0,X15/PLANEL_Pot_anual!X15,0)</f>
        <v>0.90151146499063051</v>
      </c>
      <c r="Y40" s="52">
        <f>IF(PLANEL_Pot_anual!Y15&lt;&gt;0,Y15/PLANEL_Pot_anual!Y15,0)</f>
        <v>0.90112328301713029</v>
      </c>
      <c r="Z40" s="52">
        <f>IF(PLANEL_Pot_anual!Z15&lt;&gt;0,Z15/PLANEL_Pot_anual!Z15,0)</f>
        <v>0.90112328301713029</v>
      </c>
      <c r="AA40" s="52">
        <f>IF(PLANEL_Pot_anual!AA15&lt;&gt;0,AA15/PLANEL_Pot_anual!AA15,0)</f>
        <v>0.90112328301713029</v>
      </c>
      <c r="AB40" s="82">
        <f>IF(PLANEL_Pot_anual!AB15&lt;&gt;0,AB15/PLANEL_Pot_anual!AB15,0)</f>
        <v>0.90112328301713029</v>
      </c>
      <c r="AC40" s="52">
        <f>IF(PLANEL_Pot_anual!AC15&lt;&gt;0,AC15/PLANEL_Pot_anual!AC15,0)</f>
        <v>0.90112328301713029</v>
      </c>
      <c r="AD40" s="52">
        <f>IF(PLANEL_Pot_anual!AD15&lt;&gt;0,AD15/PLANEL_Pot_anual!AD15,0)</f>
        <v>0.90112328301713029</v>
      </c>
      <c r="AE40" s="52">
        <f>IF(PLANEL_Pot_anual!AE15&lt;&gt;0,AE15/PLANEL_Pot_anual!AE15,0)</f>
        <v>0.90112328301713029</v>
      </c>
      <c r="AF40" s="52">
        <f>IF(PLANEL_Pot_anual!AF15&lt;&gt;0,AF15/PLANEL_Pot_anual!AF15,0)</f>
        <v>0.90112328301713029</v>
      </c>
      <c r="AG40" s="52">
        <f>IF(PLANEL_Pot_anual!AG15&lt;&gt;0,AG15/PLANEL_Pot_anual!AG15,0)</f>
        <v>0.90112328301713029</v>
      </c>
      <c r="AH40" s="52">
        <f>IF(PLANEL_Pot_anual!AH15&lt;&gt;0,AH15/PLANEL_Pot_anual!AH15,0)</f>
        <v>0.90069500000000002</v>
      </c>
      <c r="AI40" s="52">
        <f>IF(PLANEL_Pot_anual!AI15&lt;&gt;0,AI15/PLANEL_Pot_anual!AI15,0)</f>
        <v>0.90069500000000002</v>
      </c>
      <c r="AJ40" s="52">
        <f>IF(PLANEL_Pot_anual!AJ15&lt;&gt;0,AJ15/PLANEL_Pot_anual!AJ15,0)</f>
        <v>0.90069500000000002</v>
      </c>
      <c r="AK40" s="52">
        <f>IF(PLANEL_Pot_anual!AK15&lt;&gt;0,AK15/PLANEL_Pot_anual!AK15,0)</f>
        <v>0.90069500000000002</v>
      </c>
      <c r="AL40" s="52">
        <f>IF(PLANEL_Pot_anual!AL15&lt;&gt;0,AL15/PLANEL_Pot_anual!AL15,0)</f>
        <v>0.90069500000000002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0.44917999130598374</v>
      </c>
      <c r="H42" s="51">
        <f>IF(PLANEL_Pot_anual!H17&lt;&gt;0,H17/PLANEL_Pot_anual!H17,0)</f>
        <v>0.44962923919334147</v>
      </c>
      <c r="I42" s="51">
        <f>IF(PLANEL_Pot_anual!I17&lt;&gt;0,I17/PLANEL_Pot_anual!I17,0)</f>
        <v>0.44998998964598907</v>
      </c>
      <c r="J42" s="51">
        <f>IF(PLANEL_Pot_anual!J17&lt;&gt;0,J17/PLANEL_Pot_anual!J17,0)</f>
        <v>0.45031410910167863</v>
      </c>
      <c r="K42" s="51">
        <f>IF(PLANEL_Pot_anual!K17&lt;&gt;0,K17/PLANEL_Pot_anual!K17,0)</f>
        <v>0.4506069073090202</v>
      </c>
      <c r="L42" s="51">
        <f>IF(PLANEL_Pot_anual!L17&lt;&gt;0,L17/PLANEL_Pot_anual!L17,0)</f>
        <v>0.45087271510135102</v>
      </c>
      <c r="M42" s="51">
        <f>IF(PLANEL_Pot_anual!M17&lt;&gt;0,M17/PLANEL_Pot_anual!M17,0)</f>
        <v>0.4511261542436088</v>
      </c>
      <c r="N42" s="51">
        <f>IF(PLANEL_Pot_anual!N17&lt;&gt;0,N17/PLANEL_Pot_anual!N17,0)</f>
        <v>0.45134765260745768</v>
      </c>
      <c r="O42" s="51">
        <f>IF(PLANEL_Pot_anual!O17&lt;&gt;0,O17/PLANEL_Pot_anual!O17,0)</f>
        <v>0.45188438020708532</v>
      </c>
      <c r="P42" s="51">
        <f>IF(PLANEL_Pot_anual!P17&lt;&gt;0,P17/PLANEL_Pot_anual!P17,0)</f>
        <v>0.45206264236336408</v>
      </c>
      <c r="Q42" s="51">
        <f>IF(PLANEL_Pot_anual!Q17&lt;&gt;0,Q17/PLANEL_Pot_anual!Q17,0)</f>
        <v>0.45221245513854735</v>
      </c>
      <c r="R42" s="51">
        <f>IF(PLANEL_Pot_anual!R17&lt;&gt;0,R17/PLANEL_Pot_anual!R17,0)</f>
        <v>0.45254382927941689</v>
      </c>
      <c r="S42" s="51">
        <f>IF(PLANEL_Pot_anual!S17&lt;&gt;0,S17/PLANEL_Pot_anual!S17,0)</f>
        <v>0.45288802163102548</v>
      </c>
      <c r="T42" s="51">
        <f>IF(PLANEL_Pot_anual!T17&lt;&gt;0,T17/PLANEL_Pot_anual!T17,0)</f>
        <v>0.45347764955037295</v>
      </c>
      <c r="U42" s="51">
        <f>IF(PLANEL_Pot_anual!U17&lt;&gt;0,U17/PLANEL_Pot_anual!U17,0)</f>
        <v>0.45379042320705426</v>
      </c>
      <c r="V42" s="51">
        <f>IF(PLANEL_Pot_anual!V17&lt;&gt;0,V17/PLANEL_Pot_anual!V17,0)</f>
        <v>0.45422415480383044</v>
      </c>
      <c r="W42" s="51">
        <f>IF(PLANEL_Pot_anual!W17&lt;&gt;0,W17/PLANEL_Pot_anual!W17,0)</f>
        <v>0.45525561504888323</v>
      </c>
      <c r="X42" s="51">
        <f>IF(PLANEL_Pot_anual!X17&lt;&gt;0,X17/PLANEL_Pot_anual!X17,0)</f>
        <v>0.45535346876784305</v>
      </c>
      <c r="Y42" s="51">
        <f>IF(PLANEL_Pot_anual!Y17&lt;&gt;0,Y17/PLANEL_Pot_anual!Y17,0)</f>
        <v>0.45579779806636533</v>
      </c>
      <c r="Z42" s="51">
        <f>IF(PLANEL_Pot_anual!Z17&lt;&gt;0,Z17/PLANEL_Pot_anual!Z17,0)</f>
        <v>0.45581540288338329</v>
      </c>
      <c r="AA42" s="51">
        <f>IF(PLANEL_Pot_anual!AA17&lt;&gt;0,AA17/PLANEL_Pot_anual!AA17,0)</f>
        <v>0.45633633941841845</v>
      </c>
      <c r="AB42" s="81">
        <f>IF(PLANEL_Pot_anual!AB17&lt;&gt;0,AB17/PLANEL_Pot_anual!AB17,0)</f>
        <v>0.45637399500171244</v>
      </c>
      <c r="AC42" s="51">
        <f>IF(PLANEL_Pot_anual!AC17&lt;&gt;0,AC17/PLANEL_Pot_anual!AC17,0)</f>
        <v>0.4563739950133836</v>
      </c>
      <c r="AD42" s="51">
        <f>IF(PLANEL_Pot_anual!AD17&lt;&gt;0,AD17/PLANEL_Pot_anual!AD17,0)</f>
        <v>0.45637399501281611</v>
      </c>
      <c r="AE42" s="51">
        <f>IF(PLANEL_Pot_anual!AE17&lt;&gt;0,AE17/PLANEL_Pot_anual!AE17,0)</f>
        <v>0.45637399501229481</v>
      </c>
      <c r="AF42" s="51">
        <f>IF(PLANEL_Pot_anual!AF17&lt;&gt;0,AF17/PLANEL_Pot_anual!AF17,0)</f>
        <v>0.45637399501193088</v>
      </c>
      <c r="AG42" s="51">
        <f>IF(PLANEL_Pot_anual!AG17&lt;&gt;0,AG17/PLANEL_Pot_anual!AG17,0)</f>
        <v>0.45637399501158787</v>
      </c>
      <c r="AH42" s="51">
        <f>IF(PLANEL_Pot_anual!AH17&lt;&gt;0,AH17/PLANEL_Pot_anual!AH17,0)</f>
        <v>0.45637399501126402</v>
      </c>
      <c r="AI42" s="51">
        <f>IF(PLANEL_Pot_anual!AI17&lt;&gt;0,AI17/PLANEL_Pot_anual!AI17,0)</f>
        <v>0.45637399501095782</v>
      </c>
      <c r="AJ42" s="51">
        <f>IF(PLANEL_Pot_anual!AJ17&lt;&gt;0,AJ17/PLANEL_Pot_anual!AJ17,0)</f>
        <v>0.45637399501066778</v>
      </c>
      <c r="AK42" s="51">
        <f>IF(PLANEL_Pot_anual!AK17&lt;&gt;0,AK17/PLANEL_Pot_anual!AK17,0)</f>
        <v>0.45637399501039272</v>
      </c>
      <c r="AL42" s="51">
        <f>IF(PLANEL_Pot_anual!AL17&lt;&gt;0,AL17/PLANEL_Pot_anual!AL17,0)</f>
        <v>0.45637399501013143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0.25267956228964827</v>
      </c>
      <c r="K45" s="53">
        <f>IF(PLANEL_Pot_anual!K20&lt;&gt;0,K20/PLANEL_Pot_anual!K20,0)</f>
        <v>0.26405438407417503</v>
      </c>
      <c r="L45" s="53">
        <f>IF(PLANEL_Pot_anual!L20&lt;&gt;0,L20/PLANEL_Pot_anual!L20,0)</f>
        <v>0.26896325894940493</v>
      </c>
      <c r="M45" s="53">
        <f>IF(PLANEL_Pot_anual!M20&lt;&gt;0,M20/PLANEL_Pot_anual!M20,0)</f>
        <v>0.27169928538481225</v>
      </c>
      <c r="N45" s="53">
        <f>IF(PLANEL_Pot_anual!N20&lt;&gt;0,N20/PLANEL_Pot_anual!N20,0)</f>
        <v>0.27344370650400424</v>
      </c>
      <c r="O45" s="53">
        <f>IF(PLANEL_Pot_anual!O20&lt;&gt;0,O20/PLANEL_Pot_anual!O20,0)</f>
        <v>0.27525643745018169</v>
      </c>
      <c r="P45" s="53">
        <f>IF(PLANEL_Pot_anual!P20&lt;&gt;0,P20/PLANEL_Pot_anual!P20,0)</f>
        <v>0.27735842847466202</v>
      </c>
      <c r="Q45" s="53">
        <f>IF(PLANEL_Pot_anual!Q20&lt;&gt;0,Q20/PLANEL_Pot_anual!Q20,0)</f>
        <v>0.27896986028995757</v>
      </c>
      <c r="R45" s="53">
        <f>IF(PLANEL_Pot_anual!R20&lt;&gt;0,R20/PLANEL_Pot_anual!R20,0)</f>
        <v>0.27921737917671241</v>
      </c>
      <c r="S45" s="53">
        <f>IF(PLANEL_Pot_anual!S20&lt;&gt;0,S20/PLANEL_Pot_anual!S20,0)</f>
        <v>0.27941783075532006</v>
      </c>
      <c r="T45" s="53">
        <f>IF(PLANEL_Pot_anual!T20&lt;&gt;0,T20/PLANEL_Pot_anual!T20,0)</f>
        <v>0.27958497684536154</v>
      </c>
      <c r="U45" s="53">
        <f>IF(PLANEL_Pot_anual!U20&lt;&gt;0,U20/PLANEL_Pot_anual!U20,0)</f>
        <v>0.27972404248298133</v>
      </c>
      <c r="V45" s="53">
        <f>IF(PLANEL_Pot_anual!V20&lt;&gt;0,V20/PLANEL_Pot_anual!V20,0)</f>
        <v>0.27984253169927692</v>
      </c>
      <c r="W45" s="53">
        <f>IF(PLANEL_Pot_anual!W20&lt;&gt;0,W20/PLANEL_Pot_anual!W20,0)</f>
        <v>0.27998823327320915</v>
      </c>
      <c r="X45" s="53">
        <f>IF(PLANEL_Pot_anual!X20&lt;&gt;0,X20/PLANEL_Pot_anual!X20,0)</f>
        <v>0.28010937077225329</v>
      </c>
      <c r="Y45" s="53">
        <f>IF(PLANEL_Pot_anual!Y20&lt;&gt;0,Y20/PLANEL_Pot_anual!Y20,0)</f>
        <v>0.2802020162037967</v>
      </c>
      <c r="Z45" s="53">
        <f>IF(PLANEL_Pot_anual!Z20&lt;&gt;0,Z20/PLANEL_Pot_anual!Z20,0)</f>
        <v>0.2812545728910521</v>
      </c>
      <c r="AA45" s="53">
        <f>IF(PLANEL_Pot_anual!AA20&lt;&gt;0,AA20/PLANEL_Pot_anual!AA20,0)</f>
        <v>0.28228238492780239</v>
      </c>
      <c r="AB45" s="83">
        <f>IF(PLANEL_Pot_anual!AB20&lt;&gt;0,AB20/PLANEL_Pot_anual!AB20,0)</f>
        <v>0.28249167103385925</v>
      </c>
      <c r="AC45" s="53">
        <f>IF(PLANEL_Pot_anual!AC20&lt;&gt;0,AC20/PLANEL_Pot_anual!AC20,0)</f>
        <v>0.2824190364492084</v>
      </c>
      <c r="AD45" s="53">
        <f>IF(PLANEL_Pot_anual!AD20&lt;&gt;0,AD20/PLANEL_Pot_anual!AD20,0)</f>
        <v>0.2823549204962123</v>
      </c>
      <c r="AE45" s="53">
        <f>IF(PLANEL_Pot_anual!AE20&lt;&gt;0,AE20/PLANEL_Pot_anual!AE20,0)</f>
        <v>0.28229790757978168</v>
      </c>
      <c r="AF45" s="53">
        <f>IF(PLANEL_Pot_anual!AF20&lt;&gt;0,AF20/PLANEL_Pot_anual!AF20,0)</f>
        <v>0.2822468792941118</v>
      </c>
      <c r="AG45" s="53">
        <f>IF(PLANEL_Pot_anual!AG20&lt;&gt;0,AG20/PLANEL_Pot_anual!AG20,0)</f>
        <v>0.28220094032213788</v>
      </c>
      <c r="AH45" s="53">
        <f>IF(PLANEL_Pot_anual!AH20&lt;&gt;0,AH20/PLANEL_Pot_anual!AH20,0)</f>
        <v>0.28215936545316561</v>
      </c>
      <c r="AI45" s="53">
        <f>IF(PLANEL_Pot_anual!AI20&lt;&gt;0,AI20/PLANEL_Pot_anual!AI20,0)</f>
        <v>0.28212156101543873</v>
      </c>
      <c r="AJ45" s="53">
        <f>IF(PLANEL_Pot_anual!AJ20&lt;&gt;0,AJ20/PLANEL_Pot_anual!AJ20,0)</f>
        <v>0.2820870363465976</v>
      </c>
      <c r="AK45" s="53">
        <f>IF(PLANEL_Pot_anual!AK20&lt;&gt;0,AK20/PLANEL_Pot_anual!AK20,0)</f>
        <v>0.28205538238077332</v>
      </c>
      <c r="AL45" s="53">
        <f>IF(PLANEL_Pot_anual!AL20&lt;&gt;0,AL20/PLANEL_Pot_anual!AL20,0)</f>
        <v>0.28202625536388581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48.360021100001177</v>
      </c>
      <c r="E49" s="28">
        <f t="shared" si="1"/>
        <v>1198.3568960040138</v>
      </c>
      <c r="F49" s="28">
        <f t="shared" si="1"/>
        <v>1076.0520148999931</v>
      </c>
      <c r="G49" s="28">
        <f t="shared" si="1"/>
        <v>4998.9457343000104</v>
      </c>
      <c r="H49" s="28">
        <f t="shared" si="1"/>
        <v>3675.2271882000059</v>
      </c>
      <c r="I49" s="28">
        <f t="shared" si="1"/>
        <v>3771.6631512999738</v>
      </c>
      <c r="J49" s="28">
        <f t="shared" si="1"/>
        <v>3296.4235883400252</v>
      </c>
      <c r="K49" s="28">
        <f t="shared" si="1"/>
        <v>3432.7191476899898</v>
      </c>
      <c r="L49" s="28">
        <f t="shared" si="1"/>
        <v>3469.7968073699885</v>
      </c>
      <c r="M49" s="28">
        <f t="shared" si="1"/>
        <v>3589.4013800100074</v>
      </c>
      <c r="N49" s="28">
        <f t="shared" si="1"/>
        <v>3088.6853862080025</v>
      </c>
      <c r="O49" s="28">
        <f t="shared" si="1"/>
        <v>2896.6654304820113</v>
      </c>
      <c r="P49" s="28">
        <f t="shared" si="1"/>
        <v>3006.9458622999809</v>
      </c>
      <c r="Q49" s="28">
        <f t="shared" si="1"/>
        <v>3094.0657223000162</v>
      </c>
      <c r="R49" s="28">
        <f t="shared" si="1"/>
        <v>3195.4512952999939</v>
      </c>
      <c r="S49" s="28">
        <f t="shared" si="1"/>
        <v>3350.4660836999974</v>
      </c>
      <c r="T49" s="28">
        <f t="shared" si="1"/>
        <v>3409.5252841000183</v>
      </c>
      <c r="U49" s="28">
        <f t="shared" si="1"/>
        <v>3409.1564638999844</v>
      </c>
      <c r="V49" s="28">
        <f t="shared" si="1"/>
        <v>3513.5658464999869</v>
      </c>
      <c r="W49" s="28">
        <f t="shared" si="1"/>
        <v>3634.8699544000119</v>
      </c>
      <c r="X49" s="28">
        <f t="shared" si="1"/>
        <v>3876.3474400999839</v>
      </c>
      <c r="Y49" s="28">
        <f t="shared" si="1"/>
        <v>3824.4703338999971</v>
      </c>
      <c r="Z49" s="28">
        <f t="shared" si="1"/>
        <v>3853.1131575999898</v>
      </c>
      <c r="AA49" s="28">
        <f t="shared" si="1"/>
        <v>3704.824854000035</v>
      </c>
      <c r="AB49" s="76">
        <f t="shared" si="1"/>
        <v>3674.4520303999598</v>
      </c>
      <c r="AC49" s="28">
        <f t="shared" si="1"/>
        <v>3243.7220814000175</v>
      </c>
      <c r="AD49" s="28">
        <f t="shared" si="1"/>
        <v>3252.7262698000122</v>
      </c>
      <c r="AE49" s="28">
        <f t="shared" si="1"/>
        <v>3264.7617869999958</v>
      </c>
      <c r="AF49" s="28">
        <f t="shared" si="1"/>
        <v>3327.136672099994</v>
      </c>
      <c r="AG49" s="28">
        <f t="shared" si="1"/>
        <v>3393.0716106999898</v>
      </c>
      <c r="AH49" s="28">
        <f t="shared" si="1"/>
        <v>3415.0543705000018</v>
      </c>
      <c r="AI49" s="28">
        <f t="shared" si="1"/>
        <v>3382.9219218000071</v>
      </c>
      <c r="AJ49" s="28">
        <f t="shared" si="1"/>
        <v>3710.8266714000201</v>
      </c>
      <c r="AK49" s="28">
        <f t="shared" si="1"/>
        <v>3565.7707206999767</v>
      </c>
      <c r="AL49" s="28">
        <f t="shared" si="1"/>
        <v>3524.6548429999966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16.185755230000002</v>
      </c>
      <c r="E6" s="265">
        <v>13.42949288</v>
      </c>
      <c r="F6" s="265">
        <v>10.08512095</v>
      </c>
      <c r="G6" s="265">
        <v>15.35249428</v>
      </c>
      <c r="H6" s="265">
        <v>31.57686266</v>
      </c>
      <c r="I6" s="265">
        <v>41.530895719999997</v>
      </c>
      <c r="J6" s="265">
        <v>47.011575880000002</v>
      </c>
      <c r="K6" s="265">
        <v>66.523113069999994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18.949027820000001</v>
      </c>
      <c r="E11" s="265">
        <v>131.41551699999999</v>
      </c>
      <c r="F11" s="265">
        <v>203.81420660000001</v>
      </c>
      <c r="G11" s="265">
        <v>155.11111919999999</v>
      </c>
      <c r="H11" s="265">
        <v>140.27620049999999</v>
      </c>
      <c r="I11" s="265">
        <v>128.60595989999999</v>
      </c>
      <c r="J11" s="265">
        <v>133.79009679999999</v>
      </c>
      <c r="K11" s="265">
        <v>130.280304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35.134783050000003</v>
      </c>
      <c r="E15" s="265">
        <f t="shared" si="0"/>
        <v>144.84500987999999</v>
      </c>
      <c r="F15" s="265">
        <f t="shared" si="0"/>
        <v>213.89932755000001</v>
      </c>
      <c r="G15" s="265">
        <f t="shared" si="0"/>
        <v>170.46361347999999</v>
      </c>
      <c r="H15" s="265">
        <f t="shared" si="0"/>
        <v>171.85306315999998</v>
      </c>
      <c r="I15" s="265">
        <f t="shared" si="0"/>
        <v>170.13685561999998</v>
      </c>
      <c r="J15" s="265">
        <f>J6+J11</f>
        <v>180.80167268</v>
      </c>
      <c r="K15" s="265">
        <f t="shared" si="0"/>
        <v>196.80341706999999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55754.389080995992</v>
      </c>
      <c r="D19" s="1">
        <f>Planel_GerMed_Anual!H4+Planel_GerMed_Anual!H5+Planel_GerMed_Anual!H14+Planel_GerMed_Anual!H15+Planel_GerMed_Anual!H17+Planel_GerMed_Anual!H18+Planel_GerMed_Anual!H20+Planel_GerMed_Anual!H21</f>
        <v>69014.385946599999</v>
      </c>
      <c r="E19" s="1">
        <f>Planel_GerMed_Anual!M4+Planel_GerMed_Anual!M5+Planel_GerMed_Anual!M14+Planel_GerMed_Anual!M15+Planel_GerMed_Anual!M17+Planel_GerMed_Anual!M18+Planel_GerMed_Anual!M20+Planel_GerMed_Anual!M21</f>
        <v>85794.738932799999</v>
      </c>
      <c r="F19" s="1">
        <f>Planel_GerMed_Anual!R4+Planel_GerMed_Anual!R5+Planel_GerMed_Anual!R14+Planel_GerMed_Anual!R15+Planel_GerMed_Anual!R17+Planel_GerMed_Anual!R18+Planel_GerMed_Anual!R20+Planel_GerMed_Anual!R21</f>
        <v>100141.86136480002</v>
      </c>
      <c r="G19" s="1">
        <f>Planel_GerMed_Anual!W4+Planel_GerMed_Anual!W5+Planel_GerMed_Anual!W14+Planel_GerMed_Anual!W15+Planel_GerMed_Anual!W17+Planel_GerMed_Anual!W18+Planel_GerMed_Anual!W20+Planel_GerMed_Anual!W21</f>
        <v>105943.5859203</v>
      </c>
      <c r="H19" s="1">
        <f>Planel_GerMed_Anual!AB4+Planel_GerMed_Anual!AB5+Planel_GerMed_Anual!AB14+Planel_GerMed_Anual!AB15+Planel_GerMed_Anual!AB17+Planel_GerMed_Anual!AB18+Planel_GerMed_Anual!AB20+Planel_GerMed_Anual!AB21</f>
        <v>107639.79311069997</v>
      </c>
      <c r="I19" s="1">
        <f>Planel_GerMed_Anual!AG4+Planel_GerMed_Anual!AG5+Planel_GerMed_Anual!AG14+Planel_GerMed_Anual!AG15+Planel_GerMed_Anual!AG17+Planel_GerMed_Anual!AG18+Planel_GerMed_Anual!AG20+Planel_GerMed_Anual!AG21</f>
        <v>113869.0090637</v>
      </c>
      <c r="J19" s="1">
        <f>Planel_GerMed_Anual!AL4+Planel_GerMed_Anual!AL5+Planel_GerMed_Anual!AL14+Planel_GerMed_Anual!AL15+Planel_GerMed_Anual!AL17+Planel_GerMed_Anual!AL18+Planel_GerMed_Anual!AL20+Planel_GerMed_Anual!AL21</f>
        <v>120382.47282899999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15.0457708</v>
      </c>
      <c r="K39" s="265">
        <v>14.600701730000001</v>
      </c>
      <c r="L39" s="265">
        <v>15.389107040000001</v>
      </c>
      <c r="M39" s="265">
        <v>13.03954596</v>
      </c>
      <c r="N39" s="265">
        <v>14.180020730000001</v>
      </c>
      <c r="O39" s="265">
        <v>13.481643829999999</v>
      </c>
      <c r="P39" s="265">
        <v>11.057146830000001</v>
      </c>
      <c r="Q39" s="265">
        <v>10.947952519999999</v>
      </c>
      <c r="R39" s="265">
        <v>11.062435280000001</v>
      </c>
      <c r="S39" s="265">
        <v>10.384925880000001</v>
      </c>
      <c r="T39" s="265">
        <v>8.8551635139999991</v>
      </c>
      <c r="U39" s="265">
        <v>9.1751275769999996</v>
      </c>
      <c r="V39" s="265">
        <v>10.08850823</v>
      </c>
      <c r="W39" s="265">
        <v>12.37857135</v>
      </c>
      <c r="X39" s="265">
        <v>14.94852549</v>
      </c>
      <c r="Y39" s="265">
        <v>18.143401019999999</v>
      </c>
      <c r="Z39" s="265">
        <v>21.203465319999999</v>
      </c>
      <c r="AA39" s="265">
        <v>24.134676710000001</v>
      </c>
      <c r="AB39" s="265">
        <v>28.667865169999999</v>
      </c>
      <c r="AC39" s="265">
        <v>31.233674709999999</v>
      </c>
      <c r="AD39" s="265">
        <v>36.165766580000003</v>
      </c>
      <c r="AE39" s="265">
        <v>37.682330110000002</v>
      </c>
      <c r="AF39" s="265">
        <v>39.372937810000003</v>
      </c>
      <c r="AG39" s="265">
        <v>40.419428500000002</v>
      </c>
      <c r="AH39" s="265">
        <v>41.423743530000003</v>
      </c>
      <c r="AI39" s="265">
        <v>42.627081349999997</v>
      </c>
      <c r="AJ39" s="265">
        <v>43.81128743</v>
      </c>
      <c r="AK39" s="265">
        <v>45.20831218</v>
      </c>
      <c r="AL39" s="265">
        <v>46.195527390000002</v>
      </c>
      <c r="AM39" s="265">
        <v>47.051904720000003</v>
      </c>
      <c r="AN39" s="265">
        <v>47.893442270000001</v>
      </c>
      <c r="AO39" s="265">
        <v>48.708692859999999</v>
      </c>
      <c r="AP39" s="265">
        <v>68.22883392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50.966158739999997</v>
      </c>
      <c r="K43" s="265">
        <v>28.17688747</v>
      </c>
      <c r="L43" s="265">
        <v>22.055763280000001</v>
      </c>
      <c r="M43" s="265">
        <v>86.529457469999997</v>
      </c>
      <c r="N43" s="265">
        <v>72.973295559999997</v>
      </c>
      <c r="O43" s="265">
        <v>241.25611620000001</v>
      </c>
      <c r="P43" s="265">
        <v>234.2629522</v>
      </c>
      <c r="Q43" s="265">
        <v>138.55141979999999</v>
      </c>
      <c r="R43" s="265">
        <v>225.6220797</v>
      </c>
      <c r="S43" s="265">
        <v>196.79157549999999</v>
      </c>
      <c r="T43" s="265">
        <v>291.8722257</v>
      </c>
      <c r="U43" s="265">
        <v>166.23373230000001</v>
      </c>
      <c r="V43" s="265">
        <v>242.1246922</v>
      </c>
      <c r="W43" s="265">
        <v>119.0961071</v>
      </c>
      <c r="X43" s="265">
        <v>139.58686729999999</v>
      </c>
      <c r="Y43" s="265">
        <v>144.32334230000001</v>
      </c>
      <c r="Z43" s="265">
        <v>130.42458719999999</v>
      </c>
      <c r="AA43" s="265">
        <v>129.08778889999999</v>
      </c>
      <c r="AB43" s="265">
        <v>146.19927340000001</v>
      </c>
      <c r="AC43" s="265">
        <v>125.9300113</v>
      </c>
      <c r="AD43" s="265">
        <v>157.19663370000001</v>
      </c>
      <c r="AE43" s="265">
        <v>142.96729529999999</v>
      </c>
      <c r="AF43" s="265">
        <v>138.93460429999999</v>
      </c>
      <c r="AG43" s="265">
        <v>124.65336240000001</v>
      </c>
      <c r="AH43" s="265">
        <v>125.8010718</v>
      </c>
      <c r="AI43" s="265">
        <v>121.8488679</v>
      </c>
      <c r="AJ43" s="265">
        <v>131.79189289999999</v>
      </c>
      <c r="AK43" s="265">
        <v>131.71364120000001</v>
      </c>
      <c r="AL43" s="265">
        <v>128.6872864</v>
      </c>
      <c r="AM43" s="265">
        <v>142.88369019999999</v>
      </c>
      <c r="AN43" s="265">
        <v>138.29413940000001</v>
      </c>
      <c r="AO43" s="265">
        <v>127.37172649999999</v>
      </c>
      <c r="AP43" s="265">
        <v>138.17608000000001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66.011929539999997</v>
      </c>
      <c r="K47" s="265">
        <f t="shared" si="2"/>
        <v>42.777589200000001</v>
      </c>
      <c r="L47" s="265">
        <f t="shared" si="2"/>
        <v>37.44487032</v>
      </c>
      <c r="M47" s="265">
        <f t="shared" si="2"/>
        <v>99.569003429999995</v>
      </c>
      <c r="N47" s="265">
        <f t="shared" si="2"/>
        <v>87.153316289999992</v>
      </c>
      <c r="O47" s="265">
        <f t="shared" si="2"/>
        <v>254.73776003</v>
      </c>
      <c r="P47" s="265">
        <f t="shared" si="2"/>
        <v>245.32009902999999</v>
      </c>
      <c r="Q47" s="265">
        <f t="shared" si="2"/>
        <v>149.49937231999999</v>
      </c>
      <c r="R47" s="265">
        <f t="shared" si="2"/>
        <v>236.68451497999999</v>
      </c>
      <c r="S47" s="265">
        <f t="shared" si="2"/>
        <v>207.17650137999999</v>
      </c>
      <c r="T47" s="265">
        <f t="shared" si="2"/>
        <v>300.72738921400003</v>
      </c>
      <c r="U47" s="265">
        <f t="shared" si="2"/>
        <v>175.40885987700003</v>
      </c>
      <c r="V47" s="265">
        <f t="shared" si="2"/>
        <v>252.21320043</v>
      </c>
      <c r="W47" s="265">
        <f t="shared" si="2"/>
        <v>131.47467845</v>
      </c>
      <c r="X47" s="265">
        <f t="shared" si="2"/>
        <v>154.53539279</v>
      </c>
      <c r="Y47" s="265">
        <f t="shared" si="2"/>
        <v>162.46674332000001</v>
      </c>
      <c r="Z47" s="265">
        <f t="shared" si="2"/>
        <v>151.62805251999998</v>
      </c>
      <c r="AA47" s="265">
        <f t="shared" si="2"/>
        <v>153.22246561</v>
      </c>
      <c r="AB47" s="265">
        <f t="shared" si="2"/>
        <v>174.86713857000001</v>
      </c>
      <c r="AC47" s="265">
        <f t="shared" si="2"/>
        <v>157.16368600999999</v>
      </c>
      <c r="AD47" s="265">
        <f t="shared" si="2"/>
        <v>193.36240028</v>
      </c>
      <c r="AE47" s="265">
        <f t="shared" si="2"/>
        <v>180.64962541</v>
      </c>
      <c r="AF47" s="265">
        <f t="shared" si="2"/>
        <v>178.30754210999999</v>
      </c>
      <c r="AG47" s="265">
        <f t="shared" si="2"/>
        <v>165.0727909</v>
      </c>
      <c r="AH47" s="265">
        <f t="shared" si="2"/>
        <v>167.22481533000001</v>
      </c>
      <c r="AI47" s="265">
        <f t="shared" si="2"/>
        <v>164.47594924999999</v>
      </c>
      <c r="AJ47" s="265">
        <f t="shared" si="2"/>
        <v>175.60318032999999</v>
      </c>
      <c r="AK47" s="265">
        <f t="shared" si="2"/>
        <v>176.92195338000002</v>
      </c>
      <c r="AL47" s="265">
        <f t="shared" si="2"/>
        <v>174.88281379</v>
      </c>
      <c r="AM47" s="265">
        <f t="shared" si="2"/>
        <v>189.93559492</v>
      </c>
      <c r="AN47" s="265">
        <f t="shared" si="2"/>
        <v>186.18758167000001</v>
      </c>
      <c r="AO47" s="265">
        <f t="shared" si="2"/>
        <v>176.08041936000001</v>
      </c>
      <c r="AP47" s="265">
        <f>AVERAGE(C47:AO47)</f>
        <v>185.14705541874358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382.96447030000002</v>
      </c>
      <c r="AW6" s="33">
        <v>3917.6641530000002</v>
      </c>
      <c r="AX6" s="33">
        <v>5360.9320049999997</v>
      </c>
      <c r="AY6" s="33">
        <v>3416.2774840000002</v>
      </c>
      <c r="AZ6" s="33">
        <v>210.38109</v>
      </c>
      <c r="BA6" s="33">
        <v>2152.164284</v>
      </c>
      <c r="BB6" s="33">
        <v>2945.0218129999998</v>
      </c>
      <c r="BC6" s="33">
        <v>1876.7280949999999</v>
      </c>
      <c r="BD6" s="33">
        <v>388.93572899999998</v>
      </c>
      <c r="BE6" s="33">
        <v>3978.7491580000001</v>
      </c>
      <c r="BF6" s="33">
        <v>5444.5207309999996</v>
      </c>
      <c r="BG6" s="33">
        <v>3469.5447669999999</v>
      </c>
      <c r="BH6" s="33">
        <v>399.19866930000001</v>
      </c>
      <c r="BI6" s="33">
        <v>4083.737365</v>
      </c>
      <c r="BJ6" s="33">
        <v>5588.1866030000001</v>
      </c>
      <c r="BK6" s="33">
        <v>3561.0964760000002</v>
      </c>
      <c r="BL6" s="33">
        <v>509.6474647</v>
      </c>
      <c r="BM6" s="33">
        <v>5213.6105520000001</v>
      </c>
      <c r="BN6" s="33">
        <v>7134.3051820000001</v>
      </c>
      <c r="BO6" s="33">
        <v>4546.3673360000003</v>
      </c>
      <c r="BP6" s="33">
        <v>509.6474647</v>
      </c>
      <c r="BQ6" s="33">
        <v>5213.6105520000001</v>
      </c>
      <c r="BR6" s="33">
        <v>7134.3051820000001</v>
      </c>
      <c r="BS6" s="33">
        <v>4546.3673360000003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486.50912319999998</v>
      </c>
      <c r="CK6" s="33">
        <v>4976.909087</v>
      </c>
      <c r="CL6" s="33">
        <v>6810.4028740000003</v>
      </c>
      <c r="CM6" s="33">
        <v>4339.959167</v>
      </c>
      <c r="CN6" s="33">
        <v>486.50912319999998</v>
      </c>
      <c r="CO6" s="33">
        <v>4976.909087</v>
      </c>
      <c r="CP6" s="33">
        <v>6810.4028740000003</v>
      </c>
      <c r="CQ6" s="33">
        <v>4339.959167</v>
      </c>
      <c r="CR6" s="33">
        <v>486.50912319999998</v>
      </c>
      <c r="CS6" s="33">
        <v>4976.909087</v>
      </c>
      <c r="CT6" s="33">
        <v>6810.4028740000003</v>
      </c>
      <c r="CU6" s="33">
        <v>4339.959167</v>
      </c>
      <c r="CV6" s="33">
        <v>456.52584100000001</v>
      </c>
      <c r="CW6" s="33">
        <v>4670.1849940000002</v>
      </c>
      <c r="CX6" s="33">
        <v>6390.6815960000004</v>
      </c>
      <c r="CY6" s="33">
        <v>4072.4899369999998</v>
      </c>
      <c r="CZ6" s="33">
        <v>456.52584100000001</v>
      </c>
      <c r="DA6" s="33">
        <v>4670.1849940000002</v>
      </c>
      <c r="DB6" s="33">
        <v>6390.6815960000004</v>
      </c>
      <c r="DC6" s="33">
        <v>4072.4899369999998</v>
      </c>
      <c r="DD6" s="33">
        <v>456.52584100000001</v>
      </c>
      <c r="DE6" s="33">
        <v>4670.1849940000002</v>
      </c>
      <c r="DF6" s="33">
        <v>6390.6815960000004</v>
      </c>
      <c r="DG6" s="33">
        <v>4072.4899369999998</v>
      </c>
      <c r="DH6" s="33">
        <v>456.52584100000001</v>
      </c>
      <c r="DI6" s="33">
        <v>4670.1849940000002</v>
      </c>
      <c r="DJ6" s="33">
        <v>6390.6815960000004</v>
      </c>
      <c r="DK6" s="33">
        <v>4072.4899369999998</v>
      </c>
      <c r="DL6" s="33">
        <v>456.52584100000001</v>
      </c>
      <c r="DM6" s="33">
        <v>4670.1849940000002</v>
      </c>
      <c r="DN6" s="33">
        <v>6390.6815960000004</v>
      </c>
      <c r="DO6" s="33">
        <v>4072.4899369999998</v>
      </c>
      <c r="DP6" s="33">
        <v>456.52584100000001</v>
      </c>
      <c r="DQ6" s="33">
        <v>4670.1849940000002</v>
      </c>
      <c r="DR6" s="33">
        <v>6390.6815960000004</v>
      </c>
      <c r="DS6" s="33">
        <v>4072.4899369999998</v>
      </c>
      <c r="DT6" s="33">
        <v>456.52584100000001</v>
      </c>
      <c r="DU6" s="33">
        <v>4670.1849940000002</v>
      </c>
      <c r="DV6" s="33">
        <v>6390.6815960000004</v>
      </c>
      <c r="DW6" s="33">
        <v>4072.4899369999998</v>
      </c>
      <c r="DX6" s="33">
        <v>456.52584100000001</v>
      </c>
      <c r="DY6" s="33">
        <v>4670.1849940000002</v>
      </c>
      <c r="DZ6" s="33">
        <v>6390.6815960000004</v>
      </c>
      <c r="EA6" s="33">
        <v>4072.4899369999998</v>
      </c>
      <c r="EB6" s="33">
        <v>456.52584100000001</v>
      </c>
      <c r="EC6" s="33">
        <v>4670.1849940000002</v>
      </c>
      <c r="ED6" s="33">
        <v>6390.6815960000004</v>
      </c>
      <c r="EE6" s="33">
        <v>4072.4899369999998</v>
      </c>
      <c r="EF6" s="33">
        <v>456.52584100000001</v>
      </c>
      <c r="EG6" s="33">
        <v>4670.1849940000002</v>
      </c>
      <c r="EH6" s="33">
        <v>6390.6815960000004</v>
      </c>
      <c r="EI6" s="33">
        <v>4072.4899369999998</v>
      </c>
      <c r="EJ6" s="33">
        <v>456.52584100000001</v>
      </c>
      <c r="EK6" s="33">
        <v>4670.1849940000002</v>
      </c>
      <c r="EL6" s="33">
        <v>6390.6815960000004</v>
      </c>
      <c r="EM6" s="33">
        <v>4072.4899369999998</v>
      </c>
      <c r="EN6" s="33">
        <v>456.52584100000001</v>
      </c>
      <c r="EO6" s="33">
        <v>4670.1849940000002</v>
      </c>
      <c r="EP6" s="33">
        <v>6390.6815960000004</v>
      </c>
      <c r="EQ6" s="33">
        <v>4072.4899369999998</v>
      </c>
      <c r="ER6" s="33">
        <v>456.52584100000001</v>
      </c>
      <c r="ES6" s="33">
        <v>4670.1849940000002</v>
      </c>
      <c r="ET6" s="33">
        <v>6390.6815960000004</v>
      </c>
      <c r="EU6" s="33">
        <v>4072.4899369999998</v>
      </c>
      <c r="EV6" s="33">
        <v>456.52584100000001</v>
      </c>
      <c r="EW6" s="33">
        <v>4670.1849940000002</v>
      </c>
      <c r="EX6" s="33">
        <v>6390.6815960000004</v>
      </c>
      <c r="EY6" s="33">
        <v>4072.4899369999998</v>
      </c>
      <c r="EZ6" s="33">
        <v>456.52584100000001</v>
      </c>
      <c r="FA6" s="33">
        <v>4670.1849940000002</v>
      </c>
      <c r="FB6" s="33">
        <v>6390.6815960000004</v>
      </c>
      <c r="FC6" s="33">
        <v>4072.4899369999998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480.88438180000003</v>
      </c>
      <c r="AW17" s="33">
        <v>4919.3688990000001</v>
      </c>
      <c r="AX17" s="33">
        <v>6731.6648750000004</v>
      </c>
      <c r="AY17" s="33">
        <v>4289.7830309999999</v>
      </c>
      <c r="AZ17" s="33">
        <v>252.97903909999999</v>
      </c>
      <c r="BA17" s="33">
        <v>2587.9343650000001</v>
      </c>
      <c r="BB17" s="33">
        <v>3541.3296340000002</v>
      </c>
      <c r="BC17" s="33">
        <v>2256.727875</v>
      </c>
      <c r="BD17" s="33">
        <v>431.53367809999997</v>
      </c>
      <c r="BE17" s="33">
        <v>4414.5192390000002</v>
      </c>
      <c r="BF17" s="33">
        <v>6040.8285519999999</v>
      </c>
      <c r="BG17" s="33">
        <v>3849.544547</v>
      </c>
      <c r="BH17" s="33">
        <v>441.79661829999998</v>
      </c>
      <c r="BI17" s="33">
        <v>4519.5074450000002</v>
      </c>
      <c r="BJ17" s="33">
        <v>6184.4944240000004</v>
      </c>
      <c r="BK17" s="33">
        <v>3941.0962549999999</v>
      </c>
      <c r="BL17" s="33">
        <v>552.24541380000005</v>
      </c>
      <c r="BM17" s="33">
        <v>5649.3806329999998</v>
      </c>
      <c r="BN17" s="33">
        <v>7730.6130020000001</v>
      </c>
      <c r="BO17" s="33">
        <v>4926.3671160000004</v>
      </c>
      <c r="BP17" s="33">
        <v>552.24541380000005</v>
      </c>
      <c r="BQ17" s="33">
        <v>5649.3806329999998</v>
      </c>
      <c r="BR17" s="33">
        <v>7730.6130020000001</v>
      </c>
      <c r="BS17" s="33">
        <v>4926.3671160000004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501.639138</v>
      </c>
      <c r="CK17" s="33">
        <v>5131.6866739999996</v>
      </c>
      <c r="CL17" s="33">
        <v>7022.2005399999998</v>
      </c>
      <c r="CM17" s="33">
        <v>4474.9281600000004</v>
      </c>
      <c r="CN17" s="33">
        <v>501.639138</v>
      </c>
      <c r="CO17" s="33">
        <v>5131.6866739999996</v>
      </c>
      <c r="CP17" s="33">
        <v>7022.2005399999998</v>
      </c>
      <c r="CQ17" s="33">
        <v>4474.9281600000004</v>
      </c>
      <c r="CR17" s="33">
        <v>501.639138</v>
      </c>
      <c r="CS17" s="33">
        <v>5131.6866739999996</v>
      </c>
      <c r="CT17" s="33">
        <v>7022.2005399999998</v>
      </c>
      <c r="CU17" s="33">
        <v>4474.9281600000004</v>
      </c>
      <c r="CV17" s="33">
        <v>456.52584100000001</v>
      </c>
      <c r="CW17" s="33">
        <v>4670.1849940000002</v>
      </c>
      <c r="CX17" s="33">
        <v>6390.6815960000004</v>
      </c>
      <c r="CY17" s="33">
        <v>4072.4899369999998</v>
      </c>
      <c r="CZ17" s="33">
        <v>456.52584100000001</v>
      </c>
      <c r="DA17" s="33">
        <v>4670.1849940000002</v>
      </c>
      <c r="DB17" s="33">
        <v>6390.6815960000004</v>
      </c>
      <c r="DC17" s="33">
        <v>4072.4899369999998</v>
      </c>
      <c r="DD17" s="33">
        <v>456.52584100000001</v>
      </c>
      <c r="DE17" s="33">
        <v>4670.1849940000002</v>
      </c>
      <c r="DF17" s="33">
        <v>6390.6815960000004</v>
      </c>
      <c r="DG17" s="33">
        <v>4072.4899369999998</v>
      </c>
      <c r="DH17" s="33">
        <v>456.52584100000001</v>
      </c>
      <c r="DI17" s="33">
        <v>4670.1849940000002</v>
      </c>
      <c r="DJ17" s="33">
        <v>6390.6815960000004</v>
      </c>
      <c r="DK17" s="33">
        <v>4072.4899369999998</v>
      </c>
      <c r="DL17" s="33">
        <v>456.52584100000001</v>
      </c>
      <c r="DM17" s="33">
        <v>4670.1849940000002</v>
      </c>
      <c r="DN17" s="33">
        <v>6390.6815960000004</v>
      </c>
      <c r="DO17" s="33">
        <v>4072.4899369999998</v>
      </c>
      <c r="DP17" s="33">
        <v>456.52584100000001</v>
      </c>
      <c r="DQ17" s="33">
        <v>4670.1849940000002</v>
      </c>
      <c r="DR17" s="33">
        <v>6390.6815960000004</v>
      </c>
      <c r="DS17" s="33">
        <v>4072.4899369999998</v>
      </c>
      <c r="DT17" s="33">
        <v>456.52584100000001</v>
      </c>
      <c r="DU17" s="33">
        <v>4670.1849940000002</v>
      </c>
      <c r="DV17" s="33">
        <v>6390.6815960000004</v>
      </c>
      <c r="DW17" s="33">
        <v>4072.4899369999998</v>
      </c>
      <c r="DX17" s="33">
        <v>456.52584100000001</v>
      </c>
      <c r="DY17" s="33">
        <v>4670.1849940000002</v>
      </c>
      <c r="DZ17" s="33">
        <v>6390.6815960000004</v>
      </c>
      <c r="EA17" s="33">
        <v>4072.4899369999998</v>
      </c>
      <c r="EB17" s="33">
        <v>456.52584100000001</v>
      </c>
      <c r="EC17" s="33">
        <v>4670.1849940000002</v>
      </c>
      <c r="ED17" s="33">
        <v>6390.6815960000004</v>
      </c>
      <c r="EE17" s="33">
        <v>4072.4899369999998</v>
      </c>
      <c r="EF17" s="33">
        <v>456.52584100000001</v>
      </c>
      <c r="EG17" s="33">
        <v>4670.1849940000002</v>
      </c>
      <c r="EH17" s="33">
        <v>6390.6815960000004</v>
      </c>
      <c r="EI17" s="33">
        <v>4072.4899369999998</v>
      </c>
      <c r="EJ17" s="33">
        <v>456.52584100000001</v>
      </c>
      <c r="EK17" s="33">
        <v>4670.1849940000002</v>
      </c>
      <c r="EL17" s="33">
        <v>6390.6815960000004</v>
      </c>
      <c r="EM17" s="33">
        <v>4072.4899369999998</v>
      </c>
      <c r="EN17" s="33">
        <v>456.52584100000001</v>
      </c>
      <c r="EO17" s="33">
        <v>4670.1849940000002</v>
      </c>
      <c r="EP17" s="33">
        <v>6390.6815960000004</v>
      </c>
      <c r="EQ17" s="33">
        <v>4072.4899369999998</v>
      </c>
      <c r="ER17" s="33">
        <v>456.52584100000001</v>
      </c>
      <c r="ES17" s="33">
        <v>4670.1849940000002</v>
      </c>
      <c r="ET17" s="33">
        <v>6390.6815960000004</v>
      </c>
      <c r="EU17" s="33">
        <v>4072.4899369999998</v>
      </c>
      <c r="EV17" s="33">
        <v>456.52584100000001</v>
      </c>
      <c r="EW17" s="33">
        <v>4670.1849940000002</v>
      </c>
      <c r="EX17" s="33">
        <v>6390.6815960000004</v>
      </c>
      <c r="EY17" s="33">
        <v>4072.4899369999998</v>
      </c>
      <c r="EZ17" s="33">
        <v>456.52584100000001</v>
      </c>
      <c r="FA17" s="33">
        <v>4670.1849940000002</v>
      </c>
      <c r="FB17" s="33">
        <v>6390.6815960000004</v>
      </c>
      <c r="FC17" s="33">
        <v>4072.4899369999998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F32" s="33">
        <v>587.76868960000002</v>
      </c>
      <c r="BG32" s="33">
        <v>928.64131359999999</v>
      </c>
      <c r="BJ32" s="33">
        <v>587.76868960000002</v>
      </c>
      <c r="BK32" s="33">
        <v>928.64131359999999</v>
      </c>
      <c r="BN32" s="33">
        <v>587.76868960000002</v>
      </c>
      <c r="BO32" s="33">
        <v>928.64131359999999</v>
      </c>
      <c r="BR32" s="33">
        <v>525.55819429999997</v>
      </c>
      <c r="BS32" s="33">
        <v>928.64131359999999</v>
      </c>
      <c r="BV32" s="33">
        <v>81.358324539999998</v>
      </c>
      <c r="BW32" s="33">
        <v>928.64131359999999</v>
      </c>
      <c r="BZ32" s="33">
        <v>587.76868960000002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BZ33" s="33">
        <v>169.96597130000001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587.76868960000002</v>
      </c>
      <c r="BG41" s="33">
        <v>1241.3759130000001</v>
      </c>
      <c r="BH41" s="33">
        <v>0</v>
      </c>
      <c r="BI41" s="33">
        <v>0</v>
      </c>
      <c r="BJ41" s="33">
        <v>587.76868960000002</v>
      </c>
      <c r="BK41" s="33">
        <v>1241.3759130000001</v>
      </c>
      <c r="BL41" s="33">
        <v>0</v>
      </c>
      <c r="BM41" s="33">
        <v>0</v>
      </c>
      <c r="BN41" s="33">
        <v>587.76868960000002</v>
      </c>
      <c r="BO41" s="33">
        <v>1241.3759130000001</v>
      </c>
      <c r="BP41" s="33">
        <v>0</v>
      </c>
      <c r="BQ41" s="33">
        <v>0</v>
      </c>
      <c r="BR41" s="33">
        <v>525.55819429999997</v>
      </c>
      <c r="BS41" s="33">
        <v>1241.3759130000001</v>
      </c>
      <c r="BT41" s="33">
        <v>0</v>
      </c>
      <c r="BU41" s="33">
        <v>0</v>
      </c>
      <c r="BV41" s="33">
        <v>81.358324539999998</v>
      </c>
      <c r="BW41" s="33">
        <v>1241.3759130000001</v>
      </c>
      <c r="BX41" s="33">
        <v>0</v>
      </c>
      <c r="BY41" s="33">
        <v>0</v>
      </c>
      <c r="BZ41" s="33">
        <v>757.73466089999999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1141.580119</v>
      </c>
      <c r="AN55" s="33">
        <v>953.63414739999996</v>
      </c>
      <c r="AO55" s="33">
        <v>953.63414739999996</v>
      </c>
      <c r="AP55" s="33">
        <v>953.63414739999996</v>
      </c>
      <c r="AQ55" s="33">
        <v>1298.861742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953.63414739999996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1115.3667909999999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1141.580119</v>
      </c>
      <c r="AN65" s="33">
        <v>953.63414739999996</v>
      </c>
      <c r="AO65" s="33">
        <v>953.63414739999996</v>
      </c>
      <c r="AP65" s="33">
        <v>953.63414739999996</v>
      </c>
      <c r="AQ65" s="33">
        <v>1298.861742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953.63414739999996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1115.3667909999999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2108.4807129999999</v>
      </c>
      <c r="AR102" s="33">
        <v>1819.358168</v>
      </c>
      <c r="AS102" s="33">
        <v>1819.358168</v>
      </c>
      <c r="AT102" s="33">
        <v>1819.368168</v>
      </c>
      <c r="AU102" s="33">
        <v>2776.7089550000001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2434.3538950000002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280.24506289999999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BC103" s="33">
        <v>461.83253250000001</v>
      </c>
      <c r="BG103" s="33">
        <v>1593.23687</v>
      </c>
      <c r="BK103" s="33">
        <v>1634.2026430000001</v>
      </c>
      <c r="BO103" s="33">
        <v>1642.323928</v>
      </c>
      <c r="BS103" s="33">
        <v>1642.323928</v>
      </c>
      <c r="BW103" s="33">
        <v>1527.5436219999999</v>
      </c>
      <c r="CA103" s="33">
        <v>1642.323928</v>
      </c>
      <c r="CE103" s="33">
        <v>1610.908537</v>
      </c>
      <c r="CI103" s="33">
        <v>1642.323928</v>
      </c>
      <c r="CM103" s="33">
        <v>1642.323928</v>
      </c>
      <c r="CQ103" s="33">
        <v>1642.323928</v>
      </c>
      <c r="CU103" s="33">
        <v>1642.323928</v>
      </c>
      <c r="CY103" s="33">
        <v>1642.323928</v>
      </c>
      <c r="DC103" s="33">
        <v>1642.323928</v>
      </c>
      <c r="DG103" s="33">
        <v>1642.323928</v>
      </c>
      <c r="DK103" s="33">
        <v>1642.323928</v>
      </c>
      <c r="DO103" s="33">
        <v>1642.323928</v>
      </c>
      <c r="DS103" s="33">
        <v>1642.323928</v>
      </c>
      <c r="DW103" s="33">
        <v>1642.323928</v>
      </c>
      <c r="EA103" s="33">
        <v>1642.323928</v>
      </c>
      <c r="EE103" s="33">
        <v>1642.323928</v>
      </c>
      <c r="EI103" s="33">
        <v>1642.323928</v>
      </c>
      <c r="EM103" s="33">
        <v>1642.323928</v>
      </c>
      <c r="EQ103" s="33">
        <v>1642.323928</v>
      </c>
      <c r="EU103" s="33">
        <v>1642.323928</v>
      </c>
      <c r="EY103" s="33">
        <v>1642.323928</v>
      </c>
      <c r="FC103" s="33">
        <v>1642.323928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1951.947492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1183.450949</v>
      </c>
      <c r="BM104" s="33">
        <v>598.24387460000003</v>
      </c>
      <c r="BN104" s="33">
        <v>1196.4877489999999</v>
      </c>
      <c r="BO104" s="33">
        <v>1196.4877489999999</v>
      </c>
      <c r="BP104" s="33">
        <v>1101.4505389999999</v>
      </c>
      <c r="BQ104" s="33">
        <v>598.24387460000003</v>
      </c>
      <c r="BR104" s="33">
        <v>1196.4877489999999</v>
      </c>
      <c r="BS104" s="33">
        <v>1196.4877489999999</v>
      </c>
      <c r="BT104" s="33">
        <v>770.49796809999998</v>
      </c>
      <c r="BU104" s="33">
        <v>598.24387460000003</v>
      </c>
      <c r="BV104" s="33">
        <v>1196.4877489999999</v>
      </c>
      <c r="BW104" s="33">
        <v>1196.4877489999999</v>
      </c>
      <c r="BX104" s="33">
        <v>1183.450949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1196.4877489999999</v>
      </c>
      <c r="CE104" s="33">
        <v>1196.4877489999999</v>
      </c>
      <c r="CF104" s="33">
        <v>1196.4877489999999</v>
      </c>
      <c r="CG104" s="33">
        <v>598.24387460000003</v>
      </c>
      <c r="CH104" s="33">
        <v>1196.4877489999999</v>
      </c>
      <c r="CI104" s="33">
        <v>1196.4877489999999</v>
      </c>
      <c r="CJ104" s="33">
        <v>1196.4877489999999</v>
      </c>
      <c r="CK104" s="33">
        <v>1183.450949</v>
      </c>
      <c r="CL104" s="33">
        <v>1196.4877489999999</v>
      </c>
      <c r="CM104" s="33">
        <v>1196.4877489999999</v>
      </c>
      <c r="CN104" s="33">
        <v>1196.4877489999999</v>
      </c>
      <c r="CO104" s="33">
        <v>1183.450949</v>
      </c>
      <c r="CP104" s="33">
        <v>1196.4877489999999</v>
      </c>
      <c r="CQ104" s="33">
        <v>1196.4877489999999</v>
      </c>
      <c r="CR104" s="33">
        <v>1196.4877489999999</v>
      </c>
      <c r="CS104" s="33">
        <v>1196.4877489999999</v>
      </c>
      <c r="CT104" s="33">
        <v>1196.4877489999999</v>
      </c>
      <c r="CU104" s="33">
        <v>1196.4877489999999</v>
      </c>
      <c r="CV104" s="33">
        <v>1196.4877489999999</v>
      </c>
      <c r="CW104" s="33">
        <v>1196.4877489999999</v>
      </c>
      <c r="CX104" s="33">
        <v>1196.4877489999999</v>
      </c>
      <c r="CY104" s="33">
        <v>1196.4877489999999</v>
      </c>
      <c r="CZ104" s="33">
        <v>1196.4877489999999</v>
      </c>
      <c r="DA104" s="33">
        <v>1196.4877489999999</v>
      </c>
      <c r="DB104" s="33">
        <v>1196.4877489999999</v>
      </c>
      <c r="DC104" s="33">
        <v>1196.4877489999999</v>
      </c>
      <c r="DD104" s="33">
        <v>1196.4877489999999</v>
      </c>
      <c r="DE104" s="33">
        <v>1196.4877489999999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894.17242940000006</v>
      </c>
      <c r="AJ105" s="33">
        <v>687.31863720000001</v>
      </c>
      <c r="AK105" s="33">
        <v>687.31863720000001</v>
      </c>
      <c r="AL105" s="33">
        <v>687.31863720000001</v>
      </c>
      <c r="AM105" s="33">
        <v>786.38045120000004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831.16929449999998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1504.072424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289.45479649999999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558.84255159999998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591.31756189999999</v>
      </c>
      <c r="AJ108" s="33">
        <v>591.31756189999999</v>
      </c>
      <c r="AK108" s="33">
        <v>591.31756189999999</v>
      </c>
      <c r="AL108" s="33">
        <v>591.31756189999999</v>
      </c>
      <c r="AM108" s="33">
        <v>591.31756189999999</v>
      </c>
      <c r="AN108" s="33">
        <v>558.84255159999998</v>
      </c>
      <c r="AO108" s="33">
        <v>558.84255159999998</v>
      </c>
      <c r="AP108" s="33">
        <v>591.30861689999995</v>
      </c>
      <c r="AQ108" s="33">
        <v>844.36501850000002</v>
      </c>
      <c r="AR108" s="33">
        <v>558.84255159999998</v>
      </c>
      <c r="AS108" s="33">
        <v>591.31756189999999</v>
      </c>
      <c r="AT108" s="33">
        <v>664.02134969999997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1109.893961</v>
      </c>
      <c r="AZ108" s="33">
        <v>591.31756189999999</v>
      </c>
      <c r="BA108" s="33">
        <v>591.31756189999999</v>
      </c>
      <c r="BB108" s="33">
        <v>591.31756189999999</v>
      </c>
      <c r="BC108" s="33">
        <v>1427.5745400000001</v>
      </c>
      <c r="BD108" s="33">
        <v>591.30861689999995</v>
      </c>
      <c r="BE108" s="33">
        <v>591.31756189999999</v>
      </c>
      <c r="BF108" s="33">
        <v>844.36501850000002</v>
      </c>
      <c r="BG108" s="33">
        <v>1483.2768129999999</v>
      </c>
      <c r="BH108" s="33">
        <v>591.31756189999999</v>
      </c>
      <c r="BI108" s="33">
        <v>591.30861689999995</v>
      </c>
      <c r="BJ108" s="33">
        <v>844.36501850000002</v>
      </c>
      <c r="BK108" s="33">
        <v>1710.704459</v>
      </c>
      <c r="BL108" s="33">
        <v>591.31756189999999</v>
      </c>
      <c r="BM108" s="33">
        <v>591.31756189999999</v>
      </c>
      <c r="BN108" s="33">
        <v>844.36501850000002</v>
      </c>
      <c r="BO108" s="33">
        <v>2477.1174839999999</v>
      </c>
      <c r="BP108" s="33">
        <v>591.31756189999999</v>
      </c>
      <c r="BQ108" s="33">
        <v>591.31756189999999</v>
      </c>
      <c r="BR108" s="33">
        <v>844.36501850000002</v>
      </c>
      <c r="BS108" s="33">
        <v>2146.6732750000001</v>
      </c>
      <c r="BT108" s="33">
        <v>591.31756189999999</v>
      </c>
      <c r="BU108" s="33">
        <v>591.31756189999999</v>
      </c>
      <c r="BV108" s="33">
        <v>844.36501850000002</v>
      </c>
      <c r="BW108" s="33">
        <v>2122.7810909999998</v>
      </c>
      <c r="BX108" s="33">
        <v>591.31756189999999</v>
      </c>
      <c r="BY108" s="33">
        <v>591.31756189999999</v>
      </c>
      <c r="BZ108" s="33">
        <v>844.36501850000002</v>
      </c>
      <c r="CA108" s="33">
        <v>2442.7619559999998</v>
      </c>
      <c r="CB108" s="33">
        <v>522.43521169999997</v>
      </c>
      <c r="CC108" s="33">
        <v>269.38775509999999</v>
      </c>
      <c r="CD108" s="33">
        <v>522.43521169999997</v>
      </c>
      <c r="CE108" s="33">
        <v>2155.1876769999999</v>
      </c>
      <c r="CF108" s="33">
        <v>522.43521169999997</v>
      </c>
      <c r="CG108" s="33">
        <v>269.38775509999999</v>
      </c>
      <c r="CH108" s="33">
        <v>522.43521169999997</v>
      </c>
      <c r="CI108" s="33">
        <v>2155.1876769999999</v>
      </c>
      <c r="CJ108" s="33">
        <v>522.43521169999997</v>
      </c>
      <c r="CK108" s="33">
        <v>269.38775509999999</v>
      </c>
      <c r="CL108" s="33">
        <v>522.43521169999997</v>
      </c>
      <c r="CM108" s="33">
        <v>2155.1876769999999</v>
      </c>
      <c r="CN108" s="33">
        <v>522.43521169999997</v>
      </c>
      <c r="CO108" s="33">
        <v>522.43521169999997</v>
      </c>
      <c r="CP108" s="33">
        <v>522.43521169999997</v>
      </c>
      <c r="CQ108" s="33">
        <v>2155.1876769999999</v>
      </c>
      <c r="CR108" s="33">
        <v>522.43521169999997</v>
      </c>
      <c r="CS108" s="33">
        <v>522.43521169999997</v>
      </c>
      <c r="CT108" s="33">
        <v>522.43521169999997</v>
      </c>
      <c r="CU108" s="33">
        <v>2155.1876769999999</v>
      </c>
      <c r="CV108" s="33">
        <v>522.43521169999997</v>
      </c>
      <c r="CW108" s="33">
        <v>522.43521169999997</v>
      </c>
      <c r="CX108" s="33">
        <v>522.43521169999997</v>
      </c>
      <c r="CY108" s="33">
        <v>2155.1876769999999</v>
      </c>
      <c r="DC108" s="33">
        <v>1632.7524659999999</v>
      </c>
      <c r="DF108" s="33">
        <v>20.343041079999999</v>
      </c>
      <c r="DG108" s="33">
        <v>1632.7524659999999</v>
      </c>
      <c r="DJ108" s="33">
        <v>108.2631689</v>
      </c>
      <c r="DK108" s="33">
        <v>1632.7524659999999</v>
      </c>
      <c r="DN108" s="33">
        <v>196.20348469999999</v>
      </c>
      <c r="DO108" s="33">
        <v>1632.7524659999999</v>
      </c>
      <c r="DR108" s="33">
        <v>216.6372021</v>
      </c>
      <c r="DS108" s="33">
        <v>1632.7524659999999</v>
      </c>
      <c r="DV108" s="33">
        <v>147.84109810000001</v>
      </c>
      <c r="DW108" s="33">
        <v>1632.7524659999999</v>
      </c>
      <c r="DZ108" s="33">
        <v>79.05631502</v>
      </c>
      <c r="EA108" s="33">
        <v>1632.7524659999999</v>
      </c>
      <c r="EE108" s="33">
        <v>1632.7524659999999</v>
      </c>
      <c r="EI108" s="33">
        <v>1632.7524659999999</v>
      </c>
      <c r="EM108" s="33">
        <v>1632.7524659999999</v>
      </c>
      <c r="EQ108" s="33">
        <v>1632.7524659999999</v>
      </c>
      <c r="EU108" s="33">
        <v>1632.7524659999999</v>
      </c>
      <c r="EY108" s="33">
        <v>1632.7524659999999</v>
      </c>
      <c r="FC108" s="33">
        <v>1632.7524659999999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5198.1859640000002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3949.0905870000001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4203.9561899999999</v>
      </c>
      <c r="AJ113" s="33">
        <v>4582.3094719999999</v>
      </c>
      <c r="AK113" s="33">
        <v>4582.3094719999999</v>
      </c>
      <c r="AL113" s="33">
        <v>4582.3094719999999</v>
      </c>
      <c r="AM113" s="33">
        <v>5266.5783600000004</v>
      </c>
      <c r="AN113" s="33">
        <v>4549.8344619999998</v>
      </c>
      <c r="AO113" s="33">
        <v>4549.8344619999998</v>
      </c>
      <c r="AP113" s="33">
        <v>4582.3005270000003</v>
      </c>
      <c r="AQ113" s="33">
        <v>6446.5367939999996</v>
      </c>
      <c r="AR113" s="33">
        <v>4178.9233910000003</v>
      </c>
      <c r="AS113" s="33">
        <v>4211.3984010000004</v>
      </c>
      <c r="AT113" s="33">
        <v>4534.5887510000002</v>
      </c>
      <c r="AU113" s="33">
        <v>6981.0215090000002</v>
      </c>
      <c r="AV113" s="33">
        <v>4138.5995190000003</v>
      </c>
      <c r="AW113" s="33">
        <v>4138.5995190000003</v>
      </c>
      <c r="AX113" s="33">
        <v>4756.2816039999998</v>
      </c>
      <c r="AY113" s="33">
        <v>7450.0485650000001</v>
      </c>
      <c r="AZ113" s="33">
        <v>3960.7594330000002</v>
      </c>
      <c r="BA113" s="33">
        <v>3960.7594330000002</v>
      </c>
      <c r="BB113" s="33">
        <v>4545.9665070000001</v>
      </c>
      <c r="BC113" s="33">
        <v>7471.6277280000004</v>
      </c>
      <c r="BD113" s="33">
        <v>2445.0136349999998</v>
      </c>
      <c r="BE113" s="33">
        <v>2445.0225799999998</v>
      </c>
      <c r="BF113" s="33">
        <v>3572.94308</v>
      </c>
      <c r="BG113" s="33">
        <v>6555.825331</v>
      </c>
      <c r="BH113" s="33">
        <v>2346.571747</v>
      </c>
      <c r="BI113" s="33">
        <v>2346.5628019999999</v>
      </c>
      <c r="BJ113" s="33">
        <v>3474.492248</v>
      </c>
      <c r="BK113" s="33">
        <v>6627.3170849999997</v>
      </c>
      <c r="BL113" s="33">
        <v>2931.7788220000002</v>
      </c>
      <c r="BM113" s="33">
        <v>2346.571747</v>
      </c>
      <c r="BN113" s="33">
        <v>3474.492248</v>
      </c>
      <c r="BO113" s="33">
        <v>7389.9358890000003</v>
      </c>
      <c r="BP113" s="33">
        <v>2767.4278260000001</v>
      </c>
      <c r="BQ113" s="33">
        <v>2264.2211609999999</v>
      </c>
      <c r="BR113" s="33">
        <v>3392.141662</v>
      </c>
      <c r="BS113" s="33">
        <v>6906.7060149999998</v>
      </c>
      <c r="BT113" s="33">
        <v>2436.4752549999998</v>
      </c>
      <c r="BU113" s="33">
        <v>2264.2211609999999</v>
      </c>
      <c r="BV113" s="33">
        <v>3392.141662</v>
      </c>
      <c r="BW113" s="33">
        <v>6768.0335240000004</v>
      </c>
      <c r="BX113" s="33">
        <v>2849.4282360000002</v>
      </c>
      <c r="BY113" s="33">
        <v>2264.2211609999999</v>
      </c>
      <c r="BZ113" s="33">
        <v>3392.141662</v>
      </c>
      <c r="CA113" s="33">
        <v>7202.7946959999999</v>
      </c>
      <c r="CB113" s="33">
        <v>2646.4718050000001</v>
      </c>
      <c r="CC113" s="33">
        <v>1508.5521349999999</v>
      </c>
      <c r="CD113" s="33">
        <v>2854.4133149999998</v>
      </c>
      <c r="CE113" s="33">
        <v>6098.0743169999996</v>
      </c>
      <c r="CF113" s="33">
        <v>2854.4133149999998</v>
      </c>
      <c r="CG113" s="33">
        <v>1508.5521349999999</v>
      </c>
      <c r="CH113" s="33">
        <v>2854.4133149999998</v>
      </c>
      <c r="CI113" s="33">
        <v>6129.4897090000004</v>
      </c>
      <c r="CJ113" s="33">
        <v>2854.4133149999998</v>
      </c>
      <c r="CK113" s="33">
        <v>2093.7592100000002</v>
      </c>
      <c r="CL113" s="33">
        <v>2854.4133149999998</v>
      </c>
      <c r="CM113" s="33">
        <v>6129.4897090000004</v>
      </c>
      <c r="CN113" s="33">
        <v>1865.2736179999999</v>
      </c>
      <c r="CO113" s="33">
        <v>1852.2368180000001</v>
      </c>
      <c r="CP113" s="33">
        <v>1865.2736179999999</v>
      </c>
      <c r="CQ113" s="33">
        <v>5140.3500119999999</v>
      </c>
      <c r="CR113" s="33">
        <v>1865.2736179999999</v>
      </c>
      <c r="CS113" s="33">
        <v>1865.2736179999999</v>
      </c>
      <c r="CT113" s="33">
        <v>1865.2736179999999</v>
      </c>
      <c r="CU113" s="33">
        <v>5140.3500119999999</v>
      </c>
      <c r="CV113" s="33">
        <v>1865.2736179999999</v>
      </c>
      <c r="CW113" s="33">
        <v>1865.2736179999999</v>
      </c>
      <c r="CX113" s="33">
        <v>1865.2736179999999</v>
      </c>
      <c r="CY113" s="33">
        <v>5140.3500119999999</v>
      </c>
      <c r="CZ113" s="33">
        <v>1342.8384060000001</v>
      </c>
      <c r="DA113" s="33">
        <v>1342.8384060000001</v>
      </c>
      <c r="DB113" s="33">
        <v>1342.8384060000001</v>
      </c>
      <c r="DC113" s="33">
        <v>4617.9147999999996</v>
      </c>
      <c r="DD113" s="33">
        <v>1342.8384060000001</v>
      </c>
      <c r="DE113" s="33">
        <v>1342.8384060000001</v>
      </c>
      <c r="DF113" s="33">
        <v>1363.1814469999999</v>
      </c>
      <c r="DG113" s="33">
        <v>4617.9147999999996</v>
      </c>
      <c r="DH113" s="33">
        <v>1316.7648059999999</v>
      </c>
      <c r="DI113" s="33">
        <v>1316.7648059999999</v>
      </c>
      <c r="DJ113" s="33">
        <v>1425.027975</v>
      </c>
      <c r="DK113" s="33">
        <v>4591.8411999999998</v>
      </c>
      <c r="DL113" s="33">
        <v>1316.7648059999999</v>
      </c>
      <c r="DM113" s="33">
        <v>1316.7648059999999</v>
      </c>
      <c r="DN113" s="33">
        <v>1512.9682909999999</v>
      </c>
      <c r="DO113" s="33">
        <v>4591.8411999999998</v>
      </c>
      <c r="DP113" s="33">
        <v>143.85065729999999</v>
      </c>
      <c r="DQ113" s="33">
        <v>143.85065729999999</v>
      </c>
      <c r="DR113" s="33">
        <v>360.48785939999999</v>
      </c>
      <c r="DS113" s="33">
        <v>3418.9270510000001</v>
      </c>
      <c r="DT113" s="33">
        <v>143.85065729999999</v>
      </c>
      <c r="DU113" s="33">
        <v>143.85065729999999</v>
      </c>
      <c r="DV113" s="33">
        <v>291.69175530000001</v>
      </c>
      <c r="DW113" s="33">
        <v>3418.9270510000001</v>
      </c>
      <c r="DX113" s="33">
        <v>143.85065729999999</v>
      </c>
      <c r="DY113" s="33">
        <v>143.85065729999999</v>
      </c>
      <c r="DZ113" s="33">
        <v>222.90697230000001</v>
      </c>
      <c r="EA113" s="33">
        <v>3418.9270510000001</v>
      </c>
      <c r="EB113" s="33">
        <v>143.85065729999999</v>
      </c>
      <c r="EC113" s="33">
        <v>143.85065729999999</v>
      </c>
      <c r="ED113" s="33">
        <v>143.85065729999999</v>
      </c>
      <c r="EE113" s="33">
        <v>3418.9270510000001</v>
      </c>
      <c r="EF113" s="33">
        <v>0</v>
      </c>
      <c r="EG113" s="33">
        <v>0</v>
      </c>
      <c r="EH113" s="33">
        <v>0</v>
      </c>
      <c r="EI113" s="33">
        <v>3275.0763940000002</v>
      </c>
      <c r="EJ113" s="33">
        <v>0</v>
      </c>
      <c r="EK113" s="33">
        <v>0</v>
      </c>
      <c r="EL113" s="33">
        <v>0</v>
      </c>
      <c r="EM113" s="33">
        <v>3275.0763940000002</v>
      </c>
      <c r="EN113" s="33">
        <v>0</v>
      </c>
      <c r="EO113" s="33">
        <v>0</v>
      </c>
      <c r="EP113" s="33">
        <v>0</v>
      </c>
      <c r="EQ113" s="33">
        <v>3275.0763940000002</v>
      </c>
      <c r="ER113" s="33">
        <v>0</v>
      </c>
      <c r="ES113" s="33">
        <v>0</v>
      </c>
      <c r="ET113" s="33">
        <v>0</v>
      </c>
      <c r="EU113" s="33">
        <v>3275.0763940000002</v>
      </c>
      <c r="EV113" s="33">
        <v>0</v>
      </c>
      <c r="EW113" s="33">
        <v>0</v>
      </c>
      <c r="EX113" s="33">
        <v>0</v>
      </c>
      <c r="EY113" s="33">
        <v>3275.0763940000002</v>
      </c>
      <c r="EZ113" s="33">
        <v>0</v>
      </c>
      <c r="FA113" s="33">
        <v>0</v>
      </c>
      <c r="FB113" s="33">
        <v>0</v>
      </c>
      <c r="FC113" s="33">
        <v>3275.0763940000002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1013.794569</v>
      </c>
      <c r="DW114" s="33">
        <v>1013.794569</v>
      </c>
      <c r="DX114" s="33">
        <v>1520.6918539999999</v>
      </c>
      <c r="DY114" s="33">
        <v>1520.6918539999999</v>
      </c>
      <c r="DZ114" s="33">
        <v>1520.6918539999999</v>
      </c>
      <c r="EA114" s="33">
        <v>1520.6918539999999</v>
      </c>
      <c r="EB114" s="33">
        <v>2027.589138</v>
      </c>
      <c r="EC114" s="33">
        <v>2027.589138</v>
      </c>
      <c r="ED114" s="33">
        <v>2027.589138</v>
      </c>
      <c r="EE114" s="33">
        <v>2027.589138</v>
      </c>
      <c r="EF114" s="33">
        <v>2534.4864229999998</v>
      </c>
      <c r="EG114" s="33">
        <v>2534.4864229999998</v>
      </c>
      <c r="EH114" s="33">
        <v>2534.4864229999998</v>
      </c>
      <c r="EI114" s="33">
        <v>2534.4864229999998</v>
      </c>
      <c r="EJ114" s="33">
        <v>3041.3837079999998</v>
      </c>
      <c r="EK114" s="33">
        <v>3041.3837079999998</v>
      </c>
      <c r="EL114" s="33">
        <v>3041.3837079999998</v>
      </c>
      <c r="EM114" s="33">
        <v>3041.3837079999998</v>
      </c>
      <c r="EN114" s="33">
        <v>3548.280992</v>
      </c>
      <c r="EO114" s="33">
        <v>3548.280992</v>
      </c>
      <c r="EP114" s="33">
        <v>3548.280992</v>
      </c>
      <c r="EQ114" s="33">
        <v>3548.280992</v>
      </c>
      <c r="ER114" s="33">
        <v>4055.178277</v>
      </c>
      <c r="ES114" s="33">
        <v>4055.178277</v>
      </c>
      <c r="ET114" s="33">
        <v>4055.178277</v>
      </c>
      <c r="EU114" s="33">
        <v>4055.178277</v>
      </c>
      <c r="EV114" s="33">
        <v>4562.0755609999997</v>
      </c>
      <c r="EW114" s="33">
        <v>4562.0755609999997</v>
      </c>
      <c r="EX114" s="33">
        <v>4562.0755609999997</v>
      </c>
      <c r="EY114" s="33">
        <v>4562.0755609999997</v>
      </c>
      <c r="EZ114" s="33">
        <v>5068.9728459999997</v>
      </c>
      <c r="FA114" s="33">
        <v>5068.9728459999997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Q116" s="33">
        <v>180.01959640000001</v>
      </c>
      <c r="DR116" s="33">
        <v>180.01959640000001</v>
      </c>
      <c r="DS116" s="33">
        <v>180.01959640000001</v>
      </c>
      <c r="DT116" s="33">
        <v>360.03919280000002</v>
      </c>
      <c r="DU116" s="33">
        <v>360.03919280000002</v>
      </c>
      <c r="DV116" s="33">
        <v>360.03919280000002</v>
      </c>
      <c r="DW116" s="33">
        <v>360.03919280000002</v>
      </c>
      <c r="DX116" s="33">
        <v>540.05878919999998</v>
      </c>
      <c r="DY116" s="33">
        <v>540.05878919999998</v>
      </c>
      <c r="DZ116" s="33">
        <v>540.05878919999998</v>
      </c>
      <c r="EA116" s="33">
        <v>540.05878919999998</v>
      </c>
      <c r="EB116" s="33">
        <v>720.07838560000005</v>
      </c>
      <c r="EC116" s="33">
        <v>720.07838560000005</v>
      </c>
      <c r="ED116" s="33">
        <v>720.07838560000005</v>
      </c>
      <c r="EE116" s="33">
        <v>720.07838560000005</v>
      </c>
      <c r="EF116" s="33">
        <v>900.097982</v>
      </c>
      <c r="EG116" s="33">
        <v>900.097982</v>
      </c>
      <c r="EH116" s="33">
        <v>900.097982</v>
      </c>
      <c r="EI116" s="33">
        <v>900.097982</v>
      </c>
      <c r="EJ116" s="33">
        <v>1080.1175780000001</v>
      </c>
      <c r="EK116" s="33">
        <v>1080.1175780000001</v>
      </c>
      <c r="EL116" s="33">
        <v>1080.1175780000001</v>
      </c>
      <c r="EM116" s="33">
        <v>1080.1175780000001</v>
      </c>
      <c r="EN116" s="33">
        <v>1260.1371750000001</v>
      </c>
      <c r="EO116" s="33">
        <v>1260.1371750000001</v>
      </c>
      <c r="EP116" s="33">
        <v>1260.1371750000001</v>
      </c>
      <c r="EQ116" s="33">
        <v>1260.1371750000001</v>
      </c>
      <c r="ER116" s="33">
        <v>1440.1567709999999</v>
      </c>
      <c r="ES116" s="33">
        <v>1440.1567709999999</v>
      </c>
      <c r="ET116" s="33">
        <v>1440.1567709999999</v>
      </c>
      <c r="EU116" s="33">
        <v>1440.1567709999999</v>
      </c>
      <c r="EV116" s="33">
        <v>1620.1763679999999</v>
      </c>
      <c r="EW116" s="33">
        <v>1620.1763679999999</v>
      </c>
      <c r="EX116" s="33">
        <v>1620.1763679999999</v>
      </c>
      <c r="EY116" s="33">
        <v>1620.1763679999999</v>
      </c>
      <c r="EZ116" s="33">
        <v>1800.195964</v>
      </c>
      <c r="FA116" s="33">
        <v>1800.195964</v>
      </c>
      <c r="FB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686.91688099999999</v>
      </c>
      <c r="DR125" s="33">
        <v>686.91688099999999</v>
      </c>
      <c r="DS125" s="33">
        <v>686.91688099999999</v>
      </c>
      <c r="DT125" s="33">
        <v>1373.833762</v>
      </c>
      <c r="DU125" s="33">
        <v>1373.833762</v>
      </c>
      <c r="DV125" s="33">
        <v>1373.833762</v>
      </c>
      <c r="DW125" s="33">
        <v>1373.833762</v>
      </c>
      <c r="DX125" s="33">
        <v>2060.7506429999999</v>
      </c>
      <c r="DY125" s="33">
        <v>2060.7506429999999</v>
      </c>
      <c r="DZ125" s="33">
        <v>2060.7506429999999</v>
      </c>
      <c r="EA125" s="33">
        <v>2060.7506429999999</v>
      </c>
      <c r="EB125" s="33">
        <v>2747.667524</v>
      </c>
      <c r="EC125" s="33">
        <v>2747.667524</v>
      </c>
      <c r="ED125" s="33">
        <v>2747.667524</v>
      </c>
      <c r="EE125" s="33">
        <v>2747.667524</v>
      </c>
      <c r="EF125" s="33">
        <v>3434.5844050000001</v>
      </c>
      <c r="EG125" s="33">
        <v>3434.5844050000001</v>
      </c>
      <c r="EH125" s="33">
        <v>3434.5844050000001</v>
      </c>
      <c r="EI125" s="33">
        <v>3434.5844050000001</v>
      </c>
      <c r="EJ125" s="33">
        <v>4121.5012859999997</v>
      </c>
      <c r="EK125" s="33">
        <v>4121.5012859999997</v>
      </c>
      <c r="EL125" s="33">
        <v>4121.5012859999997</v>
      </c>
      <c r="EM125" s="33">
        <v>4121.5012859999997</v>
      </c>
      <c r="EN125" s="33">
        <v>4808.4181669999998</v>
      </c>
      <c r="EO125" s="33">
        <v>4808.4181669999998</v>
      </c>
      <c r="EP125" s="33">
        <v>4808.4181669999998</v>
      </c>
      <c r="EQ125" s="33">
        <v>4808.4181669999998</v>
      </c>
      <c r="ER125" s="33">
        <v>5495.3350479999999</v>
      </c>
      <c r="ES125" s="33">
        <v>5495.3350479999999</v>
      </c>
      <c r="ET125" s="33">
        <v>5495.3350479999999</v>
      </c>
      <c r="EU125" s="33">
        <v>5495.3350479999999</v>
      </c>
      <c r="EV125" s="33">
        <v>6182.251929</v>
      </c>
      <c r="EW125" s="33">
        <v>6182.251929</v>
      </c>
      <c r="EX125" s="33">
        <v>6182.251929</v>
      </c>
      <c r="EY125" s="33">
        <v>6182.251929</v>
      </c>
      <c r="EZ125" s="33">
        <v>6869.1688100000001</v>
      </c>
      <c r="FA125" s="33">
        <v>6869.1688100000001</v>
      </c>
      <c r="FB125" s="33">
        <v>6869.1688100000001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O126" s="33">
        <v>1096.013745</v>
      </c>
      <c r="CP126" s="33">
        <v>2027.589138</v>
      </c>
      <c r="CQ126" s="33">
        <v>2027.589138</v>
      </c>
      <c r="CR126" s="33">
        <v>2534.4864229999998</v>
      </c>
      <c r="CS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4055.178277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Q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U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Y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G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K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O126" s="33">
        <v>5068.9728459999997</v>
      </c>
      <c r="EP126" s="33">
        <v>5068.9728459999997</v>
      </c>
      <c r="EQ126" s="33">
        <v>5068.9728459999997</v>
      </c>
      <c r="ER126" s="33">
        <v>5068.9728459999997</v>
      </c>
      <c r="ES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W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S128" s="33">
        <v>900.097982</v>
      </c>
      <c r="CT128" s="33">
        <v>900.097982</v>
      </c>
      <c r="CU128" s="33">
        <v>900.097982</v>
      </c>
      <c r="CV128" s="33">
        <v>1080.1175780000001</v>
      </c>
      <c r="CW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A128" s="33">
        <v>1260.1371750000001</v>
      </c>
      <c r="DB128" s="33">
        <v>1260.1371750000001</v>
      </c>
      <c r="DC128" s="33">
        <v>1260.1371750000001</v>
      </c>
      <c r="DD128" s="33">
        <v>1440.1567709999999</v>
      </c>
      <c r="DE128" s="33">
        <v>1440.1567709999999</v>
      </c>
      <c r="DF128" s="33">
        <v>1440.1567709999999</v>
      </c>
      <c r="DG128" s="33">
        <v>1440.1567709999999</v>
      </c>
      <c r="DH128" s="33">
        <v>1620.1763679999999</v>
      </c>
      <c r="DI128" s="33">
        <v>1620.1763679999999</v>
      </c>
      <c r="DJ128" s="33">
        <v>1620.1763679999999</v>
      </c>
      <c r="DK128" s="33">
        <v>1620.1763679999999</v>
      </c>
      <c r="DL128" s="33">
        <v>1800.195964</v>
      </c>
      <c r="DM128" s="33">
        <v>1800.195964</v>
      </c>
      <c r="DN128" s="33">
        <v>1800.195964</v>
      </c>
      <c r="DO128" s="33">
        <v>1800.195964</v>
      </c>
      <c r="DP128" s="33">
        <v>1800.195964</v>
      </c>
      <c r="DQ128" s="33">
        <v>1800.195964</v>
      </c>
      <c r="DR128" s="33">
        <v>1800.195964</v>
      </c>
      <c r="DS128" s="33">
        <v>1800.195964</v>
      </c>
      <c r="DT128" s="33">
        <v>1800.195964</v>
      </c>
      <c r="DU128" s="33">
        <v>1800.195964</v>
      </c>
      <c r="DV128" s="33">
        <v>1800.195964</v>
      </c>
      <c r="DW128" s="33">
        <v>1800.195964</v>
      </c>
      <c r="DX128" s="33">
        <v>1800.195964</v>
      </c>
      <c r="DY128" s="33">
        <v>1800.195964</v>
      </c>
      <c r="DZ128" s="33">
        <v>1800.195964</v>
      </c>
      <c r="EA128" s="33">
        <v>1800.195964</v>
      </c>
      <c r="EB128" s="33">
        <v>1800.195964</v>
      </c>
      <c r="EC128" s="33">
        <v>1800.195964</v>
      </c>
      <c r="ED128" s="33">
        <v>1800.195964</v>
      </c>
      <c r="EE128" s="33">
        <v>1800.195964</v>
      </c>
      <c r="EF128" s="33">
        <v>1800.195964</v>
      </c>
      <c r="EG128" s="33">
        <v>1800.195964</v>
      </c>
      <c r="EH128" s="33">
        <v>1800.195964</v>
      </c>
      <c r="EI128" s="33">
        <v>1800.195964</v>
      </c>
      <c r="EJ128" s="33">
        <v>1800.195964</v>
      </c>
      <c r="EK128" s="33">
        <v>1800.195964</v>
      </c>
      <c r="EL128" s="33">
        <v>1800.195964</v>
      </c>
      <c r="EM128" s="33">
        <v>1800.195964</v>
      </c>
      <c r="EN128" s="33">
        <v>1800.195964</v>
      </c>
      <c r="EO128" s="33">
        <v>1800.195964</v>
      </c>
      <c r="EP128" s="33">
        <v>1800.195964</v>
      </c>
      <c r="EQ128" s="33">
        <v>1800.195964</v>
      </c>
      <c r="ER128" s="33">
        <v>1800.195964</v>
      </c>
      <c r="ES128" s="33">
        <v>1800.195964</v>
      </c>
      <c r="ET128" s="33">
        <v>1800.195964</v>
      </c>
      <c r="EU128" s="33">
        <v>1800.195964</v>
      </c>
      <c r="EV128" s="33">
        <v>1800.195964</v>
      </c>
      <c r="EW128" s="33">
        <v>1800.195964</v>
      </c>
      <c r="EX128" s="33">
        <v>1800.195964</v>
      </c>
      <c r="EY128" s="33">
        <v>1800.195964</v>
      </c>
      <c r="EZ128" s="33">
        <v>1800.195964</v>
      </c>
      <c r="FA128" s="33">
        <v>1800.195964</v>
      </c>
      <c r="FB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0</v>
      </c>
      <c r="CH137" s="33">
        <v>1373.833762</v>
      </c>
      <c r="CI137" s="33">
        <v>1373.833762</v>
      </c>
      <c r="CJ137" s="33">
        <v>2060.7506429999999</v>
      </c>
      <c r="CK137" s="33">
        <v>0</v>
      </c>
      <c r="CL137" s="33">
        <v>2060.7506429999999</v>
      </c>
      <c r="CM137" s="33">
        <v>2060.7506429999999</v>
      </c>
      <c r="CN137" s="33">
        <v>2747.667524</v>
      </c>
      <c r="CO137" s="33">
        <v>1096.013745</v>
      </c>
      <c r="CP137" s="33">
        <v>2747.667524</v>
      </c>
      <c r="CQ137" s="33">
        <v>2747.667524</v>
      </c>
      <c r="CR137" s="33">
        <v>3434.5844050000001</v>
      </c>
      <c r="CS137" s="33">
        <v>3434.5844050000001</v>
      </c>
      <c r="CT137" s="33">
        <v>3434.5844050000001</v>
      </c>
      <c r="CU137" s="33">
        <v>3434.5844050000001</v>
      </c>
      <c r="CV137" s="33">
        <v>4121.5012859999997</v>
      </c>
      <c r="CW137" s="33">
        <v>4121.5012859999997</v>
      </c>
      <c r="CX137" s="33">
        <v>4121.5012859999997</v>
      </c>
      <c r="CY137" s="33">
        <v>4121.5012859999997</v>
      </c>
      <c r="CZ137" s="33">
        <v>4808.4181669999998</v>
      </c>
      <c r="DA137" s="33">
        <v>4808.4181669999998</v>
      </c>
      <c r="DB137" s="33">
        <v>4808.4181669999998</v>
      </c>
      <c r="DC137" s="33">
        <v>4808.4181669999998</v>
      </c>
      <c r="DD137" s="33">
        <v>5495.3350479999999</v>
      </c>
      <c r="DE137" s="33">
        <v>5495.3350479999999</v>
      </c>
      <c r="DF137" s="33">
        <v>5495.3350479999999</v>
      </c>
      <c r="DG137" s="33">
        <v>5495.3350479999999</v>
      </c>
      <c r="DH137" s="33">
        <v>6182.251929</v>
      </c>
      <c r="DI137" s="33">
        <v>6182.251929</v>
      </c>
      <c r="DJ137" s="33">
        <v>6182.251929</v>
      </c>
      <c r="DK137" s="33">
        <v>6182.251929</v>
      </c>
      <c r="DL137" s="33">
        <v>6869.1688100000001</v>
      </c>
      <c r="DM137" s="33">
        <v>6869.1688100000001</v>
      </c>
      <c r="DN137" s="33">
        <v>6869.1688100000001</v>
      </c>
      <c r="DO137" s="33">
        <v>6869.1688100000001</v>
      </c>
      <c r="DP137" s="33">
        <v>6869.1688100000001</v>
      </c>
      <c r="DQ137" s="33">
        <v>6869.1688100000001</v>
      </c>
      <c r="DR137" s="33">
        <v>6869.1688100000001</v>
      </c>
      <c r="DS137" s="33">
        <v>6869.1688100000001</v>
      </c>
      <c r="DT137" s="33">
        <v>6869.1688100000001</v>
      </c>
      <c r="DU137" s="33">
        <v>6869.1688100000001</v>
      </c>
      <c r="DV137" s="33">
        <v>6869.1688100000001</v>
      </c>
      <c r="DW137" s="33">
        <v>6869.1688100000001</v>
      </c>
      <c r="DX137" s="33">
        <v>6869.1688100000001</v>
      </c>
      <c r="DY137" s="33">
        <v>6869.1688100000001</v>
      </c>
      <c r="DZ137" s="33">
        <v>6869.1688100000001</v>
      </c>
      <c r="EA137" s="33">
        <v>6869.1688100000001</v>
      </c>
      <c r="EB137" s="33">
        <v>6869.1688100000001</v>
      </c>
      <c r="EC137" s="33">
        <v>6869.1688100000001</v>
      </c>
      <c r="ED137" s="33">
        <v>6869.1688100000001</v>
      </c>
      <c r="EE137" s="33">
        <v>6869.1688100000001</v>
      </c>
      <c r="EF137" s="33">
        <v>6869.1688100000001</v>
      </c>
      <c r="EG137" s="33">
        <v>6869.1688100000001</v>
      </c>
      <c r="EH137" s="33">
        <v>6869.1688100000001</v>
      </c>
      <c r="EI137" s="33">
        <v>6869.1688100000001</v>
      </c>
      <c r="EJ137" s="33">
        <v>6869.1688100000001</v>
      </c>
      <c r="EK137" s="33">
        <v>6869.1688100000001</v>
      </c>
      <c r="EL137" s="33">
        <v>6869.1688100000001</v>
      </c>
      <c r="EM137" s="33">
        <v>6869.1688100000001</v>
      </c>
      <c r="EN137" s="33">
        <v>6869.1688100000001</v>
      </c>
      <c r="EO137" s="33">
        <v>6869.1688100000001</v>
      </c>
      <c r="EP137" s="33">
        <v>6869.1688100000001</v>
      </c>
      <c r="EQ137" s="33">
        <v>6869.1688100000001</v>
      </c>
      <c r="ER137" s="33">
        <v>6869.1688100000001</v>
      </c>
      <c r="ES137" s="33">
        <v>6869.1688100000001</v>
      </c>
      <c r="ET137" s="33">
        <v>6869.1688100000001</v>
      </c>
      <c r="EU137" s="33">
        <v>6869.1688100000001</v>
      </c>
      <c r="EV137" s="33">
        <v>6869.1688100000001</v>
      </c>
      <c r="EW137" s="33">
        <v>6869.1688100000001</v>
      </c>
      <c r="EX137" s="33">
        <v>6869.1688100000001</v>
      </c>
      <c r="EY137" s="33">
        <v>6869.1688100000001</v>
      </c>
      <c r="EZ137" s="33">
        <v>6869.1688100000001</v>
      </c>
      <c r="FA137" s="33">
        <v>6869.1688100000001</v>
      </c>
      <c r="FB137" s="33">
        <v>6869.1688100000001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Q138" s="33">
        <v>660.05310999999995</v>
      </c>
      <c r="AU138" s="33">
        <v>660.05310999999995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660.05310999999995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14627.867700000001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24221.979759999998</v>
      </c>
      <c r="BM234" s="33">
        <v>18640.622780000002</v>
      </c>
      <c r="BN234" s="33">
        <v>18652.596160000001</v>
      </c>
      <c r="BO234" s="33">
        <v>19061.8102</v>
      </c>
      <c r="BP234" s="33">
        <v>25358.754300000001</v>
      </c>
      <c r="BQ234" s="33">
        <v>19711.080279999998</v>
      </c>
      <c r="BR234" s="33">
        <v>19224.0422</v>
      </c>
      <c r="BS234" s="33">
        <v>19905.8668</v>
      </c>
      <c r="BT234" s="33">
        <v>25979.495459999998</v>
      </c>
      <c r="BU234" s="33">
        <v>20095.098440000002</v>
      </c>
      <c r="BV234" s="33">
        <v>19557.43161</v>
      </c>
      <c r="BW234" s="33">
        <v>20352.266640000002</v>
      </c>
      <c r="BX234" s="33">
        <v>25979.495459999998</v>
      </c>
      <c r="BY234" s="33">
        <v>18867.067739999999</v>
      </c>
      <c r="BZ234" s="33">
        <v>19557.43161</v>
      </c>
      <c r="CA234" s="33">
        <v>20352.266640000002</v>
      </c>
      <c r="CB234" s="33">
        <v>25979.495459999998</v>
      </c>
      <c r="CC234" s="33">
        <v>19535.338169999999</v>
      </c>
      <c r="CD234" s="33">
        <v>19557.43161</v>
      </c>
      <c r="CE234" s="33">
        <v>20352.266640000002</v>
      </c>
      <c r="CF234" s="33">
        <v>25979.495459999998</v>
      </c>
      <c r="CG234" s="33">
        <v>20124.724740000001</v>
      </c>
      <c r="CH234" s="33">
        <v>19557.43161</v>
      </c>
      <c r="CI234" s="33">
        <v>20352.266640000002</v>
      </c>
      <c r="CJ234" s="33">
        <v>25979.495459999998</v>
      </c>
      <c r="CK234" s="33">
        <v>20179.278330000001</v>
      </c>
      <c r="CL234" s="33">
        <v>19557.43161</v>
      </c>
      <c r="CM234" s="33">
        <v>20352.266640000002</v>
      </c>
      <c r="CN234" s="33">
        <v>26178.848679999999</v>
      </c>
      <c r="CO234" s="33">
        <v>20330.14503</v>
      </c>
      <c r="CP234" s="33">
        <v>19647.821309999999</v>
      </c>
      <c r="CQ234" s="33">
        <v>20485.738140000001</v>
      </c>
      <c r="CR234" s="33">
        <v>26300.853040000002</v>
      </c>
      <c r="CS234" s="33">
        <v>20420.783520000001</v>
      </c>
      <c r="CT234" s="33">
        <v>19696.511770000001</v>
      </c>
      <c r="CU234" s="33">
        <v>20562.970300000001</v>
      </c>
      <c r="CV234" s="33">
        <v>26300.853040000002</v>
      </c>
      <c r="CW234" s="33">
        <v>20420.783520000001</v>
      </c>
      <c r="CX234" s="33">
        <v>19696.511770000001</v>
      </c>
      <c r="CY234" s="33">
        <v>20562.970300000001</v>
      </c>
      <c r="CZ234" s="33">
        <v>26300.853040000002</v>
      </c>
      <c r="DA234" s="33">
        <v>20420.783520000001</v>
      </c>
      <c r="DB234" s="33">
        <v>19696.511770000001</v>
      </c>
      <c r="DC234" s="33">
        <v>20562.970300000001</v>
      </c>
      <c r="DD234" s="33">
        <v>26300.853040000002</v>
      </c>
      <c r="DE234" s="33">
        <v>20420.783520000001</v>
      </c>
      <c r="DF234" s="33">
        <v>19696.511770000001</v>
      </c>
      <c r="DG234" s="33">
        <v>20562.970300000001</v>
      </c>
      <c r="DH234" s="33">
        <v>26300.853040000002</v>
      </c>
      <c r="DI234" s="33">
        <v>20420.783520000001</v>
      </c>
      <c r="DJ234" s="33">
        <v>19696.511770000001</v>
      </c>
      <c r="DK234" s="33">
        <v>20562.970300000001</v>
      </c>
      <c r="DL234" s="33">
        <v>26300.853040000002</v>
      </c>
      <c r="DM234" s="33">
        <v>20420.783520000001</v>
      </c>
      <c r="DN234" s="33">
        <v>19696.511770000001</v>
      </c>
      <c r="DO234" s="33">
        <v>20562.970300000001</v>
      </c>
      <c r="DP234" s="33">
        <v>26300.853040000002</v>
      </c>
      <c r="DQ234" s="33">
        <v>20420.783520000001</v>
      </c>
      <c r="DR234" s="33">
        <v>19696.511770000001</v>
      </c>
      <c r="DS234" s="33">
        <v>20562.970300000001</v>
      </c>
      <c r="DT234" s="33">
        <v>26300.853040000002</v>
      </c>
      <c r="DU234" s="33">
        <v>20420.783520000001</v>
      </c>
      <c r="DV234" s="33">
        <v>19696.511770000001</v>
      </c>
      <c r="DW234" s="33">
        <v>20562.970300000001</v>
      </c>
      <c r="DX234" s="33">
        <v>26300.853040000002</v>
      </c>
      <c r="DY234" s="33">
        <v>20420.783520000001</v>
      </c>
      <c r="DZ234" s="33">
        <v>19696.511770000001</v>
      </c>
      <c r="EA234" s="33">
        <v>20562.970300000001</v>
      </c>
      <c r="EB234" s="33">
        <v>26300.853040000002</v>
      </c>
      <c r="EC234" s="33">
        <v>20420.783520000001</v>
      </c>
      <c r="ED234" s="33">
        <v>19696.511770000001</v>
      </c>
      <c r="EE234" s="33">
        <v>20562.970300000001</v>
      </c>
      <c r="EF234" s="33">
        <v>26300.853040000002</v>
      </c>
      <c r="EG234" s="33">
        <v>20420.783520000001</v>
      </c>
      <c r="EH234" s="33">
        <v>19696.511770000001</v>
      </c>
      <c r="EI234" s="33">
        <v>20562.970300000001</v>
      </c>
      <c r="EJ234" s="33">
        <v>26300.853040000002</v>
      </c>
      <c r="EK234" s="33">
        <v>20420.783520000001</v>
      </c>
      <c r="EL234" s="33">
        <v>19696.511770000001</v>
      </c>
      <c r="EM234" s="33">
        <v>20562.970300000001</v>
      </c>
      <c r="EN234" s="33">
        <v>26300.853040000002</v>
      </c>
      <c r="EO234" s="33">
        <v>20420.783520000001</v>
      </c>
      <c r="EP234" s="33">
        <v>19696.511770000001</v>
      </c>
      <c r="EQ234" s="33">
        <v>20562.970300000001</v>
      </c>
      <c r="ER234" s="33">
        <v>26300.853040000002</v>
      </c>
      <c r="ES234" s="33">
        <v>20420.783520000001</v>
      </c>
      <c r="ET234" s="33">
        <v>19696.511770000001</v>
      </c>
      <c r="EU234" s="33">
        <v>20562.970300000001</v>
      </c>
      <c r="EV234" s="33">
        <v>26300.853040000002</v>
      </c>
      <c r="EW234" s="33">
        <v>20420.783520000001</v>
      </c>
      <c r="EX234" s="33">
        <v>19696.511770000001</v>
      </c>
      <c r="EY234" s="33">
        <v>20562.970300000001</v>
      </c>
      <c r="EZ234" s="33">
        <v>26300.853040000002</v>
      </c>
      <c r="FA234" s="33">
        <v>20420.783520000001</v>
      </c>
      <c r="FB234" s="33">
        <v>19696.511770000001</v>
      </c>
      <c r="FC234" s="33">
        <v>20562.970300000001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8220.5386460000009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8206.3289069999992</v>
      </c>
      <c r="W235" s="33">
        <v>8465.1096859999998</v>
      </c>
      <c r="X235" s="33">
        <v>6401.4287450000002</v>
      </c>
      <c r="Y235" s="33">
        <v>6924.6591760000001</v>
      </c>
      <c r="Z235" s="33">
        <v>9274.700605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6087.4757749999999</v>
      </c>
      <c r="AH235" s="33">
        <v>9929.8429799999994</v>
      </c>
      <c r="AI235" s="33">
        <v>8715.8125099999997</v>
      </c>
      <c r="AJ235" s="33">
        <v>6606.8046670000003</v>
      </c>
      <c r="AK235" s="33">
        <v>2643.1343900000002</v>
      </c>
      <c r="AL235" s="33">
        <v>9929.8429799999994</v>
      </c>
      <c r="AM235" s="33">
        <v>8715.8125099999997</v>
      </c>
      <c r="AN235" s="33">
        <v>4797.3966060000002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3847.3312639999999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6844.0507449999996</v>
      </c>
      <c r="BA235" s="33">
        <v>7348.1427059999996</v>
      </c>
      <c r="BB235" s="33">
        <v>10175.3511</v>
      </c>
      <c r="BC235" s="33">
        <v>8971.9200390000005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7750.6298429999997</v>
      </c>
      <c r="BJ235" s="33">
        <v>10773.62376</v>
      </c>
      <c r="BK235" s="33">
        <v>9500.8299609999995</v>
      </c>
      <c r="BL235" s="33">
        <v>7215.1182349999999</v>
      </c>
      <c r="BM235" s="33">
        <v>7331.3083139999999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8338.2474180000008</v>
      </c>
      <c r="BU235" s="33">
        <v>8856.4551510000001</v>
      </c>
      <c r="BV235" s="33">
        <v>12182.208790000001</v>
      </c>
      <c r="BW235" s="33">
        <v>10852.92146</v>
      </c>
      <c r="BX235" s="33">
        <v>8338.2474180000008</v>
      </c>
      <c r="BY235" s="33">
        <v>8669.4375039999995</v>
      </c>
      <c r="BZ235" s="33">
        <v>12182.208790000001</v>
      </c>
      <c r="CA235" s="33">
        <v>10852.92146</v>
      </c>
      <c r="CB235" s="33">
        <v>8338.2474180000008</v>
      </c>
      <c r="CC235" s="33">
        <v>8896.9011119999996</v>
      </c>
      <c r="CD235" s="33">
        <v>12182.208790000001</v>
      </c>
      <c r="CE235" s="33">
        <v>10852.92146</v>
      </c>
      <c r="CF235" s="33">
        <v>8338.2474180000008</v>
      </c>
      <c r="CG235" s="33">
        <v>8980.7720919999992</v>
      </c>
      <c r="CH235" s="33">
        <v>12182.208790000001</v>
      </c>
      <c r="CI235" s="33">
        <v>10852.92146</v>
      </c>
      <c r="CJ235" s="33">
        <v>8338.2474180000008</v>
      </c>
      <c r="CK235" s="33">
        <v>8980.7720919999992</v>
      </c>
      <c r="CL235" s="33">
        <v>12182.208790000001</v>
      </c>
      <c r="CM235" s="33">
        <v>10852.92146</v>
      </c>
      <c r="CN235" s="33">
        <v>8366.2540059999992</v>
      </c>
      <c r="CO235" s="33">
        <v>9004.0903670000007</v>
      </c>
      <c r="CP235" s="33">
        <v>12206.08373</v>
      </c>
      <c r="CQ235" s="33">
        <v>10880.38644</v>
      </c>
      <c r="CR235" s="33">
        <v>8366.2540059999992</v>
      </c>
      <c r="CS235" s="33">
        <v>9004.0903670000007</v>
      </c>
      <c r="CT235" s="33">
        <v>12206.08373</v>
      </c>
      <c r="CU235" s="33">
        <v>10880.38644</v>
      </c>
      <c r="CV235" s="33">
        <v>8366.2540059999992</v>
      </c>
      <c r="CW235" s="33">
        <v>9004.0903670000007</v>
      </c>
      <c r="CX235" s="33">
        <v>12206.08373</v>
      </c>
      <c r="CY235" s="33">
        <v>10880.38644</v>
      </c>
      <c r="CZ235" s="33">
        <v>8366.2540059999992</v>
      </c>
      <c r="DA235" s="33">
        <v>9004.0903670000007</v>
      </c>
      <c r="DB235" s="33">
        <v>12206.08373</v>
      </c>
      <c r="DC235" s="33">
        <v>10880.38644</v>
      </c>
      <c r="DD235" s="33">
        <v>8366.2540059999992</v>
      </c>
      <c r="DE235" s="33">
        <v>9004.0903670000007</v>
      </c>
      <c r="DF235" s="33">
        <v>12206.08373</v>
      </c>
      <c r="DG235" s="33">
        <v>10880.38644</v>
      </c>
      <c r="DH235" s="33">
        <v>8366.2540059999992</v>
      </c>
      <c r="DI235" s="33">
        <v>9004.0903670000007</v>
      </c>
      <c r="DJ235" s="33">
        <v>12206.08373</v>
      </c>
      <c r="DK235" s="33">
        <v>10880.38644</v>
      </c>
      <c r="DL235" s="33">
        <v>8366.2540059999992</v>
      </c>
      <c r="DM235" s="33">
        <v>9004.0903670000007</v>
      </c>
      <c r="DN235" s="33">
        <v>12206.08373</v>
      </c>
      <c r="DO235" s="33">
        <v>10880.38644</v>
      </c>
      <c r="DP235" s="33">
        <v>8366.2540059999992</v>
      </c>
      <c r="DQ235" s="33">
        <v>9004.0903670000007</v>
      </c>
      <c r="DR235" s="33">
        <v>12206.08373</v>
      </c>
      <c r="DS235" s="33">
        <v>10880.38644</v>
      </c>
      <c r="DT235" s="33">
        <v>8366.2540059999992</v>
      </c>
      <c r="DU235" s="33">
        <v>9004.0903670000007</v>
      </c>
      <c r="DV235" s="33">
        <v>12206.08373</v>
      </c>
      <c r="DW235" s="33">
        <v>10880.38644</v>
      </c>
      <c r="DX235" s="33">
        <v>8366.2540059999992</v>
      </c>
      <c r="DY235" s="33">
        <v>9004.0903670000007</v>
      </c>
      <c r="DZ235" s="33">
        <v>12206.08373</v>
      </c>
      <c r="EA235" s="33">
        <v>10880.38644</v>
      </c>
      <c r="EB235" s="33">
        <v>8366.2540059999992</v>
      </c>
      <c r="EC235" s="33">
        <v>9004.0903670000007</v>
      </c>
      <c r="ED235" s="33">
        <v>12206.08373</v>
      </c>
      <c r="EE235" s="33">
        <v>10880.38644</v>
      </c>
      <c r="EF235" s="33">
        <v>8366.2540059999992</v>
      </c>
      <c r="EG235" s="33">
        <v>9004.0903670000007</v>
      </c>
      <c r="EH235" s="33">
        <v>12206.08373</v>
      </c>
      <c r="EI235" s="33">
        <v>10880.38644</v>
      </c>
      <c r="EJ235" s="33">
        <v>8366.2540059999992</v>
      </c>
      <c r="EK235" s="33">
        <v>9004.0903670000007</v>
      </c>
      <c r="EL235" s="33">
        <v>12206.08373</v>
      </c>
      <c r="EM235" s="33">
        <v>10880.38644</v>
      </c>
      <c r="EN235" s="33">
        <v>8366.2540059999992</v>
      </c>
      <c r="EO235" s="33">
        <v>9004.0903670000007</v>
      </c>
      <c r="EP235" s="33">
        <v>12206.08373</v>
      </c>
      <c r="EQ235" s="33">
        <v>10880.38644</v>
      </c>
      <c r="ER235" s="33">
        <v>8366.2540059999992</v>
      </c>
      <c r="ES235" s="33">
        <v>9004.0903670000007</v>
      </c>
      <c r="ET235" s="33">
        <v>12206.08373</v>
      </c>
      <c r="EU235" s="33">
        <v>10880.38644</v>
      </c>
      <c r="EV235" s="33">
        <v>8366.2540059999992</v>
      </c>
      <c r="EW235" s="33">
        <v>9004.0903670000007</v>
      </c>
      <c r="EX235" s="33">
        <v>12206.08373</v>
      </c>
      <c r="EY235" s="33">
        <v>10880.38644</v>
      </c>
      <c r="EZ235" s="33">
        <v>8366.2540059999992</v>
      </c>
      <c r="FA235" s="33">
        <v>9004.0903670000007</v>
      </c>
      <c r="FB235" s="33">
        <v>12206.08373</v>
      </c>
      <c r="FC235" s="33">
        <v>10880.38644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4274.6356189999997</v>
      </c>
      <c r="W236" s="33">
        <v>4448.2909019999997</v>
      </c>
      <c r="X236" s="33">
        <v>5403.3947840000001</v>
      </c>
      <c r="Y236" s="33">
        <v>5154.8028629999999</v>
      </c>
      <c r="Z236" s="33">
        <v>4506.3211940000001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4782.086671</v>
      </c>
      <c r="AI236" s="33">
        <v>4448.2909019999997</v>
      </c>
      <c r="AJ236" s="33">
        <v>5403.3947840000001</v>
      </c>
      <c r="AK236" s="33">
        <v>5154.8028629999999</v>
      </c>
      <c r="AL236" s="33">
        <v>4080.936134</v>
      </c>
      <c r="AM236" s="33">
        <v>4448.2909019999997</v>
      </c>
      <c r="AN236" s="33">
        <v>343.9877611</v>
      </c>
      <c r="AP236" s="33">
        <v>3714.8734589999999</v>
      </c>
      <c r="AQ236" s="33">
        <v>4448.2909019999997</v>
      </c>
      <c r="AR236" s="33">
        <v>1979.028628</v>
      </c>
      <c r="AS236" s="33">
        <v>5154.8028629999999</v>
      </c>
      <c r="AT236" s="33">
        <v>3922.397191</v>
      </c>
      <c r="AU236" s="33">
        <v>4448.2909019999997</v>
      </c>
      <c r="AV236" s="33">
        <v>5403.3947840000001</v>
      </c>
      <c r="AW236" s="33">
        <v>1055.750769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5760.3614900000002</v>
      </c>
      <c r="BQ236" s="33">
        <v>5454.7668240000003</v>
      </c>
      <c r="BR236" s="33">
        <v>5991.7815289999999</v>
      </c>
      <c r="BS236" s="33">
        <v>4731.6557249999996</v>
      </c>
      <c r="BT236" s="33">
        <v>5858.5283140000001</v>
      </c>
      <c r="BU236" s="33">
        <v>5205.9875350000002</v>
      </c>
      <c r="BV236" s="33">
        <v>6059.0674120000003</v>
      </c>
      <c r="BW236" s="33">
        <v>4807.5356860000002</v>
      </c>
      <c r="BX236" s="33">
        <v>5858.5283140000001</v>
      </c>
      <c r="BY236" s="33">
        <v>5413.1164710000003</v>
      </c>
      <c r="BZ236" s="33">
        <v>6059.0674120000003</v>
      </c>
      <c r="CA236" s="33">
        <v>4807.5356860000002</v>
      </c>
      <c r="CB236" s="33">
        <v>5858.5283140000001</v>
      </c>
      <c r="CC236" s="33">
        <v>5193.6787169999998</v>
      </c>
      <c r="CD236" s="33">
        <v>6059.0674120000003</v>
      </c>
      <c r="CE236" s="33">
        <v>4807.5356860000002</v>
      </c>
      <c r="CF236" s="33">
        <v>5858.5283140000001</v>
      </c>
      <c r="CG236" s="33">
        <v>5325.4550980000004</v>
      </c>
      <c r="CH236" s="33">
        <v>6059.0674120000003</v>
      </c>
      <c r="CI236" s="33">
        <v>4807.5356860000002</v>
      </c>
      <c r="CJ236" s="33">
        <v>5858.5283140000001</v>
      </c>
      <c r="CK236" s="33">
        <v>5542.4053329999997</v>
      </c>
      <c r="CL236" s="33">
        <v>6059.0674120000003</v>
      </c>
      <c r="CM236" s="33">
        <v>4807.5356860000002</v>
      </c>
      <c r="CN236" s="33">
        <v>5858.5283140000001</v>
      </c>
      <c r="CO236" s="33">
        <v>5542.4053329999997</v>
      </c>
      <c r="CP236" s="33">
        <v>6059.0674120000003</v>
      </c>
      <c r="CQ236" s="33">
        <v>4807.5356860000002</v>
      </c>
      <c r="CR236" s="33">
        <v>5858.5283140000001</v>
      </c>
      <c r="CS236" s="33">
        <v>5542.4053329999997</v>
      </c>
      <c r="CT236" s="33">
        <v>6059.0674120000003</v>
      </c>
      <c r="CU236" s="33">
        <v>4807.5356860000002</v>
      </c>
      <c r="CV236" s="33">
        <v>5858.5283140000001</v>
      </c>
      <c r="CW236" s="33">
        <v>5542.4053329999997</v>
      </c>
      <c r="CX236" s="33">
        <v>6059.0674120000003</v>
      </c>
      <c r="CY236" s="33">
        <v>4807.5356860000002</v>
      </c>
      <c r="CZ236" s="33">
        <v>5858.5283140000001</v>
      </c>
      <c r="DA236" s="33">
        <v>5542.4053329999997</v>
      </c>
      <c r="DB236" s="33">
        <v>6059.0674120000003</v>
      </c>
      <c r="DC236" s="33">
        <v>4807.5356860000002</v>
      </c>
      <c r="DD236" s="33">
        <v>5858.5283140000001</v>
      </c>
      <c r="DE236" s="33">
        <v>5542.4053329999997</v>
      </c>
      <c r="DF236" s="33">
        <v>6059.0674120000003</v>
      </c>
      <c r="DG236" s="33">
        <v>4807.5356860000002</v>
      </c>
      <c r="DH236" s="33">
        <v>5858.5283140000001</v>
      </c>
      <c r="DI236" s="33">
        <v>5542.4053329999997</v>
      </c>
      <c r="DJ236" s="33">
        <v>6059.0674120000003</v>
      </c>
      <c r="DK236" s="33">
        <v>4807.5356860000002</v>
      </c>
      <c r="DL236" s="33">
        <v>5858.5283140000001</v>
      </c>
      <c r="DM236" s="33">
        <v>5542.4053329999997</v>
      </c>
      <c r="DN236" s="33">
        <v>6059.0674120000003</v>
      </c>
      <c r="DO236" s="33">
        <v>4807.5356860000002</v>
      </c>
      <c r="DP236" s="33">
        <v>5858.5283140000001</v>
      </c>
      <c r="DQ236" s="33">
        <v>5542.4053329999997</v>
      </c>
      <c r="DR236" s="33">
        <v>6059.0674120000003</v>
      </c>
      <c r="DS236" s="33">
        <v>4807.5356860000002</v>
      </c>
      <c r="DT236" s="33">
        <v>5858.5283140000001</v>
      </c>
      <c r="DU236" s="33">
        <v>5542.4053329999997</v>
      </c>
      <c r="DV236" s="33">
        <v>6059.0674120000003</v>
      </c>
      <c r="DW236" s="33">
        <v>4807.5356860000002</v>
      </c>
      <c r="DX236" s="33">
        <v>5858.5283140000001</v>
      </c>
      <c r="DY236" s="33">
        <v>5542.4053329999997</v>
      </c>
      <c r="DZ236" s="33">
        <v>6059.0674120000003</v>
      </c>
      <c r="EA236" s="33">
        <v>4807.5356860000002</v>
      </c>
      <c r="EB236" s="33">
        <v>5858.5283140000001</v>
      </c>
      <c r="EC236" s="33">
        <v>5542.4053329999997</v>
      </c>
      <c r="ED236" s="33">
        <v>6059.0674120000003</v>
      </c>
      <c r="EE236" s="33">
        <v>4807.5356860000002</v>
      </c>
      <c r="EF236" s="33">
        <v>5858.5283140000001</v>
      </c>
      <c r="EG236" s="33">
        <v>5542.4053329999997</v>
      </c>
      <c r="EH236" s="33">
        <v>6059.0674120000003</v>
      </c>
      <c r="EI236" s="33">
        <v>4807.5356860000002</v>
      </c>
      <c r="EJ236" s="33">
        <v>5858.5283140000001</v>
      </c>
      <c r="EK236" s="33">
        <v>5542.4053329999997</v>
      </c>
      <c r="EL236" s="33">
        <v>6059.0674120000003</v>
      </c>
      <c r="EM236" s="33">
        <v>4807.5356860000002</v>
      </c>
      <c r="EN236" s="33">
        <v>5858.5283140000001</v>
      </c>
      <c r="EO236" s="33">
        <v>5542.4053329999997</v>
      </c>
      <c r="EP236" s="33">
        <v>6059.0674120000003</v>
      </c>
      <c r="EQ236" s="33">
        <v>4807.5356860000002</v>
      </c>
      <c r="ER236" s="33">
        <v>5858.5283140000001</v>
      </c>
      <c r="ES236" s="33">
        <v>5542.4053329999997</v>
      </c>
      <c r="ET236" s="33">
        <v>6059.0674120000003</v>
      </c>
      <c r="EU236" s="33">
        <v>4807.5356860000002</v>
      </c>
      <c r="EV236" s="33">
        <v>5858.5283140000001</v>
      </c>
      <c r="EW236" s="33">
        <v>5542.4053329999997</v>
      </c>
      <c r="EX236" s="33">
        <v>6059.0674120000003</v>
      </c>
      <c r="EY236" s="33">
        <v>4807.5356860000002</v>
      </c>
      <c r="EZ236" s="33">
        <v>5858.5283140000001</v>
      </c>
      <c r="FA236" s="33">
        <v>5542.4053329999997</v>
      </c>
      <c r="FB236" s="33">
        <v>6059.0674120000003</v>
      </c>
      <c r="FC236" s="33">
        <v>4807.5356860000002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3971.6761350000002</v>
      </c>
      <c r="M237" s="33">
        <v>3731.8753099999999</v>
      </c>
      <c r="N237" s="33">
        <v>3330.4720000000002</v>
      </c>
      <c r="O237" s="33">
        <v>3370.521647</v>
      </c>
      <c r="P237" s="33">
        <v>4257.6946449999996</v>
      </c>
      <c r="Q237" s="33">
        <v>3955.144499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5189.6781119999996</v>
      </c>
      <c r="Y237" s="33">
        <v>3436.421128</v>
      </c>
      <c r="Z237" s="33">
        <v>3330.4720000000002</v>
      </c>
      <c r="AA237" s="33">
        <v>3370.521647</v>
      </c>
      <c r="AB237" s="33">
        <v>3359.4492869999999</v>
      </c>
      <c r="AC237" s="33">
        <v>3203.911924</v>
      </c>
      <c r="AD237" s="33">
        <v>648.85988789999999</v>
      </c>
      <c r="AE237" s="33">
        <v>3767.563752</v>
      </c>
      <c r="AF237" s="33">
        <v>8427.7470969999995</v>
      </c>
      <c r="AG237" s="33">
        <v>4233.6459510000004</v>
      </c>
      <c r="AH237" s="33">
        <v>2354.1506589999999</v>
      </c>
      <c r="AI237" s="33">
        <v>4250.7534669999995</v>
      </c>
      <c r="AJ237" s="33">
        <v>4465.2711429999999</v>
      </c>
      <c r="AK237" s="33">
        <v>14186.22825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10981.02182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14679.63682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12113.53678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7732.1274469999998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7363.3741360000004</v>
      </c>
      <c r="S238" s="33">
        <v>9001.3516080000009</v>
      </c>
      <c r="T238" s="33">
        <v>9689.4415360000003</v>
      </c>
      <c r="U238" s="33">
        <v>8637</v>
      </c>
      <c r="V238" s="33">
        <v>7578</v>
      </c>
      <c r="W238" s="33">
        <v>9001.3516080000009</v>
      </c>
      <c r="X238" s="33">
        <v>10522.45298</v>
      </c>
      <c r="Y238" s="33">
        <v>8261.8049050000009</v>
      </c>
      <c r="Z238" s="33">
        <v>7275.817258</v>
      </c>
      <c r="AA238" s="33">
        <v>9001.3516080000009</v>
      </c>
      <c r="AB238" s="33">
        <v>7503.1097630000004</v>
      </c>
      <c r="AC238" s="33">
        <v>9132.3163530000002</v>
      </c>
      <c r="AD238" s="33">
        <v>6309.3598169999996</v>
      </c>
      <c r="AE238" s="33">
        <v>8074.3141539999997</v>
      </c>
      <c r="AF238" s="33">
        <v>5051.592756</v>
      </c>
      <c r="AG238" s="33">
        <v>5631.0915219999997</v>
      </c>
      <c r="AH238" s="33">
        <v>7058.0009250000003</v>
      </c>
      <c r="AI238" s="33">
        <v>9001.3516080000009</v>
      </c>
      <c r="AJ238" s="33">
        <v>10084</v>
      </c>
      <c r="AK238" s="33">
        <v>5403.7825309999998</v>
      </c>
      <c r="AL238" s="33">
        <v>4981.2942579999999</v>
      </c>
      <c r="AM238" s="33">
        <v>9001.3516080000009</v>
      </c>
      <c r="AN238" s="33">
        <v>8005.0009250000003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9891</v>
      </c>
      <c r="BE238" s="33">
        <v>4491.2399720000003</v>
      </c>
      <c r="BF238" s="33">
        <v>8432.1894900000007</v>
      </c>
      <c r="BG238" s="33">
        <v>9001.3516080000009</v>
      </c>
      <c r="BH238" s="33">
        <v>10522.45298</v>
      </c>
      <c r="BI238" s="33">
        <v>5125.2717650000004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2365.6328140000001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963.11185790000002</v>
      </c>
      <c r="AD239" s="33">
        <v>82.136433719999999</v>
      </c>
      <c r="AE239" s="33">
        <v>3033.456549</v>
      </c>
      <c r="AF239" s="33">
        <v>6709.4826270000003</v>
      </c>
      <c r="AG239" s="33">
        <v>6385.7270589999998</v>
      </c>
      <c r="AH239" s="33">
        <v>103.7632873</v>
      </c>
      <c r="AI239" s="33">
        <v>3033.456549</v>
      </c>
      <c r="AJ239" s="33">
        <v>6760.6702750000004</v>
      </c>
      <c r="AK239" s="33">
        <v>369.45995799999997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76.47676242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1306.7179960000001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6063.0670179999997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194.1383323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121.20215690000001</v>
      </c>
      <c r="M240" s="33">
        <v>304.86015689999999</v>
      </c>
      <c r="N240" s="33">
        <v>228.36537250000001</v>
      </c>
      <c r="O240" s="33">
        <v>133.44058820000001</v>
      </c>
      <c r="P240" s="33">
        <v>58.317843140000001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Y240" s="33">
        <v>304.86015689999999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P240" s="33">
        <v>79.729076590000005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25.573042229999999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83.563040790000002</v>
      </c>
      <c r="BJ240" s="33">
        <v>340.89690200000001</v>
      </c>
      <c r="BK240" s="33">
        <v>166.65094120000001</v>
      </c>
      <c r="BL240" s="33">
        <v>637.56583490000003</v>
      </c>
      <c r="BM240" s="33">
        <v>499.14611760000003</v>
      </c>
      <c r="BN240" s="33">
        <v>510.88404960000003</v>
      </c>
      <c r="BO240" s="33">
        <v>361.22384449999998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1106.4936809999999</v>
      </c>
      <c r="BU240" s="33">
        <v>265.05866470000001</v>
      </c>
      <c r="BV240" s="33">
        <v>683.95720530000006</v>
      </c>
      <c r="BW240" s="33">
        <v>523.0264502</v>
      </c>
      <c r="BX240" s="33">
        <v>1106.4936809999999</v>
      </c>
      <c r="BY240" s="33">
        <v>499.14611760000003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BX241" s="33">
        <v>1507.24865</v>
      </c>
      <c r="BY241" s="33">
        <v>1308.9465889999999</v>
      </c>
      <c r="BZ241" s="33">
        <v>467.30160519999998</v>
      </c>
      <c r="CA241" s="33">
        <v>658.80564930000003</v>
      </c>
      <c r="CB241" s="33">
        <v>1931.214745</v>
      </c>
      <c r="CD241" s="33">
        <v>598.74643140000001</v>
      </c>
      <c r="CE241" s="33">
        <v>844.1176471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K241" s="33">
        <v>1677.133333</v>
      </c>
      <c r="CL241" s="33">
        <v>598.74643140000001</v>
      </c>
      <c r="CM241" s="33">
        <v>844.1176471</v>
      </c>
      <c r="CN241" s="33">
        <v>1960.0718429999999</v>
      </c>
      <c r="CO241" s="33">
        <v>1706.13717</v>
      </c>
      <c r="CP241" s="33">
        <v>609.39708710000002</v>
      </c>
      <c r="CQ241" s="33">
        <v>854.07473049999999</v>
      </c>
      <c r="CR241" s="33">
        <v>1960.0718429999999</v>
      </c>
      <c r="CS241" s="33">
        <v>1706.13717</v>
      </c>
      <c r="CT241" s="33">
        <v>609.39708710000002</v>
      </c>
      <c r="CU241" s="33">
        <v>854.07473049999999</v>
      </c>
      <c r="CV241" s="33">
        <v>1960.0718429999999</v>
      </c>
      <c r="CW241" s="33">
        <v>1706.13717</v>
      </c>
      <c r="CX241" s="33">
        <v>609.39708710000002</v>
      </c>
      <c r="CY241" s="33">
        <v>854.07473049999999</v>
      </c>
      <c r="CZ241" s="33">
        <v>1960.0718429999999</v>
      </c>
      <c r="DA241" s="33">
        <v>1706.13717</v>
      </c>
      <c r="DB241" s="33">
        <v>609.39708710000002</v>
      </c>
      <c r="DC241" s="33">
        <v>854.07473049999999</v>
      </c>
      <c r="DD241" s="33">
        <v>1960.0718429999999</v>
      </c>
      <c r="DE241" s="33">
        <v>1706.13717</v>
      </c>
      <c r="DF241" s="33">
        <v>609.39708710000002</v>
      </c>
      <c r="DG241" s="33">
        <v>854.07473049999999</v>
      </c>
      <c r="DH241" s="33">
        <v>1960.0718429999999</v>
      </c>
      <c r="DI241" s="33">
        <v>1706.13717</v>
      </c>
      <c r="DJ241" s="33">
        <v>609.39708710000002</v>
      </c>
      <c r="DK241" s="33">
        <v>854.07473049999999</v>
      </c>
      <c r="DL241" s="33">
        <v>1960.0718429999999</v>
      </c>
      <c r="DM241" s="33">
        <v>1706.13717</v>
      </c>
      <c r="DN241" s="33">
        <v>609.39708710000002</v>
      </c>
      <c r="DO241" s="33">
        <v>854.07473049999999</v>
      </c>
      <c r="DP241" s="33">
        <v>1960.0718429999999</v>
      </c>
      <c r="DQ241" s="33">
        <v>1706.13717</v>
      </c>
      <c r="DR241" s="33">
        <v>609.39708710000002</v>
      </c>
      <c r="DS241" s="33">
        <v>854.07473049999999</v>
      </c>
      <c r="DT241" s="33">
        <v>1960.0718429999999</v>
      </c>
      <c r="DU241" s="33">
        <v>1706.13717</v>
      </c>
      <c r="DV241" s="33">
        <v>609.39708710000002</v>
      </c>
      <c r="DW241" s="33">
        <v>854.07473049999999</v>
      </c>
      <c r="DX241" s="33">
        <v>1960.0718429999999</v>
      </c>
      <c r="DY241" s="33">
        <v>1706.13717</v>
      </c>
      <c r="DZ241" s="33">
        <v>609.39708710000002</v>
      </c>
      <c r="EA241" s="33">
        <v>854.07473049999999</v>
      </c>
      <c r="EB241" s="33">
        <v>1960.0718429999999</v>
      </c>
      <c r="EC241" s="33">
        <v>1706.13717</v>
      </c>
      <c r="ED241" s="33">
        <v>609.39708710000002</v>
      </c>
      <c r="EE241" s="33">
        <v>854.07473049999999</v>
      </c>
      <c r="EF241" s="33">
        <v>1960.0718429999999</v>
      </c>
      <c r="EG241" s="33">
        <v>1706.13717</v>
      </c>
      <c r="EH241" s="33">
        <v>609.39708710000002</v>
      </c>
      <c r="EI241" s="33">
        <v>854.07473049999999</v>
      </c>
      <c r="EJ241" s="33">
        <v>1960.0718429999999</v>
      </c>
      <c r="EK241" s="33">
        <v>1706.13717</v>
      </c>
      <c r="EL241" s="33">
        <v>609.39708710000002</v>
      </c>
      <c r="EM241" s="33">
        <v>854.07473049999999</v>
      </c>
      <c r="EN241" s="33">
        <v>1960.0718429999999</v>
      </c>
      <c r="EO241" s="33">
        <v>1706.13717</v>
      </c>
      <c r="EP241" s="33">
        <v>609.39708710000002</v>
      </c>
      <c r="EQ241" s="33">
        <v>854.07473049999999</v>
      </c>
      <c r="ER241" s="33">
        <v>1960.0718429999999</v>
      </c>
      <c r="ES241" s="33">
        <v>1706.13717</v>
      </c>
      <c r="ET241" s="33">
        <v>609.39708710000002</v>
      </c>
      <c r="EU241" s="33">
        <v>854.07473049999999</v>
      </c>
      <c r="EV241" s="33">
        <v>1960.0718429999999</v>
      </c>
      <c r="EW241" s="33">
        <v>1706.13717</v>
      </c>
      <c r="EX241" s="33">
        <v>609.39708710000002</v>
      </c>
      <c r="EY241" s="33">
        <v>854.07473049999999</v>
      </c>
      <c r="EZ241" s="33">
        <v>1960.0718429999999</v>
      </c>
      <c r="FA241" s="33">
        <v>1706.13717</v>
      </c>
      <c r="FB241" s="33">
        <v>609.39708710000002</v>
      </c>
      <c r="FC241" s="33">
        <v>854.07473049999999</v>
      </c>
    </row>
    <row r="242" spans="2:159" x14ac:dyDescent="0.25">
      <c r="B242" s="33" t="s">
        <v>1</v>
      </c>
      <c r="C242" s="33" t="s">
        <v>45</v>
      </c>
      <c r="AJ242" s="33">
        <v>1438.9182719999999</v>
      </c>
      <c r="AK242" s="33">
        <v>2181.1181569999999</v>
      </c>
      <c r="AL242" s="33">
        <v>843.2366667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S242" s="33">
        <v>114.8003082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2423.086875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3176.8548639999999</v>
      </c>
      <c r="BV242" s="33">
        <v>923.44774689999997</v>
      </c>
      <c r="BW242" s="33">
        <v>1609.6584270000001</v>
      </c>
      <c r="BX242" s="33">
        <v>3176.8548639999999</v>
      </c>
      <c r="BY242" s="33">
        <v>2223.947373</v>
      </c>
      <c r="BZ242" s="33">
        <v>923.44774689999997</v>
      </c>
      <c r="CA242" s="33">
        <v>1609.6584270000001</v>
      </c>
      <c r="CB242" s="33">
        <v>3176.8548639999999</v>
      </c>
      <c r="CC242" s="33">
        <v>2223.947373</v>
      </c>
      <c r="CD242" s="33">
        <v>923.44774689999997</v>
      </c>
      <c r="CE242" s="33">
        <v>1609.6584270000001</v>
      </c>
      <c r="CF242" s="33">
        <v>3176.8548639999999</v>
      </c>
      <c r="CG242" s="33">
        <v>2321.5463610000002</v>
      </c>
      <c r="CH242" s="33">
        <v>923.44774689999997</v>
      </c>
      <c r="CI242" s="33">
        <v>1609.6584270000001</v>
      </c>
      <c r="CJ242" s="33">
        <v>3176.8548639999999</v>
      </c>
      <c r="CK242" s="33">
        <v>2364.3755769999998</v>
      </c>
      <c r="CL242" s="33">
        <v>923.44774689999997</v>
      </c>
      <c r="CM242" s="33">
        <v>1609.6584270000001</v>
      </c>
      <c r="CN242" s="33">
        <v>3176.8548639999999</v>
      </c>
      <c r="CO242" s="33">
        <v>2364.3755769999998</v>
      </c>
      <c r="CP242" s="33">
        <v>923.44774689999997</v>
      </c>
      <c r="CQ242" s="33">
        <v>1609.6584270000001</v>
      </c>
      <c r="CR242" s="33">
        <v>3176.8548639999999</v>
      </c>
      <c r="CS242" s="33">
        <v>2364.3755769999998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2364.3755769999998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2364.3755769999998</v>
      </c>
      <c r="DN242" s="33">
        <v>923.44774689999997</v>
      </c>
      <c r="DO242" s="33">
        <v>1609.6584270000001</v>
      </c>
      <c r="DP242" s="33">
        <v>3176.8548639999999</v>
      </c>
      <c r="DQ242" s="33">
        <v>2364.3755769999998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923.44774689999997</v>
      </c>
      <c r="EI242" s="33">
        <v>1609.6584270000001</v>
      </c>
      <c r="EJ242" s="33">
        <v>3176.8548639999999</v>
      </c>
      <c r="EK242" s="33">
        <v>2364.3755769999998</v>
      </c>
      <c r="EL242" s="33">
        <v>923.44774689999997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923.44774689999997</v>
      </c>
      <c r="EU242" s="33">
        <v>1609.6584270000001</v>
      </c>
      <c r="EV242" s="33">
        <v>3176.8548639999999</v>
      </c>
      <c r="EW242" s="33">
        <v>2364.3755769999998</v>
      </c>
      <c r="EX242" s="33">
        <v>923.44774689999997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44430.428789999998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45459.565439999998</v>
      </c>
      <c r="K245" s="33">
        <v>44415.753109999998</v>
      </c>
      <c r="L245" s="33">
        <v>50427.354780000001</v>
      </c>
      <c r="M245" s="33">
        <v>44061.195959999997</v>
      </c>
      <c r="N245" s="33">
        <v>43268.834940000001</v>
      </c>
      <c r="O245" s="33">
        <v>44443.310389999999</v>
      </c>
      <c r="P245" s="33">
        <v>50608.455009999998</v>
      </c>
      <c r="Q245" s="33">
        <v>44242.396809999998</v>
      </c>
      <c r="R245" s="33">
        <v>45075.404719999999</v>
      </c>
      <c r="S245" s="33">
        <v>44400.424729999999</v>
      </c>
      <c r="T245" s="33">
        <v>53830.034189999998</v>
      </c>
      <c r="U245" s="33">
        <v>45067.709089999997</v>
      </c>
      <c r="V245" s="33">
        <v>42819.38998</v>
      </c>
      <c r="W245" s="33">
        <v>45172.438040000001</v>
      </c>
      <c r="X245" s="33">
        <v>54674.044620000001</v>
      </c>
      <c r="Y245" s="33">
        <v>45826.00172</v>
      </c>
      <c r="Z245" s="33">
        <v>43588.899140000001</v>
      </c>
      <c r="AA245" s="33">
        <v>45172.438040000001</v>
      </c>
      <c r="AB245" s="33">
        <v>53388.006970000002</v>
      </c>
      <c r="AC245" s="33">
        <v>44178.83453</v>
      </c>
      <c r="AD245" s="33">
        <v>41166.677750000003</v>
      </c>
      <c r="AE245" s="33">
        <v>46641.691440000002</v>
      </c>
      <c r="AF245" s="33">
        <v>56421.543299999998</v>
      </c>
      <c r="AG245" s="33">
        <v>46576.84607</v>
      </c>
      <c r="AH245" s="33">
        <v>43036.292049999996</v>
      </c>
      <c r="AI245" s="33">
        <v>48426.768210000002</v>
      </c>
      <c r="AJ245" s="33">
        <v>58981.58051</v>
      </c>
      <c r="AK245" s="33">
        <v>49022.629050000003</v>
      </c>
      <c r="AL245" s="33">
        <v>45301.818399999996</v>
      </c>
      <c r="AM245" s="33">
        <v>50290.599589999998</v>
      </c>
      <c r="AN245" s="33">
        <v>62939.662989999997</v>
      </c>
      <c r="AO245" s="33">
        <v>52532.248959999997</v>
      </c>
      <c r="AP245" s="33">
        <v>48125.483139999997</v>
      </c>
      <c r="AQ245" s="33">
        <v>50290.599589999998</v>
      </c>
      <c r="AR245" s="33">
        <v>66068.753899999996</v>
      </c>
      <c r="AS245" s="33">
        <v>52665.839399999997</v>
      </c>
      <c r="AT245" s="33">
        <v>48691.240339999997</v>
      </c>
      <c r="AU245" s="33">
        <v>50378.189980000003</v>
      </c>
      <c r="AV245" s="33">
        <v>67224.173160000006</v>
      </c>
      <c r="AW245" s="33">
        <v>57686.56682</v>
      </c>
      <c r="AX245" s="33">
        <v>50637.012089999997</v>
      </c>
      <c r="AY245" s="33">
        <v>50459.613660000003</v>
      </c>
      <c r="AZ245" s="33">
        <v>67450.009460000001</v>
      </c>
      <c r="BA245" s="33">
        <v>55975.373769999998</v>
      </c>
      <c r="BB245" s="33">
        <v>50713.127229999998</v>
      </c>
      <c r="BC245" s="33">
        <v>50546.707119999999</v>
      </c>
      <c r="BD245" s="33">
        <v>71581.83425</v>
      </c>
      <c r="BE245" s="33">
        <v>57826.552100000001</v>
      </c>
      <c r="BF245" s="33">
        <v>50819.429929999998</v>
      </c>
      <c r="BG245" s="33">
        <v>50668.106209999998</v>
      </c>
      <c r="BH245" s="33">
        <v>72740.836880000003</v>
      </c>
      <c r="BI245" s="33">
        <v>60067.919629999997</v>
      </c>
      <c r="BJ245" s="33">
        <v>51410.371070000001</v>
      </c>
      <c r="BK245" s="33">
        <v>51198.323230000002</v>
      </c>
      <c r="BL245" s="33">
        <v>73912.053459999996</v>
      </c>
      <c r="BM245" s="33">
        <v>62399.932439999997</v>
      </c>
      <c r="BN245" s="33">
        <v>51666.432569999997</v>
      </c>
      <c r="BO245" s="33">
        <v>51521.547899999998</v>
      </c>
      <c r="BP245" s="33">
        <v>76520.615250000003</v>
      </c>
      <c r="BQ245" s="33">
        <v>61571.114840000002</v>
      </c>
      <c r="BR245" s="33">
        <v>53639.982929999998</v>
      </c>
      <c r="BS245" s="33">
        <v>53852.164120000001</v>
      </c>
      <c r="BT245" s="33">
        <v>77985.319870000007</v>
      </c>
      <c r="BU245" s="33">
        <v>65196.652150000002</v>
      </c>
      <c r="BV245" s="33">
        <v>54496.363089999999</v>
      </c>
      <c r="BW245" s="33">
        <v>54834.670359999996</v>
      </c>
      <c r="BX245" s="33">
        <v>79492.568520000001</v>
      </c>
      <c r="BY245" s="33">
        <v>64613.241990000002</v>
      </c>
      <c r="BZ245" s="33">
        <v>54963.664689999998</v>
      </c>
      <c r="CA245" s="33">
        <v>55493.476009999998</v>
      </c>
      <c r="CB245" s="33">
        <v>79916.534620000006</v>
      </c>
      <c r="CC245" s="33">
        <v>67348.166299999997</v>
      </c>
      <c r="CD245" s="33">
        <v>55095.109519999998</v>
      </c>
      <c r="CE245" s="33">
        <v>55678.788009999997</v>
      </c>
      <c r="CF245" s="33">
        <v>79916.534620000006</v>
      </c>
      <c r="CG245" s="33">
        <v>68743.909960000005</v>
      </c>
      <c r="CH245" s="33">
        <v>55095.109519999998</v>
      </c>
      <c r="CI245" s="33">
        <v>55678.788009999997</v>
      </c>
      <c r="CJ245" s="33">
        <v>79916.534620000006</v>
      </c>
      <c r="CK245" s="33">
        <v>70735.376329999999</v>
      </c>
      <c r="CL245" s="33">
        <v>55095.109519999998</v>
      </c>
      <c r="CM245" s="33">
        <v>55678.788009999997</v>
      </c>
      <c r="CN245" s="33">
        <v>80172.751520000005</v>
      </c>
      <c r="CO245" s="33">
        <v>70938.565140000006</v>
      </c>
      <c r="CP245" s="33">
        <v>55220.024810000003</v>
      </c>
      <c r="CQ245" s="33">
        <v>55849.681570000001</v>
      </c>
      <c r="CR245" s="33">
        <v>80294.755879999997</v>
      </c>
      <c r="CS245" s="33">
        <v>71029.203630000004</v>
      </c>
      <c r="CT245" s="33">
        <v>55268.715270000001</v>
      </c>
      <c r="CU245" s="33">
        <v>55926.913740000004</v>
      </c>
      <c r="CV245" s="33">
        <v>80294.755879999997</v>
      </c>
      <c r="CW245" s="33">
        <v>71029.203630000004</v>
      </c>
      <c r="CX245" s="33">
        <v>55268.715270000001</v>
      </c>
      <c r="CY245" s="33">
        <v>55926.913740000004</v>
      </c>
      <c r="CZ245" s="33">
        <v>80294.755879999997</v>
      </c>
      <c r="DA245" s="33">
        <v>71029.203630000004</v>
      </c>
      <c r="DB245" s="33">
        <v>55268.715270000001</v>
      </c>
      <c r="DC245" s="33">
        <v>55926.913740000004</v>
      </c>
      <c r="DD245" s="33">
        <v>80294.755879999997</v>
      </c>
      <c r="DE245" s="33">
        <v>71029.203630000004</v>
      </c>
      <c r="DF245" s="33">
        <v>55268.715270000001</v>
      </c>
      <c r="DG245" s="33">
        <v>55926.913740000004</v>
      </c>
      <c r="DH245" s="33">
        <v>80294.755879999997</v>
      </c>
      <c r="DI245" s="33">
        <v>71029.203630000004</v>
      </c>
      <c r="DJ245" s="33">
        <v>55268.715270000001</v>
      </c>
      <c r="DK245" s="33">
        <v>55926.913740000004</v>
      </c>
      <c r="DL245" s="33">
        <v>80294.755879999997</v>
      </c>
      <c r="DM245" s="33">
        <v>71029.203630000004</v>
      </c>
      <c r="DN245" s="33">
        <v>55268.715270000001</v>
      </c>
      <c r="DO245" s="33">
        <v>55926.913740000004</v>
      </c>
      <c r="DP245" s="33">
        <v>80294.755879999997</v>
      </c>
      <c r="DQ245" s="33">
        <v>71029.203630000004</v>
      </c>
      <c r="DR245" s="33">
        <v>55268.715270000001</v>
      </c>
      <c r="DS245" s="33">
        <v>55926.913740000004</v>
      </c>
      <c r="DT245" s="33">
        <v>80294.755879999997</v>
      </c>
      <c r="DU245" s="33">
        <v>71029.203630000004</v>
      </c>
      <c r="DV245" s="33">
        <v>55268.715270000001</v>
      </c>
      <c r="DW245" s="33">
        <v>55926.913740000004</v>
      </c>
      <c r="DX245" s="33">
        <v>80294.755879999997</v>
      </c>
      <c r="DY245" s="33">
        <v>71029.203630000004</v>
      </c>
      <c r="DZ245" s="33">
        <v>55268.715270000001</v>
      </c>
      <c r="EA245" s="33">
        <v>55926.913740000004</v>
      </c>
      <c r="EB245" s="33">
        <v>80294.755879999997</v>
      </c>
      <c r="EC245" s="33">
        <v>71029.203630000004</v>
      </c>
      <c r="ED245" s="33">
        <v>55268.715270000001</v>
      </c>
      <c r="EE245" s="33">
        <v>55926.913740000004</v>
      </c>
      <c r="EF245" s="33">
        <v>80294.755879999997</v>
      </c>
      <c r="EG245" s="33">
        <v>71029.203630000004</v>
      </c>
      <c r="EH245" s="33">
        <v>55268.715270000001</v>
      </c>
      <c r="EI245" s="33">
        <v>55926.913740000004</v>
      </c>
      <c r="EJ245" s="33">
        <v>80294.755879999997</v>
      </c>
      <c r="EK245" s="33">
        <v>71029.203630000004</v>
      </c>
      <c r="EL245" s="33">
        <v>55268.715270000001</v>
      </c>
      <c r="EM245" s="33">
        <v>55926.913740000004</v>
      </c>
      <c r="EN245" s="33">
        <v>80294.755879999997</v>
      </c>
      <c r="EO245" s="33">
        <v>71029.203630000004</v>
      </c>
      <c r="EP245" s="33">
        <v>55268.715270000001</v>
      </c>
      <c r="EQ245" s="33">
        <v>55926.913740000004</v>
      </c>
      <c r="ER245" s="33">
        <v>80294.755879999997</v>
      </c>
      <c r="ES245" s="33">
        <v>71029.203630000004</v>
      </c>
      <c r="ET245" s="33">
        <v>55268.715270000001</v>
      </c>
      <c r="EU245" s="33">
        <v>55926.913740000004</v>
      </c>
      <c r="EV245" s="33">
        <v>80294.755879999997</v>
      </c>
      <c r="EW245" s="33">
        <v>71029.203630000004</v>
      </c>
      <c r="EX245" s="33">
        <v>55268.715270000001</v>
      </c>
      <c r="EY245" s="33">
        <v>55926.913740000004</v>
      </c>
      <c r="EZ245" s="33">
        <v>80294.755879999997</v>
      </c>
      <c r="FA245" s="33">
        <v>71029.203630000004</v>
      </c>
      <c r="FB245" s="33">
        <v>55268.715270000001</v>
      </c>
      <c r="FC245" s="33">
        <v>55926.913740000004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1986.5785679999999</v>
      </c>
      <c r="AP246" s="33">
        <v>1506.370234</v>
      </c>
      <c r="AQ246" s="33">
        <v>1865.683507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3679.5361160000002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4478.9188389999999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4996.304134</v>
      </c>
      <c r="BM246" s="33">
        <v>2124.3119839999999</v>
      </c>
      <c r="BN246" s="33">
        <v>3224.5086219999998</v>
      </c>
      <c r="BO246" s="33">
        <v>3936.2671850000002</v>
      </c>
      <c r="BP246" s="33">
        <v>4996.304134</v>
      </c>
      <c r="BQ246" s="33">
        <v>4625.988824</v>
      </c>
      <c r="BR246" s="33">
        <v>3224.5086219999998</v>
      </c>
      <c r="BS246" s="33">
        <v>3936.2671850000002</v>
      </c>
      <c r="BT246" s="33">
        <v>6181.8734000000004</v>
      </c>
      <c r="BU246" s="33">
        <v>3241.0136379999999</v>
      </c>
      <c r="BV246" s="33">
        <v>3992.1527890000002</v>
      </c>
      <c r="BW246" s="33">
        <v>4861.3797930000001</v>
      </c>
      <c r="BX246" s="33">
        <v>6181.8734000000004</v>
      </c>
      <c r="BY246" s="33">
        <v>4600.7556649999997</v>
      </c>
      <c r="BZ246" s="33">
        <v>3992.1527890000002</v>
      </c>
      <c r="CA246" s="33">
        <v>4861.3797930000001</v>
      </c>
      <c r="CB246" s="33">
        <v>6181.8734000000004</v>
      </c>
      <c r="CC246" s="33">
        <v>4600.7556649999997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6323.2971049999996</v>
      </c>
      <c r="EO246" s="33">
        <v>5877.0389510000005</v>
      </c>
      <c r="EP246" s="33">
        <v>4083.723215</v>
      </c>
      <c r="EQ246" s="33">
        <v>4971.7342490000001</v>
      </c>
      <c r="ER246" s="33">
        <v>6863.2880830000004</v>
      </c>
      <c r="ES246" s="33">
        <v>6386.1266379999997</v>
      </c>
      <c r="ET246" s="33">
        <v>4433.361938</v>
      </c>
      <c r="EU246" s="33">
        <v>5393.0950890000004</v>
      </c>
      <c r="EV246" s="33">
        <v>7251.8468739999998</v>
      </c>
      <c r="EW246" s="33">
        <v>6752.4484920000004</v>
      </c>
      <c r="EX246" s="33">
        <v>4684.9498450000001</v>
      </c>
      <c r="EY246" s="33">
        <v>5696.2917450000004</v>
      </c>
      <c r="EZ246" s="33">
        <v>7596.3111689999996</v>
      </c>
      <c r="FA246" s="33">
        <v>7077.1993460000003</v>
      </c>
      <c r="FB246" s="33">
        <v>4907.9870090000004</v>
      </c>
      <c r="FC246" s="33">
        <v>5965.0809849999996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891.83647710000002</v>
      </c>
      <c r="AL247" s="33">
        <v>1130.1575210000001</v>
      </c>
      <c r="AM247" s="33">
        <v>1048.9915410000001</v>
      </c>
      <c r="AN247" s="33">
        <v>800.24215349999997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966.05064540000001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1963.9337310000001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3202.8374570000001</v>
      </c>
      <c r="BU247" s="33">
        <v>2453.092079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M248" s="33">
        <v>107.4420198</v>
      </c>
      <c r="AP248" s="33">
        <v>56.751142489999999</v>
      </c>
      <c r="AQ248" s="33">
        <v>107.4420198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182.55593680000001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182.55593680000001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193.63768049999999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182.55593680000001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K253" s="33">
        <v>1.706231469</v>
      </c>
      <c r="AL253" s="33">
        <v>1.4807809949999999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1.5946861990000001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1.7999999999999999E-2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3690.9969820000001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3406.8726259999999</v>
      </c>
      <c r="AL257" s="33">
        <v>2879.8380139999999</v>
      </c>
      <c r="AM257" s="33">
        <v>3314.0706719999998</v>
      </c>
      <c r="AN257" s="33">
        <v>3538.8068600000001</v>
      </c>
      <c r="AO257" s="33">
        <v>3350.392378</v>
      </c>
      <c r="AP257" s="33">
        <v>2936.5891569999999</v>
      </c>
      <c r="AQ257" s="33">
        <v>3314.0706719999998</v>
      </c>
      <c r="AR257" s="33">
        <v>3728.2187479999998</v>
      </c>
      <c r="AS257" s="33">
        <v>5955.8242440000004</v>
      </c>
      <c r="AT257" s="33">
        <v>4693.1903609999999</v>
      </c>
      <c r="AU257" s="33">
        <v>5363.7694110000002</v>
      </c>
      <c r="AV257" s="33">
        <v>5172.3174369999997</v>
      </c>
      <c r="AW257" s="33">
        <v>3489.8500260000001</v>
      </c>
      <c r="AX257" s="33">
        <v>4693.1903609999999</v>
      </c>
      <c r="AY257" s="33">
        <v>5363.7694110000002</v>
      </c>
      <c r="AZ257" s="33">
        <v>7851.8364769999998</v>
      </c>
      <c r="BA257" s="33">
        <v>7136.6691350000001</v>
      </c>
      <c r="BB257" s="33">
        <v>6399.1372419999998</v>
      </c>
      <c r="BC257" s="33">
        <v>6983.5825960000002</v>
      </c>
      <c r="BD257" s="33">
        <v>7938.5063689999997</v>
      </c>
      <c r="BE257" s="33">
        <v>7531.5398580000001</v>
      </c>
      <c r="BF257" s="33">
        <v>6399.1372419999998</v>
      </c>
      <c r="BG257" s="33">
        <v>6983.5825960000002</v>
      </c>
      <c r="BH257" s="33">
        <v>7938.002058</v>
      </c>
      <c r="BI257" s="33">
        <v>6071.0359280000002</v>
      </c>
      <c r="BJ257" s="33">
        <v>6399.1372419999998</v>
      </c>
      <c r="BK257" s="33">
        <v>6983.5825960000002</v>
      </c>
      <c r="BL257" s="33">
        <v>7965.271264</v>
      </c>
      <c r="BM257" s="33">
        <v>4565.9378299999998</v>
      </c>
      <c r="BN257" s="33">
        <v>6416.4672419999997</v>
      </c>
      <c r="BO257" s="33">
        <v>7004.4675349999998</v>
      </c>
      <c r="BP257" s="33">
        <v>7965.271264</v>
      </c>
      <c r="BQ257" s="33">
        <v>7470.0700390000002</v>
      </c>
      <c r="BR257" s="33">
        <v>6416.4672419999997</v>
      </c>
      <c r="BS257" s="33">
        <v>7004.4675349999998</v>
      </c>
      <c r="BT257" s="33">
        <v>9887.8839349999998</v>
      </c>
      <c r="BU257" s="33">
        <v>6173.7690329999996</v>
      </c>
      <c r="BV257" s="33">
        <v>8037.0848500000002</v>
      </c>
      <c r="BW257" s="33">
        <v>8739.4867350000004</v>
      </c>
      <c r="BX257" s="33">
        <v>9887.8839349999998</v>
      </c>
      <c r="BY257" s="33">
        <v>8264.4974930000008</v>
      </c>
      <c r="BZ257" s="33">
        <v>8037.0848500000002</v>
      </c>
      <c r="CA257" s="33">
        <v>8739.4867350000004</v>
      </c>
      <c r="CB257" s="33">
        <v>9887.8839349999998</v>
      </c>
      <c r="CC257" s="33">
        <v>8264.4974930000008</v>
      </c>
      <c r="CD257" s="33">
        <v>8037.0848500000002</v>
      </c>
      <c r="CE257" s="33">
        <v>8739.4867350000004</v>
      </c>
      <c r="CF257" s="33">
        <v>9887.8839349999998</v>
      </c>
      <c r="CG257" s="33">
        <v>9409.4218529999998</v>
      </c>
      <c r="CH257" s="33">
        <v>8037.0848500000002</v>
      </c>
      <c r="CI257" s="33">
        <v>8739.4867350000004</v>
      </c>
      <c r="CJ257" s="33">
        <v>9887.8839349999998</v>
      </c>
      <c r="CK257" s="33">
        <v>9409.4218529999998</v>
      </c>
      <c r="CL257" s="33">
        <v>8037.0848500000002</v>
      </c>
      <c r="CM257" s="33">
        <v>8739.4867350000004</v>
      </c>
      <c r="CN257" s="33">
        <v>9887.8839349999998</v>
      </c>
      <c r="CO257" s="33">
        <v>9409.4218529999998</v>
      </c>
      <c r="CP257" s="33">
        <v>8037.0848500000002</v>
      </c>
      <c r="CQ257" s="33">
        <v>8739.4867350000004</v>
      </c>
      <c r="CR257" s="33">
        <v>9887.8839349999998</v>
      </c>
      <c r="CS257" s="33">
        <v>9409.4218529999998</v>
      </c>
      <c r="CT257" s="33">
        <v>8037.0848500000002</v>
      </c>
      <c r="CU257" s="33">
        <v>8739.4867350000004</v>
      </c>
      <c r="CV257" s="33">
        <v>9887.8839349999998</v>
      </c>
      <c r="CW257" s="33">
        <v>9409.4218529999998</v>
      </c>
      <c r="CX257" s="33">
        <v>8037.0848500000002</v>
      </c>
      <c r="CY257" s="33">
        <v>8739.4867350000004</v>
      </c>
      <c r="CZ257" s="33">
        <v>9887.8839349999998</v>
      </c>
      <c r="DA257" s="33">
        <v>9409.4218529999998</v>
      </c>
      <c r="DB257" s="33">
        <v>8037.0848500000002</v>
      </c>
      <c r="DC257" s="33">
        <v>8739.4867350000004</v>
      </c>
      <c r="DD257" s="33">
        <v>9887.8839349999998</v>
      </c>
      <c r="DE257" s="33">
        <v>9409.4218529999998</v>
      </c>
      <c r="DF257" s="33">
        <v>8037.0848500000002</v>
      </c>
      <c r="DG257" s="33">
        <v>8739.4867350000004</v>
      </c>
      <c r="DH257" s="33">
        <v>9887.8839349999998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9409.4218529999998</v>
      </c>
      <c r="DN257" s="33">
        <v>8037.0848500000002</v>
      </c>
      <c r="DO257" s="33">
        <v>8739.4867350000004</v>
      </c>
      <c r="DP257" s="33">
        <v>9887.8839349999998</v>
      </c>
      <c r="DQ257" s="33">
        <v>9409.4218529999998</v>
      </c>
      <c r="DR257" s="33">
        <v>8037.0848500000002</v>
      </c>
      <c r="DS257" s="33">
        <v>8739.4867350000004</v>
      </c>
      <c r="DT257" s="33">
        <v>9887.8839349999998</v>
      </c>
      <c r="DU257" s="33">
        <v>9409.4218529999998</v>
      </c>
      <c r="DV257" s="33">
        <v>8037.0848500000002</v>
      </c>
      <c r="DW257" s="33">
        <v>8739.4867350000004</v>
      </c>
      <c r="DX257" s="33">
        <v>9887.8839349999998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8037.0848500000002</v>
      </c>
      <c r="EE257" s="33">
        <v>8739.4867350000004</v>
      </c>
      <c r="EF257" s="33">
        <v>9887.8839349999998</v>
      </c>
      <c r="EG257" s="33">
        <v>9409.4218529999998</v>
      </c>
      <c r="EH257" s="33">
        <v>8037.0848500000002</v>
      </c>
      <c r="EI257" s="33">
        <v>8739.4867350000004</v>
      </c>
      <c r="EJ257" s="33">
        <v>9887.8839349999998</v>
      </c>
      <c r="EK257" s="33">
        <v>9409.4218529999998</v>
      </c>
      <c r="EL257" s="33">
        <v>8037.0848500000002</v>
      </c>
      <c r="EM257" s="33">
        <v>8739.4867350000004</v>
      </c>
      <c r="EN257" s="33">
        <v>10029.307640000001</v>
      </c>
      <c r="EO257" s="33">
        <v>9542.7519819999998</v>
      </c>
      <c r="EP257" s="33">
        <v>8128.6552760000004</v>
      </c>
      <c r="EQ257" s="33">
        <v>8849.8411909999995</v>
      </c>
      <c r="ER257" s="33">
        <v>10569.29862</v>
      </c>
      <c r="ES257" s="33">
        <v>10051.839669999999</v>
      </c>
      <c r="ET257" s="33">
        <v>8478.2939989999995</v>
      </c>
      <c r="EU257" s="33">
        <v>9271.2020310000007</v>
      </c>
      <c r="EV257" s="33">
        <v>10957.857410000001</v>
      </c>
      <c r="EW257" s="33">
        <v>10418.16152</v>
      </c>
      <c r="EX257" s="33">
        <v>8729.8819060000005</v>
      </c>
      <c r="EY257" s="33">
        <v>9574.3986870000008</v>
      </c>
      <c r="EZ257" s="33">
        <v>11302.3217</v>
      </c>
      <c r="FA257" s="33">
        <v>10742.91238</v>
      </c>
      <c r="FB257" s="33">
        <v>8952.9190699999999</v>
      </c>
      <c r="FC257" s="33">
        <v>9843.1879270000009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AR282" s="33">
        <v>30.209194830000001</v>
      </c>
      <c r="AS282" s="33">
        <v>30.006517720000002</v>
      </c>
      <c r="AT282" s="33">
        <v>29.309171060000001</v>
      </c>
      <c r="AU282" s="33">
        <v>30.006517720000002</v>
      </c>
      <c r="AV282" s="33">
        <v>456.8061348</v>
      </c>
      <c r="AW282" s="33">
        <v>453.74136770000001</v>
      </c>
      <c r="AX282" s="33">
        <v>443.1964911</v>
      </c>
      <c r="AY282" s="33">
        <v>453.74136770000001</v>
      </c>
      <c r="AZ282" s="33">
        <v>883.40307480000001</v>
      </c>
      <c r="BA282" s="33">
        <v>877.47621770000001</v>
      </c>
      <c r="BB282" s="33">
        <v>857.08381110000005</v>
      </c>
      <c r="BC282" s="33">
        <v>877.47621770000001</v>
      </c>
      <c r="BD282" s="33">
        <v>1310.0000150000001</v>
      </c>
      <c r="BE282" s="33">
        <v>1301.2110680000001</v>
      </c>
      <c r="BF282" s="33">
        <v>1270.971131</v>
      </c>
      <c r="BG282" s="33">
        <v>1301.2110680000001</v>
      </c>
      <c r="BH282" s="33">
        <v>1736.596955</v>
      </c>
      <c r="BI282" s="33">
        <v>1724.9459179999999</v>
      </c>
      <c r="BJ282" s="33">
        <v>1684.8584510000001</v>
      </c>
      <c r="BK282" s="33">
        <v>1724.9459179999999</v>
      </c>
      <c r="BL282" s="33">
        <v>1990.7857200000001</v>
      </c>
      <c r="BM282" s="33">
        <v>1977.4293</v>
      </c>
      <c r="BN282" s="33">
        <v>1931.47416</v>
      </c>
      <c r="BO282" s="33">
        <v>1977.4293</v>
      </c>
      <c r="BP282" s="33">
        <v>1990.7857200000001</v>
      </c>
      <c r="BQ282" s="33">
        <v>1977.4293</v>
      </c>
      <c r="BR282" s="33">
        <v>1931.47416</v>
      </c>
      <c r="BS282" s="33">
        <v>1977.4293</v>
      </c>
      <c r="BT282" s="33">
        <v>1990.7857200000001</v>
      </c>
      <c r="BU282" s="33">
        <v>1977.4293</v>
      </c>
      <c r="BV282" s="33">
        <v>1931.47416</v>
      </c>
      <c r="BW282" s="33">
        <v>1977.4293</v>
      </c>
      <c r="BX282" s="33">
        <v>1990.7857200000001</v>
      </c>
      <c r="BY282" s="33">
        <v>1977.4293</v>
      </c>
      <c r="BZ282" s="33">
        <v>1931.47416</v>
      </c>
      <c r="CA282" s="33">
        <v>1977.4293</v>
      </c>
      <c r="CB282" s="33">
        <v>1990.7857200000001</v>
      </c>
      <c r="CC282" s="33">
        <v>1977.4293</v>
      </c>
      <c r="CD282" s="33">
        <v>1931.47416</v>
      </c>
      <c r="CE282" s="33">
        <v>1977.4293</v>
      </c>
      <c r="CF282" s="33">
        <v>1990.7857200000001</v>
      </c>
      <c r="CG282" s="33">
        <v>1977.4293</v>
      </c>
      <c r="CH282" s="33">
        <v>1931.47416</v>
      </c>
      <c r="CI282" s="33">
        <v>1977.4293</v>
      </c>
      <c r="CJ282" s="33">
        <v>1990.7857200000001</v>
      </c>
      <c r="CK282" s="33">
        <v>1977.4293</v>
      </c>
      <c r="CL282" s="33">
        <v>1931.47416</v>
      </c>
      <c r="CM282" s="33">
        <v>1977.4293</v>
      </c>
      <c r="CN282" s="33">
        <v>1990.7857200000001</v>
      </c>
      <c r="CO282" s="33">
        <v>1977.4293</v>
      </c>
      <c r="CP282" s="33">
        <v>1931.47416</v>
      </c>
      <c r="CQ282" s="33">
        <v>1977.4293</v>
      </c>
      <c r="CR282" s="33">
        <v>1990.7857200000001</v>
      </c>
      <c r="CS282" s="33">
        <v>1977.4293</v>
      </c>
      <c r="CT282" s="33">
        <v>1931.47416</v>
      </c>
      <c r="CU282" s="33">
        <v>1977.4293</v>
      </c>
      <c r="CV282" s="33">
        <v>1990.7857200000001</v>
      </c>
      <c r="CW282" s="33">
        <v>1977.4293</v>
      </c>
      <c r="CX282" s="33">
        <v>1931.47416</v>
      </c>
      <c r="CY282" s="33">
        <v>1977.4293</v>
      </c>
      <c r="CZ282" s="33">
        <v>1990.7857200000001</v>
      </c>
      <c r="DA282" s="33">
        <v>1977.4293</v>
      </c>
      <c r="DB282" s="33">
        <v>1931.47416</v>
      </c>
      <c r="DC282" s="33">
        <v>1977.4293</v>
      </c>
      <c r="DD282" s="33">
        <v>1990.7857200000001</v>
      </c>
      <c r="DE282" s="33">
        <v>1977.4293</v>
      </c>
      <c r="DF282" s="33">
        <v>1931.47416</v>
      </c>
      <c r="DG282" s="33">
        <v>1977.4293</v>
      </c>
      <c r="DH282" s="33">
        <v>1990.7857200000001</v>
      </c>
      <c r="DI282" s="33">
        <v>1977.4293</v>
      </c>
      <c r="DJ282" s="33">
        <v>1931.47416</v>
      </c>
      <c r="DK282" s="33">
        <v>1977.4293</v>
      </c>
      <c r="DL282" s="33">
        <v>1990.7857200000001</v>
      </c>
      <c r="DM282" s="33">
        <v>1977.4293</v>
      </c>
      <c r="DN282" s="33">
        <v>1931.47416</v>
      </c>
      <c r="DO282" s="33">
        <v>1977.4293</v>
      </c>
      <c r="DP282" s="33">
        <v>1990.7857200000001</v>
      </c>
      <c r="DQ282" s="33">
        <v>1977.4293</v>
      </c>
      <c r="DR282" s="33">
        <v>1931.47416</v>
      </c>
      <c r="DS282" s="33">
        <v>1977.4293</v>
      </c>
      <c r="DT282" s="33">
        <v>1990.7857200000001</v>
      </c>
      <c r="DU282" s="33">
        <v>1977.4293</v>
      </c>
      <c r="DV282" s="33">
        <v>1931.47416</v>
      </c>
      <c r="DW282" s="33">
        <v>1977.4293</v>
      </c>
      <c r="DX282" s="33">
        <v>1990.7857200000001</v>
      </c>
      <c r="DY282" s="33">
        <v>1977.4293</v>
      </c>
      <c r="DZ282" s="33">
        <v>1931.47416</v>
      </c>
      <c r="EA282" s="33">
        <v>1977.4293</v>
      </c>
      <c r="EB282" s="33">
        <v>1990.7857200000001</v>
      </c>
      <c r="EC282" s="33">
        <v>1977.4293</v>
      </c>
      <c r="ED282" s="33">
        <v>1931.47416</v>
      </c>
      <c r="EE282" s="33">
        <v>1977.4293</v>
      </c>
      <c r="EF282" s="33">
        <v>1990.7857200000001</v>
      </c>
      <c r="EG282" s="33">
        <v>1977.4293</v>
      </c>
      <c r="EH282" s="33">
        <v>1931.47416</v>
      </c>
      <c r="EI282" s="33">
        <v>1977.4293</v>
      </c>
      <c r="EJ282" s="33">
        <v>1990.7857200000001</v>
      </c>
      <c r="EK282" s="33">
        <v>1977.4293</v>
      </c>
      <c r="EL282" s="33">
        <v>1931.47416</v>
      </c>
      <c r="EM282" s="33">
        <v>1977.4293</v>
      </c>
      <c r="EN282" s="33">
        <v>1990.7857200000001</v>
      </c>
      <c r="EO282" s="33">
        <v>1977.4293</v>
      </c>
      <c r="EP282" s="33">
        <v>1931.47416</v>
      </c>
      <c r="EQ282" s="33">
        <v>1977.4293</v>
      </c>
      <c r="ER282" s="33">
        <v>1990.7857200000001</v>
      </c>
      <c r="ES282" s="33">
        <v>1977.4293</v>
      </c>
      <c r="ET282" s="33">
        <v>1931.47416</v>
      </c>
      <c r="EU282" s="33">
        <v>1977.4293</v>
      </c>
      <c r="EV282" s="33">
        <v>1990.7857200000001</v>
      </c>
      <c r="EW282" s="33">
        <v>1977.4293</v>
      </c>
      <c r="EX282" s="33">
        <v>1931.47416</v>
      </c>
      <c r="EY282" s="33">
        <v>1977.4293</v>
      </c>
      <c r="EZ282" s="33">
        <v>1990.7857200000001</v>
      </c>
      <c r="FA282" s="33">
        <v>1977.4293</v>
      </c>
      <c r="FB282" s="33">
        <v>1931.47416</v>
      </c>
      <c r="FC282" s="33">
        <v>1977.4293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30.209194830000001</v>
      </c>
      <c r="AS293" s="33">
        <v>30.006517720000002</v>
      </c>
      <c r="AT293" s="33">
        <v>29.309171060000001</v>
      </c>
      <c r="AU293" s="33">
        <v>30.006517720000002</v>
      </c>
      <c r="AV293" s="33">
        <v>456.8061348</v>
      </c>
      <c r="AW293" s="33">
        <v>453.74136770000001</v>
      </c>
      <c r="AX293" s="33">
        <v>443.1964911</v>
      </c>
      <c r="AY293" s="33">
        <v>453.74136770000001</v>
      </c>
      <c r="AZ293" s="33">
        <v>883.40307480000001</v>
      </c>
      <c r="BA293" s="33">
        <v>877.47621770000001</v>
      </c>
      <c r="BB293" s="33">
        <v>857.08381110000005</v>
      </c>
      <c r="BC293" s="33">
        <v>877.47621770000001</v>
      </c>
      <c r="BD293" s="33">
        <v>1310.0000150000001</v>
      </c>
      <c r="BE293" s="33">
        <v>1301.2110680000001</v>
      </c>
      <c r="BF293" s="33">
        <v>1270.971131</v>
      </c>
      <c r="BG293" s="33">
        <v>1301.2110680000001</v>
      </c>
      <c r="BH293" s="33">
        <v>1736.596955</v>
      </c>
      <c r="BI293" s="33">
        <v>1724.9459179999999</v>
      </c>
      <c r="BJ293" s="33">
        <v>1684.8584510000001</v>
      </c>
      <c r="BK293" s="33">
        <v>1724.9459179999999</v>
      </c>
      <c r="BL293" s="33">
        <v>1990.7857200000001</v>
      </c>
      <c r="BM293" s="33">
        <v>1977.4293</v>
      </c>
      <c r="BN293" s="33">
        <v>1931.47416</v>
      </c>
      <c r="BO293" s="33">
        <v>1977.4293</v>
      </c>
      <c r="BP293" s="33">
        <v>1990.7857200000001</v>
      </c>
      <c r="BQ293" s="33">
        <v>1977.4293</v>
      </c>
      <c r="BR293" s="33">
        <v>1931.47416</v>
      </c>
      <c r="BS293" s="33">
        <v>1977.4293</v>
      </c>
      <c r="BT293" s="33">
        <v>1990.7857200000001</v>
      </c>
      <c r="BU293" s="33">
        <v>1977.4293</v>
      </c>
      <c r="BV293" s="33">
        <v>1931.47416</v>
      </c>
      <c r="BW293" s="33">
        <v>1977.4293</v>
      </c>
      <c r="BX293" s="33">
        <v>1990.7857200000001</v>
      </c>
      <c r="BY293" s="33">
        <v>1977.4293</v>
      </c>
      <c r="BZ293" s="33">
        <v>1931.47416</v>
      </c>
      <c r="CA293" s="33">
        <v>1977.4293</v>
      </c>
      <c r="CB293" s="33">
        <v>1990.7857200000001</v>
      </c>
      <c r="CC293" s="33">
        <v>1977.4293</v>
      </c>
      <c r="CD293" s="33">
        <v>1931.47416</v>
      </c>
      <c r="CE293" s="33">
        <v>1977.4293</v>
      </c>
      <c r="CF293" s="33">
        <v>1990.7857200000001</v>
      </c>
      <c r="CG293" s="33">
        <v>1977.4293</v>
      </c>
      <c r="CH293" s="33">
        <v>1931.47416</v>
      </c>
      <c r="CI293" s="33">
        <v>1977.4293</v>
      </c>
      <c r="CJ293" s="33">
        <v>1990.7857200000001</v>
      </c>
      <c r="CK293" s="33">
        <v>1977.4293</v>
      </c>
      <c r="CL293" s="33">
        <v>1931.47416</v>
      </c>
      <c r="CM293" s="33">
        <v>1977.4293</v>
      </c>
      <c r="CN293" s="33">
        <v>1990.7857200000001</v>
      </c>
      <c r="CO293" s="33">
        <v>1977.4293</v>
      </c>
      <c r="CP293" s="33">
        <v>1931.47416</v>
      </c>
      <c r="CQ293" s="33">
        <v>1977.4293</v>
      </c>
      <c r="CR293" s="33">
        <v>1990.7857200000001</v>
      </c>
      <c r="CS293" s="33">
        <v>1977.4293</v>
      </c>
      <c r="CT293" s="33">
        <v>1931.47416</v>
      </c>
      <c r="CU293" s="33">
        <v>1977.4293</v>
      </c>
      <c r="CV293" s="33">
        <v>1990.7857200000001</v>
      </c>
      <c r="CW293" s="33">
        <v>1977.4293</v>
      </c>
      <c r="CX293" s="33">
        <v>1931.47416</v>
      </c>
      <c r="CY293" s="33">
        <v>1977.4293</v>
      </c>
      <c r="CZ293" s="33">
        <v>1990.7857200000001</v>
      </c>
      <c r="DA293" s="33">
        <v>1977.4293</v>
      </c>
      <c r="DB293" s="33">
        <v>1931.47416</v>
      </c>
      <c r="DC293" s="33">
        <v>1977.4293</v>
      </c>
      <c r="DD293" s="33">
        <v>1990.7857200000001</v>
      </c>
      <c r="DE293" s="33">
        <v>1977.4293</v>
      </c>
      <c r="DF293" s="33">
        <v>1931.47416</v>
      </c>
      <c r="DG293" s="33">
        <v>1977.4293</v>
      </c>
      <c r="DH293" s="33">
        <v>1990.7857200000001</v>
      </c>
      <c r="DI293" s="33">
        <v>1977.4293</v>
      </c>
      <c r="DJ293" s="33">
        <v>1931.47416</v>
      </c>
      <c r="DK293" s="33">
        <v>1977.4293</v>
      </c>
      <c r="DL293" s="33">
        <v>1990.7857200000001</v>
      </c>
      <c r="DM293" s="33">
        <v>1977.4293</v>
      </c>
      <c r="DN293" s="33">
        <v>1931.47416</v>
      </c>
      <c r="DO293" s="33">
        <v>1977.4293</v>
      </c>
      <c r="DP293" s="33">
        <v>1990.7857200000001</v>
      </c>
      <c r="DQ293" s="33">
        <v>1977.4293</v>
      </c>
      <c r="DR293" s="33">
        <v>1931.47416</v>
      </c>
      <c r="DS293" s="33">
        <v>1977.4293</v>
      </c>
      <c r="DT293" s="33">
        <v>1990.7857200000001</v>
      </c>
      <c r="DU293" s="33">
        <v>1977.4293</v>
      </c>
      <c r="DV293" s="33">
        <v>1931.47416</v>
      </c>
      <c r="DW293" s="33">
        <v>1977.4293</v>
      </c>
      <c r="DX293" s="33">
        <v>1990.7857200000001</v>
      </c>
      <c r="DY293" s="33">
        <v>1977.4293</v>
      </c>
      <c r="DZ293" s="33">
        <v>1931.47416</v>
      </c>
      <c r="EA293" s="33">
        <v>1977.4293</v>
      </c>
      <c r="EB293" s="33">
        <v>1990.7857200000001</v>
      </c>
      <c r="EC293" s="33">
        <v>1977.4293</v>
      </c>
      <c r="ED293" s="33">
        <v>1931.47416</v>
      </c>
      <c r="EE293" s="33">
        <v>1977.4293</v>
      </c>
      <c r="EF293" s="33">
        <v>1990.7857200000001</v>
      </c>
      <c r="EG293" s="33">
        <v>1977.4293</v>
      </c>
      <c r="EH293" s="33">
        <v>1931.47416</v>
      </c>
      <c r="EI293" s="33">
        <v>1977.4293</v>
      </c>
      <c r="EJ293" s="33">
        <v>1990.7857200000001</v>
      </c>
      <c r="EK293" s="33">
        <v>1977.4293</v>
      </c>
      <c r="EL293" s="33">
        <v>1931.47416</v>
      </c>
      <c r="EM293" s="33">
        <v>1977.4293</v>
      </c>
      <c r="EN293" s="33">
        <v>1990.7857200000001</v>
      </c>
      <c r="EO293" s="33">
        <v>1977.4293</v>
      </c>
      <c r="EP293" s="33">
        <v>1931.47416</v>
      </c>
      <c r="EQ293" s="33">
        <v>1977.4293</v>
      </c>
      <c r="ER293" s="33">
        <v>1990.7857200000001</v>
      </c>
      <c r="ES293" s="33">
        <v>1977.4293</v>
      </c>
      <c r="ET293" s="33">
        <v>1931.47416</v>
      </c>
      <c r="EU293" s="33">
        <v>1977.4293</v>
      </c>
      <c r="EV293" s="33">
        <v>1990.7857200000001</v>
      </c>
      <c r="EW293" s="33">
        <v>1977.4293</v>
      </c>
      <c r="EX293" s="33">
        <v>1931.47416</v>
      </c>
      <c r="EY293" s="33">
        <v>1977.4293</v>
      </c>
      <c r="EZ293" s="33">
        <v>1990.7857200000001</v>
      </c>
      <c r="FA293" s="33">
        <v>1977.4293</v>
      </c>
      <c r="FB293" s="33">
        <v>1931.47416</v>
      </c>
      <c r="FC293" s="33">
        <v>1977.4293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  <c r="BL332" s="33">
        <v>172.44738520000001</v>
      </c>
      <c r="BM332" s="33">
        <v>171.29067810000001</v>
      </c>
      <c r="BN332" s="33">
        <v>174.25106410000001</v>
      </c>
      <c r="BO332" s="33">
        <v>187.7982609</v>
      </c>
      <c r="BP332" s="33">
        <v>599.14134520000005</v>
      </c>
      <c r="BQ332" s="33">
        <v>595.12254810000002</v>
      </c>
      <c r="BR332" s="33">
        <v>605.40794410000001</v>
      </c>
      <c r="BS332" s="33">
        <v>652.47555090000003</v>
      </c>
      <c r="BT332" s="33">
        <v>1025.8353050000001</v>
      </c>
      <c r="BU332" s="33">
        <v>1018.954418</v>
      </c>
      <c r="BV332" s="33">
        <v>1036.564824</v>
      </c>
      <c r="BW332" s="33">
        <v>1117.1528410000001</v>
      </c>
      <c r="BX332" s="33">
        <v>1025.8353050000001</v>
      </c>
      <c r="BY332" s="33">
        <v>1018.954418</v>
      </c>
      <c r="BZ332" s="33">
        <v>1036.564824</v>
      </c>
      <c r="CA332" s="33">
        <v>1117.1528410000001</v>
      </c>
      <c r="CB332" s="33">
        <v>1025.8353050000001</v>
      </c>
      <c r="CC332" s="33">
        <v>1018.954418</v>
      </c>
      <c r="CD332" s="33">
        <v>1036.564824</v>
      </c>
      <c r="CE332" s="33">
        <v>1117.1528410000001</v>
      </c>
      <c r="CF332" s="33">
        <v>1025.8353050000001</v>
      </c>
      <c r="CG332" s="33">
        <v>1018.954418</v>
      </c>
      <c r="CH332" s="33">
        <v>1036.564824</v>
      </c>
      <c r="CI332" s="33">
        <v>1117.1528410000001</v>
      </c>
      <c r="CJ332" s="33">
        <v>1025.8353050000001</v>
      </c>
      <c r="CK332" s="33">
        <v>1018.954418</v>
      </c>
      <c r="CL332" s="33">
        <v>1036.564824</v>
      </c>
      <c r="CM332" s="33">
        <v>1117.1528410000001</v>
      </c>
      <c r="CN332" s="33">
        <v>1025.8353050000001</v>
      </c>
      <c r="CO332" s="33">
        <v>1018.954418</v>
      </c>
      <c r="CP332" s="33">
        <v>1036.564824</v>
      </c>
      <c r="CQ332" s="33">
        <v>1117.1528410000001</v>
      </c>
      <c r="CR332" s="33">
        <v>1025.8353050000001</v>
      </c>
      <c r="CS332" s="33">
        <v>1018.954418</v>
      </c>
      <c r="CT332" s="33">
        <v>1036.564824</v>
      </c>
      <c r="CU332" s="33">
        <v>1117.1528410000001</v>
      </c>
      <c r="CV332" s="33">
        <v>1025.8353050000001</v>
      </c>
      <c r="CW332" s="33">
        <v>1018.954418</v>
      </c>
      <c r="CX332" s="33">
        <v>1036.564824</v>
      </c>
      <c r="CY332" s="33">
        <v>1117.1528410000001</v>
      </c>
      <c r="CZ332" s="33">
        <v>1025.8353050000001</v>
      </c>
      <c r="DA332" s="33">
        <v>1018.954418</v>
      </c>
      <c r="DB332" s="33">
        <v>1036.564824</v>
      </c>
      <c r="DC332" s="33">
        <v>1117.1528410000001</v>
      </c>
      <c r="DD332" s="33">
        <v>1025.8353050000001</v>
      </c>
      <c r="DE332" s="33">
        <v>1018.954418</v>
      </c>
      <c r="DF332" s="33">
        <v>1036.564824</v>
      </c>
      <c r="DG332" s="33">
        <v>1117.1528410000001</v>
      </c>
      <c r="DH332" s="33">
        <v>1025.8353050000001</v>
      </c>
      <c r="DI332" s="33">
        <v>1018.954418</v>
      </c>
      <c r="DJ332" s="33">
        <v>1036.564824</v>
      </c>
      <c r="DK332" s="33">
        <v>1117.1528410000001</v>
      </c>
      <c r="DL332" s="33">
        <v>1025.8353050000001</v>
      </c>
      <c r="DM332" s="33">
        <v>1018.954418</v>
      </c>
      <c r="DN332" s="33">
        <v>1036.564824</v>
      </c>
      <c r="DO332" s="33">
        <v>1117.1528410000001</v>
      </c>
      <c r="DP332" s="33">
        <v>1025.8353050000001</v>
      </c>
      <c r="DQ332" s="33">
        <v>1018.954418</v>
      </c>
      <c r="DR332" s="33">
        <v>1036.564824</v>
      </c>
      <c r="DS332" s="33">
        <v>1117.1528410000001</v>
      </c>
      <c r="DT332" s="33">
        <v>1025.8353050000001</v>
      </c>
      <c r="DU332" s="33">
        <v>1018.954418</v>
      </c>
      <c r="DV332" s="33">
        <v>1036.564824</v>
      </c>
      <c r="DW332" s="33">
        <v>1117.1528410000001</v>
      </c>
      <c r="DX332" s="33">
        <v>1025.8353050000001</v>
      </c>
      <c r="DY332" s="33">
        <v>1018.954418</v>
      </c>
      <c r="DZ332" s="33">
        <v>1036.564824</v>
      </c>
      <c r="EA332" s="33">
        <v>1117.1528410000001</v>
      </c>
      <c r="EB332" s="33">
        <v>1025.8353050000001</v>
      </c>
      <c r="EC332" s="33">
        <v>1018.954418</v>
      </c>
      <c r="ED332" s="33">
        <v>1036.564824</v>
      </c>
      <c r="EE332" s="33">
        <v>1117.1528410000001</v>
      </c>
      <c r="EF332" s="33">
        <v>1025.8353050000001</v>
      </c>
      <c r="EG332" s="33">
        <v>1018.954418</v>
      </c>
      <c r="EH332" s="33">
        <v>1036.564824</v>
      </c>
      <c r="EI332" s="33">
        <v>1117.1528410000001</v>
      </c>
      <c r="EJ332" s="33">
        <v>1025.8353050000001</v>
      </c>
      <c r="EK332" s="33">
        <v>1018.954418</v>
      </c>
      <c r="EL332" s="33">
        <v>1036.564824</v>
      </c>
      <c r="EM332" s="33">
        <v>1117.1528410000001</v>
      </c>
      <c r="EN332" s="33">
        <v>1025.8353050000001</v>
      </c>
      <c r="EO332" s="33">
        <v>1018.954418</v>
      </c>
      <c r="EP332" s="33">
        <v>1036.564824</v>
      </c>
      <c r="EQ332" s="33">
        <v>1117.1528410000001</v>
      </c>
      <c r="ER332" s="33">
        <v>1025.8353050000001</v>
      </c>
      <c r="ES332" s="33">
        <v>1018.954418</v>
      </c>
      <c r="ET332" s="33">
        <v>1036.564824</v>
      </c>
      <c r="EU332" s="33">
        <v>1117.1528410000001</v>
      </c>
      <c r="EV332" s="33">
        <v>1025.8353050000001</v>
      </c>
      <c r="EW332" s="33">
        <v>1018.954418</v>
      </c>
      <c r="EX332" s="33">
        <v>1036.564824</v>
      </c>
      <c r="EY332" s="33">
        <v>1117.1528410000001</v>
      </c>
      <c r="EZ332" s="33">
        <v>1025.8353050000001</v>
      </c>
      <c r="FA332" s="33">
        <v>1018.954418</v>
      </c>
      <c r="FB332" s="33">
        <v>1036.564824</v>
      </c>
      <c r="FC332" s="33">
        <v>1117.1528410000001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172.44738520000001</v>
      </c>
      <c r="BM341" s="33">
        <v>171.29067810000001</v>
      </c>
      <c r="BN341" s="33">
        <v>174.25106410000001</v>
      </c>
      <c r="BO341" s="33">
        <v>187.7982609</v>
      </c>
      <c r="BP341" s="33">
        <v>599.14134520000005</v>
      </c>
      <c r="BQ341" s="33">
        <v>595.12254810000002</v>
      </c>
      <c r="BR341" s="33">
        <v>605.40794410000001</v>
      </c>
      <c r="BS341" s="33">
        <v>652.47555090000003</v>
      </c>
      <c r="BT341" s="33">
        <v>1025.8353050000001</v>
      </c>
      <c r="BU341" s="33">
        <v>1018.954418</v>
      </c>
      <c r="BV341" s="33">
        <v>1036.564824</v>
      </c>
      <c r="BW341" s="33">
        <v>1117.1528410000001</v>
      </c>
      <c r="BX341" s="33">
        <v>1025.8353050000001</v>
      </c>
      <c r="BY341" s="33">
        <v>1018.954418</v>
      </c>
      <c r="BZ341" s="33">
        <v>1036.564824</v>
      </c>
      <c r="CA341" s="33">
        <v>1117.1528410000001</v>
      </c>
      <c r="CB341" s="33">
        <v>1025.8353050000001</v>
      </c>
      <c r="CC341" s="33">
        <v>1018.954418</v>
      </c>
      <c r="CD341" s="33">
        <v>1036.564824</v>
      </c>
      <c r="CE341" s="33">
        <v>1117.1528410000001</v>
      </c>
      <c r="CF341" s="33">
        <v>1025.8353050000001</v>
      </c>
      <c r="CG341" s="33">
        <v>1018.954418</v>
      </c>
      <c r="CH341" s="33">
        <v>1036.564824</v>
      </c>
      <c r="CI341" s="33">
        <v>1117.1528410000001</v>
      </c>
      <c r="CJ341" s="33">
        <v>1025.8353050000001</v>
      </c>
      <c r="CK341" s="33">
        <v>1018.954418</v>
      </c>
      <c r="CL341" s="33">
        <v>1036.564824</v>
      </c>
      <c r="CM341" s="33">
        <v>1117.1528410000001</v>
      </c>
      <c r="CN341" s="33">
        <v>1025.8353050000001</v>
      </c>
      <c r="CO341" s="33">
        <v>1018.954418</v>
      </c>
      <c r="CP341" s="33">
        <v>1036.564824</v>
      </c>
      <c r="CQ341" s="33">
        <v>1117.1528410000001</v>
      </c>
      <c r="CR341" s="33">
        <v>1025.8353050000001</v>
      </c>
      <c r="CS341" s="33">
        <v>1018.954418</v>
      </c>
      <c r="CT341" s="33">
        <v>1036.564824</v>
      </c>
      <c r="CU341" s="33">
        <v>1117.1528410000001</v>
      </c>
      <c r="CV341" s="33">
        <v>1025.8353050000001</v>
      </c>
      <c r="CW341" s="33">
        <v>1018.954418</v>
      </c>
      <c r="CX341" s="33">
        <v>1036.564824</v>
      </c>
      <c r="CY341" s="33">
        <v>1117.1528410000001</v>
      </c>
      <c r="CZ341" s="33">
        <v>1025.8353050000001</v>
      </c>
      <c r="DA341" s="33">
        <v>1018.954418</v>
      </c>
      <c r="DB341" s="33">
        <v>1036.564824</v>
      </c>
      <c r="DC341" s="33">
        <v>1117.1528410000001</v>
      </c>
      <c r="DD341" s="33">
        <v>1025.8353050000001</v>
      </c>
      <c r="DE341" s="33">
        <v>1018.954418</v>
      </c>
      <c r="DF341" s="33">
        <v>1036.564824</v>
      </c>
      <c r="DG341" s="33">
        <v>1117.1528410000001</v>
      </c>
      <c r="DH341" s="33">
        <v>1025.8353050000001</v>
      </c>
      <c r="DI341" s="33">
        <v>1018.954418</v>
      </c>
      <c r="DJ341" s="33">
        <v>1036.564824</v>
      </c>
      <c r="DK341" s="33">
        <v>1117.1528410000001</v>
      </c>
      <c r="DL341" s="33">
        <v>1025.8353050000001</v>
      </c>
      <c r="DM341" s="33">
        <v>1018.954418</v>
      </c>
      <c r="DN341" s="33">
        <v>1036.564824</v>
      </c>
      <c r="DO341" s="33">
        <v>1117.1528410000001</v>
      </c>
      <c r="DP341" s="33">
        <v>1025.8353050000001</v>
      </c>
      <c r="DQ341" s="33">
        <v>1018.954418</v>
      </c>
      <c r="DR341" s="33">
        <v>1036.564824</v>
      </c>
      <c r="DS341" s="33">
        <v>1117.1528410000001</v>
      </c>
      <c r="DT341" s="33">
        <v>1025.8353050000001</v>
      </c>
      <c r="DU341" s="33">
        <v>1018.954418</v>
      </c>
      <c r="DV341" s="33">
        <v>1036.564824</v>
      </c>
      <c r="DW341" s="33">
        <v>1117.1528410000001</v>
      </c>
      <c r="DX341" s="33">
        <v>1025.8353050000001</v>
      </c>
      <c r="DY341" s="33">
        <v>1018.954418</v>
      </c>
      <c r="DZ341" s="33">
        <v>1036.564824</v>
      </c>
      <c r="EA341" s="33">
        <v>1117.1528410000001</v>
      </c>
      <c r="EB341" s="33">
        <v>1025.8353050000001</v>
      </c>
      <c r="EC341" s="33">
        <v>1018.954418</v>
      </c>
      <c r="ED341" s="33">
        <v>1036.564824</v>
      </c>
      <c r="EE341" s="33">
        <v>1117.1528410000001</v>
      </c>
      <c r="EF341" s="33">
        <v>1025.8353050000001</v>
      </c>
      <c r="EG341" s="33">
        <v>1018.954418</v>
      </c>
      <c r="EH341" s="33">
        <v>1036.564824</v>
      </c>
      <c r="EI341" s="33">
        <v>1117.1528410000001</v>
      </c>
      <c r="EJ341" s="33">
        <v>1025.8353050000001</v>
      </c>
      <c r="EK341" s="33">
        <v>1018.954418</v>
      </c>
      <c r="EL341" s="33">
        <v>1036.564824</v>
      </c>
      <c r="EM341" s="33">
        <v>1117.1528410000001</v>
      </c>
      <c r="EN341" s="33">
        <v>1025.8353050000001</v>
      </c>
      <c r="EO341" s="33">
        <v>1018.954418</v>
      </c>
      <c r="EP341" s="33">
        <v>1036.564824</v>
      </c>
      <c r="EQ341" s="33">
        <v>1117.1528410000001</v>
      </c>
      <c r="ER341" s="33">
        <v>1025.8353050000001</v>
      </c>
      <c r="ES341" s="33">
        <v>1018.954418</v>
      </c>
      <c r="ET341" s="33">
        <v>1036.564824</v>
      </c>
      <c r="EU341" s="33">
        <v>1117.1528410000001</v>
      </c>
      <c r="EV341" s="33">
        <v>1025.8353050000001</v>
      </c>
      <c r="EW341" s="33">
        <v>1018.954418</v>
      </c>
      <c r="EX341" s="33">
        <v>1036.564824</v>
      </c>
      <c r="EY341" s="33">
        <v>1117.1528410000001</v>
      </c>
      <c r="EZ341" s="33">
        <v>1025.8353050000001</v>
      </c>
      <c r="FA341" s="33">
        <v>1018.954418</v>
      </c>
      <c r="FB341" s="33">
        <v>1036.564824</v>
      </c>
      <c r="FC341" s="33">
        <v>1117.1528410000001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115.13923990000001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3.2655599999999998</v>
      </c>
      <c r="AH367" s="58">
        <v>10.10988</v>
      </c>
      <c r="AI367" s="58">
        <v>10.10988</v>
      </c>
      <c r="AJ367" s="58">
        <v>10.10988</v>
      </c>
      <c r="AK367" s="58"/>
      <c r="AL367" s="58">
        <v>10.10988</v>
      </c>
      <c r="AM367" s="58">
        <v>10.10988</v>
      </c>
      <c r="AN367" s="58">
        <v>6.8443199999999997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6.8443199999999997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24.313373460000001</v>
      </c>
      <c r="BU367" s="58">
        <v>24.313373460000001</v>
      </c>
      <c r="BV367" s="58">
        <v>24.313373460000001</v>
      </c>
      <c r="BW367" s="58">
        <v>57.454858209999998</v>
      </c>
      <c r="BX367" s="58">
        <v>24.313373460000001</v>
      </c>
      <c r="BY367" s="58">
        <v>24.313373460000001</v>
      </c>
      <c r="BZ367" s="58">
        <v>24.313373460000001</v>
      </c>
      <c r="CA367" s="58">
        <v>57.454858209999998</v>
      </c>
      <c r="CB367" s="58">
        <v>54.189298209999997</v>
      </c>
      <c r="CC367" s="58">
        <v>21.04781346</v>
      </c>
      <c r="CD367" s="58">
        <v>54.189298209999997</v>
      </c>
      <c r="CE367" s="58">
        <v>54.189298209999997</v>
      </c>
      <c r="CF367" s="58">
        <v>54.189298209999997</v>
      </c>
      <c r="CG367" s="58">
        <v>21.04781346</v>
      </c>
      <c r="CH367" s="58">
        <v>54.189298209999997</v>
      </c>
      <c r="CI367" s="58">
        <v>54.189298209999997</v>
      </c>
      <c r="CJ367" s="58">
        <v>54.189298209999997</v>
      </c>
      <c r="CK367" s="58">
        <v>21.04781346</v>
      </c>
      <c r="CL367" s="58">
        <v>54.189298209999997</v>
      </c>
      <c r="CM367" s="58">
        <v>54.189298209999997</v>
      </c>
      <c r="CN367" s="58">
        <v>54.189298209999997</v>
      </c>
      <c r="CO367" s="58">
        <v>21.04781346</v>
      </c>
      <c r="CP367" s="58">
        <v>54.189298209999997</v>
      </c>
      <c r="CQ367" s="58">
        <v>54.189298209999997</v>
      </c>
      <c r="CR367" s="58">
        <v>54.189298209999997</v>
      </c>
      <c r="CS367" s="58">
        <v>54.189298209999997</v>
      </c>
      <c r="CT367" s="58">
        <v>54.189298209999997</v>
      </c>
      <c r="CU367" s="58">
        <v>54.189298209999997</v>
      </c>
      <c r="CV367" s="58">
        <v>165.51598580000001</v>
      </c>
      <c r="CW367" s="58">
        <v>165.51598580000001</v>
      </c>
      <c r="CX367" s="58">
        <v>165.51598580000001</v>
      </c>
      <c r="CY367" s="58">
        <v>165.51598580000001</v>
      </c>
      <c r="CZ367" s="58">
        <v>630.48649999999998</v>
      </c>
      <c r="DA367" s="58">
        <v>630.48649999999998</v>
      </c>
      <c r="DB367" s="58">
        <v>630.48649999999998</v>
      </c>
      <c r="DC367" s="58">
        <v>630.48649999999998</v>
      </c>
      <c r="DD367" s="58">
        <v>630.48649999999998</v>
      </c>
      <c r="DE367" s="58">
        <v>630.48649999999998</v>
      </c>
      <c r="DF367" s="58">
        <v>630.48649999999998</v>
      </c>
      <c r="DG367" s="58">
        <v>630.48649999999998</v>
      </c>
      <c r="DH367" s="58">
        <v>630.48649999999998</v>
      </c>
      <c r="DI367" s="58">
        <v>630.48649999999998</v>
      </c>
      <c r="DJ367" s="58">
        <v>630.48649999999998</v>
      </c>
      <c r="DK367" s="58">
        <v>630.48649999999998</v>
      </c>
      <c r="DL367" s="58">
        <v>630.48649999999998</v>
      </c>
      <c r="DM367" s="58">
        <v>630.48649999999998</v>
      </c>
      <c r="DN367" s="58">
        <v>630.48649999999998</v>
      </c>
      <c r="DO367" s="58">
        <v>630.48649999999998</v>
      </c>
      <c r="DP367" s="58">
        <v>630.48649999999998</v>
      </c>
      <c r="DQ367" s="58">
        <v>630.48649999999998</v>
      </c>
      <c r="DR367" s="58">
        <v>630.48649999999998</v>
      </c>
      <c r="DS367" s="58">
        <v>630.48649999999998</v>
      </c>
      <c r="DT367" s="58">
        <v>630.48649999999998</v>
      </c>
      <c r="DU367" s="58">
        <v>630.48649999999998</v>
      </c>
      <c r="DV367" s="58">
        <v>630.48649999999998</v>
      </c>
      <c r="DW367" s="58">
        <v>630.48649999999998</v>
      </c>
      <c r="DX367" s="58">
        <v>630.48649999999998</v>
      </c>
      <c r="DY367" s="58">
        <v>630.48649999999998</v>
      </c>
      <c r="DZ367" s="58">
        <v>630.48649999999998</v>
      </c>
      <c r="EA367" s="58">
        <v>630.48649999999998</v>
      </c>
      <c r="EB367" s="58">
        <v>630.48649999999998</v>
      </c>
      <c r="EC367" s="58">
        <v>630.48649999999998</v>
      </c>
      <c r="ED367" s="58">
        <v>630.48649999999998</v>
      </c>
      <c r="EE367" s="58">
        <v>630.48649999999998</v>
      </c>
      <c r="EF367" s="58">
        <v>630.48649999999998</v>
      </c>
      <c r="EG367" s="58">
        <v>630.48649999999998</v>
      </c>
      <c r="EH367" s="58">
        <v>630.48649999999998</v>
      </c>
      <c r="EI367" s="58">
        <v>630.48649999999998</v>
      </c>
      <c r="EJ367" s="58">
        <v>630.48649999999998</v>
      </c>
      <c r="EK367" s="58">
        <v>630.48649999999998</v>
      </c>
      <c r="EL367" s="58">
        <v>630.48649999999998</v>
      </c>
      <c r="EM367" s="58">
        <v>630.48649999999998</v>
      </c>
      <c r="EN367" s="58">
        <v>630.48649999999998</v>
      </c>
      <c r="EO367" s="58">
        <v>630.48649999999998</v>
      </c>
      <c r="EP367" s="58">
        <v>630.48649999999998</v>
      </c>
      <c r="EQ367" s="58">
        <v>630.48649999999998</v>
      </c>
      <c r="ER367" s="58">
        <v>630.48649999999998</v>
      </c>
      <c r="ES367" s="58">
        <v>630.48649999999998</v>
      </c>
      <c r="ET367" s="58">
        <v>630.48649999999998</v>
      </c>
      <c r="EU367" s="58">
        <v>630.48649999999998</v>
      </c>
      <c r="EV367" s="58">
        <v>630.48649999999998</v>
      </c>
      <c r="EW367" s="58">
        <v>630.48649999999998</v>
      </c>
      <c r="EX367" s="58">
        <v>630.48649999999998</v>
      </c>
      <c r="EY367" s="58">
        <v>630.48649999999998</v>
      </c>
      <c r="EZ367" s="58">
        <v>630.48649999999998</v>
      </c>
      <c r="FA367" s="58">
        <v>630.48649999999998</v>
      </c>
      <c r="FB367" s="58">
        <v>630.48649999999998</v>
      </c>
      <c r="FC367" s="58">
        <v>630.48649999999998</v>
      </c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/>
      <c r="W368" s="58">
        <v>28.663499999999999</v>
      </c>
      <c r="X368" s="58">
        <v>28.663499999999999</v>
      </c>
      <c r="Y368" s="58">
        <v>28.663499999999999</v>
      </c>
      <c r="Z368" s="58"/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67.904700000000005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23.76</v>
      </c>
      <c r="AO368" s="58">
        <v>23.76</v>
      </c>
      <c r="AP368" s="58">
        <v>158.05994999999999</v>
      </c>
      <c r="AQ368" s="58">
        <v>186.72345000000001</v>
      </c>
      <c r="AR368" s="58">
        <v>39.241199999999999</v>
      </c>
      <c r="AS368" s="58">
        <v>186.72345000000001</v>
      </c>
      <c r="AT368" s="58">
        <v>23.76</v>
      </c>
      <c r="AU368" s="58">
        <v>186.72345000000001</v>
      </c>
      <c r="AV368" s="58">
        <v>186.72345000000001</v>
      </c>
      <c r="AW368" s="58">
        <v>23.76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290.00758919999998</v>
      </c>
      <c r="W377" s="58">
        <v>318.67108919999998</v>
      </c>
      <c r="X377" s="58">
        <v>318.67108919999998</v>
      </c>
      <c r="Y377" s="58">
        <v>318.67108919999998</v>
      </c>
      <c r="Z377" s="58">
        <v>290.00758919999998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483.57535919999998</v>
      </c>
      <c r="AE377" s="58">
        <v>483.57535919999998</v>
      </c>
      <c r="AF377" s="58">
        <v>625.27135920000001</v>
      </c>
      <c r="AG377" s="58">
        <v>618.42703919999997</v>
      </c>
      <c r="AH377" s="58">
        <v>506.45260919999998</v>
      </c>
      <c r="AI377" s="58">
        <v>625.27135920000001</v>
      </c>
      <c r="AJ377" s="58">
        <v>668.7361449</v>
      </c>
      <c r="AK377" s="58">
        <v>658.62626490000002</v>
      </c>
      <c r="AL377" s="58">
        <v>505.77269489999998</v>
      </c>
      <c r="AM377" s="58">
        <v>668.7361449</v>
      </c>
      <c r="AN377" s="58">
        <v>507.23955990000002</v>
      </c>
      <c r="AO377" s="58">
        <v>403.80911989999998</v>
      </c>
      <c r="AP377" s="58">
        <v>644.80506990000003</v>
      </c>
      <c r="AQ377" s="58">
        <v>673.46856990000003</v>
      </c>
      <c r="AR377" s="58">
        <v>525.98631990000001</v>
      </c>
      <c r="AS377" s="58">
        <v>670.20300989999998</v>
      </c>
      <c r="AT377" s="58">
        <v>510.50511990000001</v>
      </c>
      <c r="AU377" s="58">
        <v>673.46856990000003</v>
      </c>
      <c r="AV377" s="58">
        <v>673.46856990000003</v>
      </c>
      <c r="AW377" s="58">
        <v>510.50511990000001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659.00856339999996</v>
      </c>
      <c r="BU377" s="58">
        <v>659.00856339999996</v>
      </c>
      <c r="BV377" s="58">
        <v>659.00856339999996</v>
      </c>
      <c r="BW377" s="58">
        <v>692.15004810000005</v>
      </c>
      <c r="BX377" s="58">
        <v>659.00856339999996</v>
      </c>
      <c r="BY377" s="58">
        <v>659.00856339999996</v>
      </c>
      <c r="BZ377" s="58">
        <v>659.00856339999996</v>
      </c>
      <c r="CA377" s="58">
        <v>692.15004810000005</v>
      </c>
      <c r="CB377" s="58">
        <v>402.14245890000001</v>
      </c>
      <c r="CC377" s="58">
        <v>369.00097419999997</v>
      </c>
      <c r="CD377" s="58">
        <v>402.14245890000001</v>
      </c>
      <c r="CE377" s="58">
        <v>402.14245890000001</v>
      </c>
      <c r="CF377" s="58">
        <v>402.14245890000001</v>
      </c>
      <c r="CG377" s="58">
        <v>369.00097419999997</v>
      </c>
      <c r="CH377" s="58">
        <v>402.14245890000001</v>
      </c>
      <c r="CI377" s="58">
        <v>402.14245890000001</v>
      </c>
      <c r="CJ377" s="58">
        <v>402.14245890000001</v>
      </c>
      <c r="CK377" s="58">
        <v>369.00097419999997</v>
      </c>
      <c r="CL377" s="58">
        <v>402.14245890000001</v>
      </c>
      <c r="CM377" s="58">
        <v>402.14245890000001</v>
      </c>
      <c r="CN377" s="58">
        <v>402.14245890000001</v>
      </c>
      <c r="CO377" s="58">
        <v>369.00097419999997</v>
      </c>
      <c r="CP377" s="58">
        <v>402.14245890000001</v>
      </c>
      <c r="CQ377" s="58">
        <v>402.14245890000001</v>
      </c>
      <c r="CR377" s="58">
        <v>402.14245890000001</v>
      </c>
      <c r="CS377" s="58">
        <v>402.14245890000001</v>
      </c>
      <c r="CT377" s="58">
        <v>402.14245890000001</v>
      </c>
      <c r="CU377" s="58">
        <v>402.14245890000001</v>
      </c>
      <c r="CV377" s="58">
        <v>513.46914649999997</v>
      </c>
      <c r="CW377" s="58">
        <v>513.46914649999997</v>
      </c>
      <c r="CX377" s="58">
        <v>513.46914649999997</v>
      </c>
      <c r="CY377" s="58">
        <v>513.46914649999997</v>
      </c>
      <c r="CZ377" s="58">
        <v>978.43966069999999</v>
      </c>
      <c r="DA377" s="58">
        <v>978.43966069999999</v>
      </c>
      <c r="DB377" s="58">
        <v>978.43966069999999</v>
      </c>
      <c r="DC377" s="58">
        <v>978.43966069999999</v>
      </c>
      <c r="DD377" s="58">
        <v>978.43966069999999</v>
      </c>
      <c r="DE377" s="58">
        <v>978.43966069999999</v>
      </c>
      <c r="DF377" s="58">
        <v>978.43966069999999</v>
      </c>
      <c r="DG377" s="58">
        <v>978.43966069999999</v>
      </c>
      <c r="DH377" s="58">
        <v>978.43966069999999</v>
      </c>
      <c r="DI377" s="58">
        <v>978.43966069999999</v>
      </c>
      <c r="DJ377" s="58">
        <v>978.43966069999999</v>
      </c>
      <c r="DK377" s="58">
        <v>978.43966069999999</v>
      </c>
      <c r="DL377" s="58">
        <v>978.43966069999999</v>
      </c>
      <c r="DM377" s="58">
        <v>978.43966069999999</v>
      </c>
      <c r="DN377" s="58">
        <v>978.43966069999999</v>
      </c>
      <c r="DO377" s="58">
        <v>978.43966069999999</v>
      </c>
      <c r="DP377" s="58">
        <v>978.43966069999999</v>
      </c>
      <c r="DQ377" s="58">
        <v>978.43966069999999</v>
      </c>
      <c r="DR377" s="58">
        <v>978.43966069999999</v>
      </c>
      <c r="DS377" s="58">
        <v>978.43966069999999</v>
      </c>
      <c r="DT377" s="58">
        <v>978.43966069999999</v>
      </c>
      <c r="DU377" s="58">
        <v>978.43966069999999</v>
      </c>
      <c r="DV377" s="58">
        <v>978.43966069999999</v>
      </c>
      <c r="DW377" s="58">
        <v>978.43966069999999</v>
      </c>
      <c r="DX377" s="58">
        <v>978.43966069999999</v>
      </c>
      <c r="DY377" s="58">
        <v>978.43966069999999</v>
      </c>
      <c r="DZ377" s="58">
        <v>978.43966069999999</v>
      </c>
      <c r="EA377" s="58">
        <v>978.43966069999999</v>
      </c>
      <c r="EB377" s="58">
        <v>978.43966069999999</v>
      </c>
      <c r="EC377" s="58">
        <v>978.43966069999999</v>
      </c>
      <c r="ED377" s="58">
        <v>978.43966069999999</v>
      </c>
      <c r="EE377" s="58">
        <v>978.43966069999999</v>
      </c>
      <c r="EF377" s="58">
        <v>978.43966069999999</v>
      </c>
      <c r="EG377" s="58">
        <v>978.43966069999999</v>
      </c>
      <c r="EH377" s="58">
        <v>978.43966069999999</v>
      </c>
      <c r="EI377" s="58">
        <v>978.43966069999999</v>
      </c>
      <c r="EJ377" s="58">
        <v>630.48649999999998</v>
      </c>
      <c r="EK377" s="58">
        <v>630.48649999999998</v>
      </c>
      <c r="EL377" s="58">
        <v>630.48649999999998</v>
      </c>
      <c r="EM377" s="58">
        <v>630.48649999999998</v>
      </c>
      <c r="EN377" s="58">
        <v>630.48649999999998</v>
      </c>
      <c r="EO377" s="58">
        <v>630.48649999999998</v>
      </c>
      <c r="EP377" s="58">
        <v>630.48649999999998</v>
      </c>
      <c r="EQ377" s="58">
        <v>630.48649999999998</v>
      </c>
      <c r="ER377" s="58">
        <v>630.48649999999998</v>
      </c>
      <c r="ES377" s="58">
        <v>630.48649999999998</v>
      </c>
      <c r="ET377" s="58">
        <v>630.48649999999998</v>
      </c>
      <c r="EU377" s="58">
        <v>630.48649999999998</v>
      </c>
      <c r="EV377" s="58">
        <v>630.48649999999998</v>
      </c>
      <c r="EW377" s="58">
        <v>630.48649999999998</v>
      </c>
      <c r="EX377" s="58">
        <v>630.48649999999998</v>
      </c>
      <c r="EY377" s="58">
        <v>630.48649999999998</v>
      </c>
      <c r="EZ377" s="58">
        <v>630.48649999999998</v>
      </c>
      <c r="FA377" s="58">
        <v>630.48649999999998</v>
      </c>
      <c r="FB377" s="58">
        <v>630.48649999999998</v>
      </c>
      <c r="FC377" s="58">
        <v>630.48649999999998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6227.2960880000001</v>
      </c>
      <c r="AG392" s="33">
        <v>7563.6257210000003</v>
      </c>
      <c r="AH392" s="33">
        <v>10049.198839999999</v>
      </c>
      <c r="AI392" s="33">
        <v>8258.5171300000002</v>
      </c>
      <c r="AJ392" s="33">
        <v>6264.4823990000004</v>
      </c>
      <c r="AK392" s="33">
        <v>7608.7919259999999</v>
      </c>
      <c r="AL392" s="33">
        <v>10109.20765</v>
      </c>
      <c r="AM392" s="33">
        <v>8307.8328810000003</v>
      </c>
      <c r="AN392" s="33">
        <v>6264.4823990000004</v>
      </c>
      <c r="AO392" s="33">
        <v>7608.7919259999999</v>
      </c>
      <c r="AP392" s="33">
        <v>10109.20765</v>
      </c>
      <c r="AQ392" s="33">
        <v>8307.8328810000003</v>
      </c>
      <c r="AR392" s="33">
        <v>6264.4823990000004</v>
      </c>
      <c r="AS392" s="33">
        <v>7608.7919259999999</v>
      </c>
      <c r="AT392" s="33">
        <v>10109.20765</v>
      </c>
      <c r="AU392" s="33">
        <v>8307.8328810000003</v>
      </c>
      <c r="AV392" s="33">
        <v>6264.4823990000004</v>
      </c>
      <c r="AW392" s="33">
        <v>7608.7919259999999</v>
      </c>
      <c r="AX392" s="33">
        <v>10109.20765</v>
      </c>
      <c r="AY392" s="33">
        <v>8307.8328810000003</v>
      </c>
      <c r="AZ392" s="33">
        <v>6264.4823990000004</v>
      </c>
      <c r="BA392" s="33">
        <v>7608.7919259999999</v>
      </c>
      <c r="BB392" s="33">
        <v>10109.20765</v>
      </c>
      <c r="BC392" s="33">
        <v>8307.8328810000003</v>
      </c>
      <c r="BD392" s="33">
        <v>6264.4823990000004</v>
      </c>
      <c r="BE392" s="33">
        <v>7608.7919259999999</v>
      </c>
      <c r="BF392" s="33">
        <v>10109.20765</v>
      </c>
      <c r="BG392" s="33">
        <v>8307.8328810000003</v>
      </c>
      <c r="BH392" s="33">
        <v>6264.4823990000004</v>
      </c>
      <c r="BI392" s="33">
        <v>7608.7919259999999</v>
      </c>
      <c r="BJ392" s="33">
        <v>10109.20765</v>
      </c>
      <c r="BK392" s="33">
        <v>8307.8328810000003</v>
      </c>
      <c r="BL392" s="33">
        <v>6247.0225410000003</v>
      </c>
      <c r="BM392" s="33">
        <v>7587.5853180000004</v>
      </c>
      <c r="BN392" s="33">
        <v>10081.032080000001</v>
      </c>
      <c r="BO392" s="33">
        <v>8284.6779619999998</v>
      </c>
      <c r="BP392" s="33">
        <v>6241.9049960000002</v>
      </c>
      <c r="BQ392" s="33">
        <v>7581.3695870000001</v>
      </c>
      <c r="BR392" s="33">
        <v>10072.773730000001</v>
      </c>
      <c r="BS392" s="33">
        <v>8277.8911750000007</v>
      </c>
      <c r="BT392" s="33">
        <v>6207.1269419999999</v>
      </c>
      <c r="BU392" s="33">
        <v>7539.1284310000001</v>
      </c>
      <c r="BV392" s="33">
        <v>10016.6512</v>
      </c>
      <c r="BW392" s="33">
        <v>8231.7692060000008</v>
      </c>
      <c r="BX392" s="33">
        <v>6116.2046410000003</v>
      </c>
      <c r="BY392" s="33">
        <v>7428.6949070000001</v>
      </c>
      <c r="BZ392" s="33">
        <v>9869.9268030000003</v>
      </c>
      <c r="CA392" s="33">
        <v>8111.1898460000002</v>
      </c>
      <c r="CB392" s="33">
        <v>6019.5025260000002</v>
      </c>
      <c r="CC392" s="33">
        <v>7311.2412649999997</v>
      </c>
      <c r="CD392" s="33">
        <v>9713.8753199999992</v>
      </c>
      <c r="CE392" s="33">
        <v>7982.9454089999999</v>
      </c>
      <c r="CF392" s="33">
        <v>5972.7540209999997</v>
      </c>
      <c r="CG392" s="33">
        <v>7254.4608920000001</v>
      </c>
      <c r="CH392" s="33">
        <v>9638.435673</v>
      </c>
      <c r="CI392" s="33">
        <v>7920.9484650000004</v>
      </c>
      <c r="CJ392" s="33">
        <v>5406.9589910000004</v>
      </c>
      <c r="CK392" s="33">
        <v>6567.2506199999998</v>
      </c>
      <c r="CL392" s="33">
        <v>8725.3930500000006</v>
      </c>
      <c r="CM392" s="33">
        <v>7170.6022670000002</v>
      </c>
      <c r="CN392" s="33">
        <v>4991.3265339999998</v>
      </c>
      <c r="CO392" s="33">
        <v>6062.4266479999997</v>
      </c>
      <c r="CP392" s="33">
        <v>8054.672861</v>
      </c>
      <c r="CQ392" s="33">
        <v>6619.3987079999997</v>
      </c>
      <c r="CR392" s="33">
        <v>4671.167273</v>
      </c>
      <c r="CS392" s="33">
        <v>5673.5636839999997</v>
      </c>
      <c r="CT392" s="33">
        <v>7538.0210070000003</v>
      </c>
      <c r="CU392" s="33">
        <v>6194.8098170000003</v>
      </c>
      <c r="CV392" s="33">
        <v>4495.6833020000004</v>
      </c>
      <c r="CW392" s="33">
        <v>5460.422208</v>
      </c>
      <c r="CX392" s="33">
        <v>7254.8365739999999</v>
      </c>
      <c r="CY392" s="33">
        <v>5962.0864389999997</v>
      </c>
      <c r="CZ392" s="33">
        <v>3380.053253</v>
      </c>
      <c r="DA392" s="33">
        <v>4105.3865699999997</v>
      </c>
      <c r="DB392" s="33">
        <v>5454.5065379999996</v>
      </c>
      <c r="DC392" s="33">
        <v>4482.559894</v>
      </c>
      <c r="DD392" s="33">
        <v>3348.8861670000001</v>
      </c>
      <c r="DE392" s="33">
        <v>4067.5312669999998</v>
      </c>
      <c r="DF392" s="33">
        <v>5404.2111530000002</v>
      </c>
      <c r="DG392" s="33">
        <v>4441.2267190000002</v>
      </c>
      <c r="DH392" s="33">
        <v>1725.827659</v>
      </c>
      <c r="DI392" s="33">
        <v>2096.1769420000001</v>
      </c>
      <c r="DJ392" s="33">
        <v>2785.026609</v>
      </c>
      <c r="DK392" s="33">
        <v>2288.7585690000001</v>
      </c>
      <c r="DL392" s="33">
        <v>1293.7581439999999</v>
      </c>
      <c r="DM392" s="33">
        <v>1571.388647</v>
      </c>
      <c r="DN392" s="33">
        <v>2087.781383</v>
      </c>
      <c r="DO392" s="33">
        <v>1715.7565090000001</v>
      </c>
      <c r="DP392" s="33">
        <v>1253.0302799999999</v>
      </c>
      <c r="DQ392" s="33">
        <v>1521.9208980000001</v>
      </c>
      <c r="DR392" s="33">
        <v>2022.057448</v>
      </c>
      <c r="DS392" s="33">
        <v>1661.7440200000001</v>
      </c>
      <c r="DT392" s="33">
        <v>1253.0302799999999</v>
      </c>
      <c r="DU392" s="33">
        <v>1521.9208980000001</v>
      </c>
      <c r="DV392" s="33">
        <v>2022.057448</v>
      </c>
      <c r="DW392" s="33">
        <v>1661.7440200000001</v>
      </c>
      <c r="DX392" s="33">
        <v>1253.0302799999999</v>
      </c>
      <c r="DY392" s="33">
        <v>1521.9208980000001</v>
      </c>
      <c r="DZ392" s="33">
        <v>2022.057448</v>
      </c>
      <c r="EA392" s="33">
        <v>1661.7440200000001</v>
      </c>
      <c r="EB392" s="33">
        <v>1253.0302799999999</v>
      </c>
      <c r="EC392" s="33">
        <v>1521.9208980000001</v>
      </c>
      <c r="ED392" s="33">
        <v>2022.057448</v>
      </c>
      <c r="EE392" s="33">
        <v>1661.7440200000001</v>
      </c>
      <c r="EF392" s="33">
        <v>1253.0302799999999</v>
      </c>
      <c r="EG392" s="33">
        <v>1521.9208980000001</v>
      </c>
      <c r="EH392" s="33">
        <v>2022.057448</v>
      </c>
      <c r="EI392" s="33">
        <v>1661.7440200000001</v>
      </c>
      <c r="EJ392" s="33">
        <v>1253.0302799999999</v>
      </c>
      <c r="EK392" s="33">
        <v>1521.9208980000001</v>
      </c>
      <c r="EL392" s="33">
        <v>2022.057448</v>
      </c>
      <c r="EM392" s="33">
        <v>1661.7440200000001</v>
      </c>
      <c r="EN392" s="33">
        <v>1253.0302799999999</v>
      </c>
      <c r="EO392" s="33">
        <v>1521.9208980000001</v>
      </c>
      <c r="EP392" s="33">
        <v>2022.057448</v>
      </c>
      <c r="EQ392" s="33">
        <v>1661.7440200000001</v>
      </c>
      <c r="ER392" s="33">
        <v>1253.0302799999999</v>
      </c>
      <c r="ES392" s="33">
        <v>1521.9208980000001</v>
      </c>
      <c r="ET392" s="33">
        <v>2022.057448</v>
      </c>
      <c r="EU392" s="33">
        <v>1661.7440200000001</v>
      </c>
      <c r="EV392" s="33">
        <v>1253.0302799999999</v>
      </c>
      <c r="EW392" s="33">
        <v>1521.9208980000001</v>
      </c>
      <c r="EX392" s="33">
        <v>2022.057448</v>
      </c>
      <c r="EY392" s="33">
        <v>1661.7440200000001</v>
      </c>
      <c r="EZ392" s="33">
        <v>1253.0302799999999</v>
      </c>
      <c r="FA392" s="33">
        <v>1521.9208980000001</v>
      </c>
      <c r="FB392" s="33">
        <v>2022.057448</v>
      </c>
      <c r="FC392" s="33">
        <v>1661.7440200000001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6312.2933700000003</v>
      </c>
      <c r="AG401" s="33">
        <v>7666.8627619999997</v>
      </c>
      <c r="AH401" s="33">
        <v>10186.36183</v>
      </c>
      <c r="AI401" s="33">
        <v>8371.2388470000005</v>
      </c>
      <c r="AJ401" s="33">
        <v>6349.4796800000004</v>
      </c>
      <c r="AK401" s="33">
        <v>7712.0289679999996</v>
      </c>
      <c r="AL401" s="33">
        <v>10246.370639999999</v>
      </c>
      <c r="AM401" s="33">
        <v>8420.5545980000006</v>
      </c>
      <c r="AN401" s="33">
        <v>6349.4796800000004</v>
      </c>
      <c r="AO401" s="33">
        <v>7712.0289679999996</v>
      </c>
      <c r="AP401" s="33">
        <v>10246.370639999999</v>
      </c>
      <c r="AQ401" s="33">
        <v>8420.5545980000006</v>
      </c>
      <c r="AR401" s="33">
        <v>6349.4796800000004</v>
      </c>
      <c r="AS401" s="33">
        <v>7712.0289679999996</v>
      </c>
      <c r="AT401" s="33">
        <v>10246.370639999999</v>
      </c>
      <c r="AU401" s="33">
        <v>8420.5545980000006</v>
      </c>
      <c r="AV401" s="33">
        <v>6349.4796800000004</v>
      </c>
      <c r="AW401" s="33">
        <v>7712.0289679999996</v>
      </c>
      <c r="AX401" s="33">
        <v>10246.370639999999</v>
      </c>
      <c r="AY401" s="33">
        <v>8420.5545980000006</v>
      </c>
      <c r="AZ401" s="33">
        <v>6349.4796800000004</v>
      </c>
      <c r="BA401" s="33">
        <v>7712.0289679999996</v>
      </c>
      <c r="BB401" s="33">
        <v>10246.370639999999</v>
      </c>
      <c r="BC401" s="33">
        <v>8420.5545980000006</v>
      </c>
      <c r="BD401" s="33">
        <v>6349.4796800000004</v>
      </c>
      <c r="BE401" s="33">
        <v>7712.0289679999996</v>
      </c>
      <c r="BF401" s="33">
        <v>10246.370639999999</v>
      </c>
      <c r="BG401" s="33">
        <v>8420.5545980000006</v>
      </c>
      <c r="BH401" s="33">
        <v>6349.4796800000004</v>
      </c>
      <c r="BI401" s="33">
        <v>7712.0289679999996</v>
      </c>
      <c r="BJ401" s="33">
        <v>10246.370639999999</v>
      </c>
      <c r="BK401" s="33">
        <v>8420.5545980000006</v>
      </c>
      <c r="BL401" s="33">
        <v>6332.0198220000002</v>
      </c>
      <c r="BM401" s="33">
        <v>7690.8223589999998</v>
      </c>
      <c r="BN401" s="33">
        <v>10218.19508</v>
      </c>
      <c r="BO401" s="33">
        <v>8397.3996779999998</v>
      </c>
      <c r="BP401" s="33">
        <v>6326.9022779999996</v>
      </c>
      <c r="BQ401" s="33">
        <v>7684.6066289999999</v>
      </c>
      <c r="BR401" s="33">
        <v>10209.93672</v>
      </c>
      <c r="BS401" s="33">
        <v>8390.6128919999992</v>
      </c>
      <c r="BT401" s="33">
        <v>6292.1242229999998</v>
      </c>
      <c r="BU401" s="33">
        <v>7642.3654729999998</v>
      </c>
      <c r="BV401" s="33">
        <v>10153.814200000001</v>
      </c>
      <c r="BW401" s="33">
        <v>8344.4909229999994</v>
      </c>
      <c r="BX401" s="33">
        <v>6201.2019229999996</v>
      </c>
      <c r="BY401" s="33">
        <v>7531.9319489999998</v>
      </c>
      <c r="BZ401" s="33">
        <v>10007.0898</v>
      </c>
      <c r="CA401" s="33">
        <v>8223.9115629999997</v>
      </c>
      <c r="CB401" s="33">
        <v>6104.4998070000001</v>
      </c>
      <c r="CC401" s="33">
        <v>7414.478306</v>
      </c>
      <c r="CD401" s="33">
        <v>9851.0383149999998</v>
      </c>
      <c r="CE401" s="33">
        <v>8095.6671260000003</v>
      </c>
      <c r="CF401" s="33">
        <v>6057.7513019999997</v>
      </c>
      <c r="CG401" s="33">
        <v>7357.6979339999998</v>
      </c>
      <c r="CH401" s="33">
        <v>9775.5986680000005</v>
      </c>
      <c r="CI401" s="33">
        <v>8033.6701819999998</v>
      </c>
      <c r="CJ401" s="33">
        <v>5491.9562729999998</v>
      </c>
      <c r="CK401" s="33">
        <v>6670.4876619999995</v>
      </c>
      <c r="CL401" s="33">
        <v>8862.5560449999994</v>
      </c>
      <c r="CM401" s="33">
        <v>7283.3239839999997</v>
      </c>
      <c r="CN401" s="33">
        <v>5076.3238149999997</v>
      </c>
      <c r="CO401" s="33">
        <v>6165.6636900000003</v>
      </c>
      <c r="CP401" s="33">
        <v>8191.835857</v>
      </c>
      <c r="CQ401" s="33">
        <v>6732.1204250000001</v>
      </c>
      <c r="CR401" s="33">
        <v>4756.1645550000003</v>
      </c>
      <c r="CS401" s="33">
        <v>5776.8007250000001</v>
      </c>
      <c r="CT401" s="33">
        <v>7675.1840030000003</v>
      </c>
      <c r="CU401" s="33">
        <v>6307.5315339999997</v>
      </c>
      <c r="CV401" s="33">
        <v>4580.6805839999997</v>
      </c>
      <c r="CW401" s="33">
        <v>5563.6592499999997</v>
      </c>
      <c r="CX401" s="33">
        <v>7391.9995689999996</v>
      </c>
      <c r="CY401" s="33">
        <v>6074.8081560000001</v>
      </c>
      <c r="CZ401" s="33">
        <v>3465.0505349999999</v>
      </c>
      <c r="DA401" s="33">
        <v>4208.623611</v>
      </c>
      <c r="DB401" s="33">
        <v>5591.6695330000002</v>
      </c>
      <c r="DC401" s="33">
        <v>4595.2816110000003</v>
      </c>
      <c r="DD401" s="33">
        <v>3433.883448</v>
      </c>
      <c r="DE401" s="33">
        <v>4170.768309</v>
      </c>
      <c r="DF401" s="33">
        <v>5541.3741490000002</v>
      </c>
      <c r="DG401" s="33">
        <v>4553.9484359999997</v>
      </c>
      <c r="DH401" s="33">
        <v>1725.827659</v>
      </c>
      <c r="DI401" s="33">
        <v>2096.1769420000001</v>
      </c>
      <c r="DJ401" s="33">
        <v>2785.026609</v>
      </c>
      <c r="DK401" s="33">
        <v>2288.7585690000001</v>
      </c>
      <c r="DL401" s="33">
        <v>1293.7581439999999</v>
      </c>
      <c r="DM401" s="33">
        <v>1571.388647</v>
      </c>
      <c r="DN401" s="33">
        <v>2087.781383</v>
      </c>
      <c r="DO401" s="33">
        <v>1715.7565090000001</v>
      </c>
      <c r="DP401" s="33">
        <v>1253.0302799999999</v>
      </c>
      <c r="DQ401" s="33">
        <v>1521.9208980000001</v>
      </c>
      <c r="DR401" s="33">
        <v>2022.057448</v>
      </c>
      <c r="DS401" s="33">
        <v>1661.7440200000001</v>
      </c>
      <c r="DT401" s="33">
        <v>1253.0302799999999</v>
      </c>
      <c r="DU401" s="33">
        <v>1521.9208980000001</v>
      </c>
      <c r="DV401" s="33">
        <v>2022.057448</v>
      </c>
      <c r="DW401" s="33">
        <v>1661.7440200000001</v>
      </c>
      <c r="DX401" s="33">
        <v>1253.0302799999999</v>
      </c>
      <c r="DY401" s="33">
        <v>1521.9208980000001</v>
      </c>
      <c r="DZ401" s="33">
        <v>2022.057448</v>
      </c>
      <c r="EA401" s="33">
        <v>1661.7440200000001</v>
      </c>
      <c r="EB401" s="33">
        <v>1253.0302799999999</v>
      </c>
      <c r="EC401" s="33">
        <v>1521.9208980000001</v>
      </c>
      <c r="ED401" s="33">
        <v>2022.057448</v>
      </c>
      <c r="EE401" s="33">
        <v>1661.7440200000001</v>
      </c>
      <c r="EF401" s="33">
        <v>1253.0302799999999</v>
      </c>
      <c r="EG401" s="33">
        <v>1521.9208980000001</v>
      </c>
      <c r="EH401" s="33">
        <v>2022.057448</v>
      </c>
      <c r="EI401" s="33">
        <v>1661.7440200000001</v>
      </c>
      <c r="EJ401" s="33">
        <v>1253.0302799999999</v>
      </c>
      <c r="EK401" s="33">
        <v>1521.9208980000001</v>
      </c>
      <c r="EL401" s="33">
        <v>2022.057448</v>
      </c>
      <c r="EM401" s="33">
        <v>1661.7440200000001</v>
      </c>
      <c r="EN401" s="33">
        <v>1253.0302799999999</v>
      </c>
      <c r="EO401" s="33">
        <v>1521.9208980000001</v>
      </c>
      <c r="EP401" s="33">
        <v>2022.057448</v>
      </c>
      <c r="EQ401" s="33">
        <v>1661.7440200000001</v>
      </c>
      <c r="ER401" s="33">
        <v>1253.0302799999999</v>
      </c>
      <c r="ES401" s="33">
        <v>1521.9208980000001</v>
      </c>
      <c r="ET401" s="33">
        <v>2022.057448</v>
      </c>
      <c r="EU401" s="33">
        <v>1661.7440200000001</v>
      </c>
      <c r="EV401" s="33">
        <v>1253.0302799999999</v>
      </c>
      <c r="EW401" s="33">
        <v>1521.9208980000001</v>
      </c>
      <c r="EX401" s="33">
        <v>2022.057448</v>
      </c>
      <c r="EY401" s="33">
        <v>1661.7440200000001</v>
      </c>
      <c r="EZ401" s="33">
        <v>1253.0302799999999</v>
      </c>
      <c r="FA401" s="33">
        <v>1521.9208980000001</v>
      </c>
      <c r="FB401" s="33">
        <v>2022.057448</v>
      </c>
      <c r="FC401" s="33">
        <v>1661.7440200000001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424.98640799999998</v>
      </c>
      <c r="AK416" s="33">
        <v>516.18520799999999</v>
      </c>
      <c r="AL416" s="33">
        <v>685.814976</v>
      </c>
      <c r="AM416" s="33">
        <v>563.60858399999995</v>
      </c>
      <c r="AN416" s="33">
        <v>849.97281599999997</v>
      </c>
      <c r="AO416" s="33">
        <v>1032.370416</v>
      </c>
      <c r="AP416" s="33">
        <v>1371.629952</v>
      </c>
      <c r="AQ416" s="33">
        <v>1127.2171679999999</v>
      </c>
      <c r="AR416" s="33">
        <v>1274.9592239999999</v>
      </c>
      <c r="AS416" s="33">
        <v>1548.5556240000001</v>
      </c>
      <c r="AT416" s="33">
        <v>2057.4449279999999</v>
      </c>
      <c r="AU416" s="33">
        <v>1690.825752</v>
      </c>
      <c r="AV416" s="33">
        <v>1699.9456319999999</v>
      </c>
      <c r="AW416" s="33">
        <v>2064.740832</v>
      </c>
      <c r="AX416" s="33">
        <v>2743.259904</v>
      </c>
      <c r="AY416" s="33">
        <v>2254.4343359999998</v>
      </c>
      <c r="AZ416" s="33">
        <v>2124.9320400000001</v>
      </c>
      <c r="BA416" s="33">
        <v>2580.9260399999998</v>
      </c>
      <c r="BB416" s="33">
        <v>3429.0748800000001</v>
      </c>
      <c r="BC416" s="33">
        <v>2818.0429199999999</v>
      </c>
      <c r="BD416" s="33">
        <v>2549.9184479999999</v>
      </c>
      <c r="BE416" s="33">
        <v>3097.1112480000002</v>
      </c>
      <c r="BF416" s="33">
        <v>4114.8898559999998</v>
      </c>
      <c r="BG416" s="33">
        <v>3381.6515039999999</v>
      </c>
      <c r="BH416" s="33">
        <v>2974.9048560000001</v>
      </c>
      <c r="BI416" s="33">
        <v>3613.296456</v>
      </c>
      <c r="BJ416" s="33">
        <v>4800.7048320000004</v>
      </c>
      <c r="BK416" s="33">
        <v>3945.260088</v>
      </c>
      <c r="BL416" s="33">
        <v>3399.8912639999999</v>
      </c>
      <c r="BM416" s="33">
        <v>4129.4816639999999</v>
      </c>
      <c r="BN416" s="33">
        <v>5486.519808</v>
      </c>
      <c r="BO416" s="33">
        <v>4508.8686719999996</v>
      </c>
      <c r="BP416" s="33">
        <v>3824.8776720000001</v>
      </c>
      <c r="BQ416" s="33">
        <v>4645.6668719999998</v>
      </c>
      <c r="BR416" s="33">
        <v>6172.3347839999997</v>
      </c>
      <c r="BS416" s="33">
        <v>5072.4772560000001</v>
      </c>
      <c r="BT416" s="33">
        <v>4249.8640800000003</v>
      </c>
      <c r="BU416" s="33">
        <v>5161.8520799999997</v>
      </c>
      <c r="BV416" s="33">
        <v>6858.1497600000002</v>
      </c>
      <c r="BW416" s="33">
        <v>5636.0858399999997</v>
      </c>
      <c r="BX416" s="33">
        <v>4249.8640800000003</v>
      </c>
      <c r="BY416" s="33">
        <v>5161.8520799999997</v>
      </c>
      <c r="BZ416" s="33">
        <v>6858.1497600000002</v>
      </c>
      <c r="CA416" s="33">
        <v>5636.0858399999997</v>
      </c>
      <c r="CB416" s="33">
        <v>4249.8640800000003</v>
      </c>
      <c r="CC416" s="33">
        <v>5161.8520799999997</v>
      </c>
      <c r="CD416" s="33">
        <v>6858.1497600000002</v>
      </c>
      <c r="CE416" s="33">
        <v>5636.0858399999997</v>
      </c>
      <c r="CF416" s="33">
        <v>4249.8640800000003</v>
      </c>
      <c r="CG416" s="33">
        <v>5161.8520799999997</v>
      </c>
      <c r="CH416" s="33">
        <v>6858.1497600000002</v>
      </c>
      <c r="CI416" s="33">
        <v>5636.0858399999997</v>
      </c>
      <c r="CJ416" s="33">
        <v>4249.8640800000003</v>
      </c>
      <c r="CK416" s="33">
        <v>5161.8520799999997</v>
      </c>
      <c r="CL416" s="33">
        <v>6858.1497600000002</v>
      </c>
      <c r="CM416" s="33">
        <v>5636.0858399999997</v>
      </c>
      <c r="CN416" s="33">
        <v>4249.8640800000003</v>
      </c>
      <c r="CO416" s="33">
        <v>5161.8520799999997</v>
      </c>
      <c r="CP416" s="33">
        <v>6858.1497600000002</v>
      </c>
      <c r="CQ416" s="33">
        <v>5636.0858399999997</v>
      </c>
      <c r="CR416" s="33">
        <v>4249.8640800000003</v>
      </c>
      <c r="CS416" s="33">
        <v>5161.8520799999997</v>
      </c>
      <c r="CT416" s="33">
        <v>6858.1497600000002</v>
      </c>
      <c r="CU416" s="33">
        <v>5636.0858399999997</v>
      </c>
      <c r="CV416" s="33">
        <v>4249.8640800000003</v>
      </c>
      <c r="CW416" s="33">
        <v>5161.8520799999997</v>
      </c>
      <c r="CX416" s="33">
        <v>6858.1497600000002</v>
      </c>
      <c r="CY416" s="33">
        <v>5636.0858399999997</v>
      </c>
      <c r="CZ416" s="33">
        <v>4249.8640800000003</v>
      </c>
      <c r="DA416" s="33">
        <v>5161.8520799999997</v>
      </c>
      <c r="DB416" s="33">
        <v>6858.1497600000002</v>
      </c>
      <c r="DC416" s="33">
        <v>5636.0858399999997</v>
      </c>
      <c r="DD416" s="33">
        <v>4249.8640800000003</v>
      </c>
      <c r="DE416" s="33">
        <v>5161.8520799999997</v>
      </c>
      <c r="DF416" s="33">
        <v>6858.1497600000002</v>
      </c>
      <c r="DG416" s="33">
        <v>5636.0858399999997</v>
      </c>
      <c r="DH416" s="33">
        <v>4249.8640800000003</v>
      </c>
      <c r="DI416" s="33">
        <v>5161.8520799999997</v>
      </c>
      <c r="DJ416" s="33">
        <v>6858.1497600000002</v>
      </c>
      <c r="DK416" s="33">
        <v>5636.0858399999997</v>
      </c>
      <c r="DL416" s="33">
        <v>4249.8640800000003</v>
      </c>
      <c r="DM416" s="33">
        <v>5161.8520799999997</v>
      </c>
      <c r="DN416" s="33">
        <v>6858.1497600000002</v>
      </c>
      <c r="DO416" s="33">
        <v>5636.0858399999997</v>
      </c>
      <c r="DP416" s="33">
        <v>4249.8640800000003</v>
      </c>
      <c r="DQ416" s="33">
        <v>5161.8520799999997</v>
      </c>
      <c r="DR416" s="33">
        <v>6858.1497600000002</v>
      </c>
      <c r="DS416" s="33">
        <v>5636.0858399999997</v>
      </c>
      <c r="DT416" s="33">
        <v>4249.8640800000003</v>
      </c>
      <c r="DU416" s="33">
        <v>5161.8520799999997</v>
      </c>
      <c r="DV416" s="33">
        <v>6858.1497600000002</v>
      </c>
      <c r="DW416" s="33">
        <v>5636.0858399999997</v>
      </c>
      <c r="DX416" s="33">
        <v>4249.8640800000003</v>
      </c>
      <c r="DY416" s="33">
        <v>5161.8520799999997</v>
      </c>
      <c r="DZ416" s="33">
        <v>6858.1497600000002</v>
      </c>
      <c r="EA416" s="33">
        <v>5636.0858399999997</v>
      </c>
      <c r="EB416" s="33">
        <v>4249.8640800000003</v>
      </c>
      <c r="EC416" s="33">
        <v>5161.8520799999997</v>
      </c>
      <c r="ED416" s="33">
        <v>6858.1497600000002</v>
      </c>
      <c r="EE416" s="33">
        <v>5636.0858399999997</v>
      </c>
      <c r="EF416" s="33">
        <v>4249.8640800000003</v>
      </c>
      <c r="EG416" s="33">
        <v>5161.8520799999997</v>
      </c>
      <c r="EH416" s="33">
        <v>6858.1497600000002</v>
      </c>
      <c r="EI416" s="33">
        <v>5636.0858399999997</v>
      </c>
      <c r="EJ416" s="33">
        <v>4249.8640800000003</v>
      </c>
      <c r="EK416" s="33">
        <v>5161.8520799999997</v>
      </c>
      <c r="EL416" s="33">
        <v>6858.1497600000002</v>
      </c>
      <c r="EM416" s="33">
        <v>5636.0858399999997</v>
      </c>
      <c r="EN416" s="33">
        <v>4249.8640800000003</v>
      </c>
      <c r="EO416" s="33">
        <v>5161.8520799999997</v>
      </c>
      <c r="EP416" s="33">
        <v>6858.1497600000002</v>
      </c>
      <c r="EQ416" s="33">
        <v>5636.0858399999997</v>
      </c>
      <c r="ER416" s="33">
        <v>4249.8640800000003</v>
      </c>
      <c r="ES416" s="33">
        <v>5161.8520799999997</v>
      </c>
      <c r="ET416" s="33">
        <v>6858.1497600000002</v>
      </c>
      <c r="EU416" s="33">
        <v>5636.0858399999997</v>
      </c>
      <c r="EV416" s="33">
        <v>4249.8640800000003</v>
      </c>
      <c r="EW416" s="33">
        <v>5161.8520799999997</v>
      </c>
      <c r="EX416" s="33">
        <v>6858.1497600000002</v>
      </c>
      <c r="EY416" s="33">
        <v>5636.0858399999997</v>
      </c>
      <c r="EZ416" s="33">
        <v>4249.8640800000003</v>
      </c>
      <c r="FA416" s="33">
        <v>5161.8520799999997</v>
      </c>
      <c r="FB416" s="33">
        <v>6858.1497600000002</v>
      </c>
      <c r="FC416" s="33">
        <v>5636.0858399999997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424.98640799999998</v>
      </c>
      <c r="AK425" s="33">
        <v>516.18520799999999</v>
      </c>
      <c r="AL425" s="33">
        <v>685.814976</v>
      </c>
      <c r="AM425" s="33">
        <v>563.60858399999995</v>
      </c>
      <c r="AN425" s="33">
        <v>849.97281599999997</v>
      </c>
      <c r="AO425" s="33">
        <v>1032.370416</v>
      </c>
      <c r="AP425" s="33">
        <v>1371.629952</v>
      </c>
      <c r="AQ425" s="33">
        <v>1127.2171679999999</v>
      </c>
      <c r="AR425" s="33">
        <v>1274.9592239999999</v>
      </c>
      <c r="AS425" s="33">
        <v>1548.5556240000001</v>
      </c>
      <c r="AT425" s="33">
        <v>2057.4449279999999</v>
      </c>
      <c r="AU425" s="33">
        <v>1690.825752</v>
      </c>
      <c r="AV425" s="33">
        <v>1699.9456319999999</v>
      </c>
      <c r="AW425" s="33">
        <v>2064.740832</v>
      </c>
      <c r="AX425" s="33">
        <v>2743.259904</v>
      </c>
      <c r="AY425" s="33">
        <v>2254.4343359999998</v>
      </c>
      <c r="AZ425" s="33">
        <v>2124.9320400000001</v>
      </c>
      <c r="BA425" s="33">
        <v>2580.9260399999998</v>
      </c>
      <c r="BB425" s="33">
        <v>3429.0748800000001</v>
      </c>
      <c r="BC425" s="33">
        <v>2818.0429199999999</v>
      </c>
      <c r="BD425" s="33">
        <v>2549.9184479999999</v>
      </c>
      <c r="BE425" s="33">
        <v>3097.1112480000002</v>
      </c>
      <c r="BF425" s="33">
        <v>4114.8898559999998</v>
      </c>
      <c r="BG425" s="33">
        <v>3381.6515039999999</v>
      </c>
      <c r="BH425" s="33">
        <v>2974.9048560000001</v>
      </c>
      <c r="BI425" s="33">
        <v>3613.296456</v>
      </c>
      <c r="BJ425" s="33">
        <v>4800.7048320000004</v>
      </c>
      <c r="BK425" s="33">
        <v>3945.260088</v>
      </c>
      <c r="BL425" s="33">
        <v>3399.8912639999999</v>
      </c>
      <c r="BM425" s="33">
        <v>4129.4816639999999</v>
      </c>
      <c r="BN425" s="33">
        <v>5486.519808</v>
      </c>
      <c r="BO425" s="33">
        <v>4508.8686719999996</v>
      </c>
      <c r="BP425" s="33">
        <v>3824.8776720000001</v>
      </c>
      <c r="BQ425" s="33">
        <v>4645.6668719999998</v>
      </c>
      <c r="BR425" s="33">
        <v>6172.3347839999997</v>
      </c>
      <c r="BS425" s="33">
        <v>5072.4772560000001</v>
      </c>
      <c r="BT425" s="33">
        <v>4249.8640800000003</v>
      </c>
      <c r="BU425" s="33">
        <v>5161.8520799999997</v>
      </c>
      <c r="BV425" s="33">
        <v>6858.1497600000002</v>
      </c>
      <c r="BW425" s="33">
        <v>5636.0858399999997</v>
      </c>
      <c r="BX425" s="33">
        <v>4249.8640800000003</v>
      </c>
      <c r="BY425" s="33">
        <v>5161.8520799999997</v>
      </c>
      <c r="BZ425" s="33">
        <v>6858.1497600000002</v>
      </c>
      <c r="CA425" s="33">
        <v>5636.0858399999997</v>
      </c>
      <c r="CB425" s="33">
        <v>4249.8640800000003</v>
      </c>
      <c r="CC425" s="33">
        <v>5161.8520799999997</v>
      </c>
      <c r="CD425" s="33">
        <v>6858.1497600000002</v>
      </c>
      <c r="CE425" s="33">
        <v>5636.0858399999997</v>
      </c>
      <c r="CF425" s="33">
        <v>4249.8640800000003</v>
      </c>
      <c r="CG425" s="33">
        <v>5161.8520799999997</v>
      </c>
      <c r="CH425" s="33">
        <v>6858.1497600000002</v>
      </c>
      <c r="CI425" s="33">
        <v>5636.0858399999997</v>
      </c>
      <c r="CJ425" s="33">
        <v>4249.8640800000003</v>
      </c>
      <c r="CK425" s="33">
        <v>5161.8520799999997</v>
      </c>
      <c r="CL425" s="33">
        <v>6858.1497600000002</v>
      </c>
      <c r="CM425" s="33">
        <v>5636.0858399999997</v>
      </c>
      <c r="CN425" s="33">
        <v>4249.8640800000003</v>
      </c>
      <c r="CO425" s="33">
        <v>5161.8520799999997</v>
      </c>
      <c r="CP425" s="33">
        <v>6858.1497600000002</v>
      </c>
      <c r="CQ425" s="33">
        <v>5636.0858399999997</v>
      </c>
      <c r="CR425" s="33">
        <v>4249.8640800000003</v>
      </c>
      <c r="CS425" s="33">
        <v>5161.8520799999997</v>
      </c>
      <c r="CT425" s="33">
        <v>6858.1497600000002</v>
      </c>
      <c r="CU425" s="33">
        <v>5636.0858399999997</v>
      </c>
      <c r="CV425" s="33">
        <v>4249.8640800000003</v>
      </c>
      <c r="CW425" s="33">
        <v>5161.8520799999997</v>
      </c>
      <c r="CX425" s="33">
        <v>6858.1497600000002</v>
      </c>
      <c r="CY425" s="33">
        <v>5636.0858399999997</v>
      </c>
      <c r="CZ425" s="33">
        <v>4249.8640800000003</v>
      </c>
      <c r="DA425" s="33">
        <v>5161.8520799999997</v>
      </c>
      <c r="DB425" s="33">
        <v>6858.1497600000002</v>
      </c>
      <c r="DC425" s="33">
        <v>5636.0858399999997</v>
      </c>
      <c r="DD425" s="33">
        <v>4249.8640800000003</v>
      </c>
      <c r="DE425" s="33">
        <v>5161.8520799999997</v>
      </c>
      <c r="DF425" s="33">
        <v>6858.1497600000002</v>
      </c>
      <c r="DG425" s="33">
        <v>5636.0858399999997</v>
      </c>
      <c r="DH425" s="33">
        <v>4249.8640800000003</v>
      </c>
      <c r="DI425" s="33">
        <v>5161.8520799999997</v>
      </c>
      <c r="DJ425" s="33">
        <v>6858.1497600000002</v>
      </c>
      <c r="DK425" s="33">
        <v>5636.0858399999997</v>
      </c>
      <c r="DL425" s="33">
        <v>4249.8640800000003</v>
      </c>
      <c r="DM425" s="33">
        <v>5161.8520799999997</v>
      </c>
      <c r="DN425" s="33">
        <v>6858.1497600000002</v>
      </c>
      <c r="DO425" s="33">
        <v>5636.0858399999997</v>
      </c>
      <c r="DP425" s="33">
        <v>4249.8640800000003</v>
      </c>
      <c r="DQ425" s="33">
        <v>5161.8520799999997</v>
      </c>
      <c r="DR425" s="33">
        <v>6858.1497600000002</v>
      </c>
      <c r="DS425" s="33">
        <v>5636.0858399999997</v>
      </c>
      <c r="DT425" s="33">
        <v>4249.8640800000003</v>
      </c>
      <c r="DU425" s="33">
        <v>5161.8520799999997</v>
      </c>
      <c r="DV425" s="33">
        <v>6858.1497600000002</v>
      </c>
      <c r="DW425" s="33">
        <v>5636.0858399999997</v>
      </c>
      <c r="DX425" s="33">
        <v>4249.8640800000003</v>
      </c>
      <c r="DY425" s="33">
        <v>5161.8520799999997</v>
      </c>
      <c r="DZ425" s="33">
        <v>6858.1497600000002</v>
      </c>
      <c r="EA425" s="33">
        <v>5636.0858399999997</v>
      </c>
      <c r="EB425" s="33">
        <v>4249.8640800000003</v>
      </c>
      <c r="EC425" s="33">
        <v>5161.8520799999997</v>
      </c>
      <c r="ED425" s="33">
        <v>6858.1497600000002</v>
      </c>
      <c r="EE425" s="33">
        <v>5636.0858399999997</v>
      </c>
      <c r="EF425" s="33">
        <v>4249.8640800000003</v>
      </c>
      <c r="EG425" s="33">
        <v>5161.8520799999997</v>
      </c>
      <c r="EH425" s="33">
        <v>6858.1497600000002</v>
      </c>
      <c r="EI425" s="33">
        <v>5636.0858399999997</v>
      </c>
      <c r="EJ425" s="33">
        <v>4249.8640800000003</v>
      </c>
      <c r="EK425" s="33">
        <v>5161.8520799999997</v>
      </c>
      <c r="EL425" s="33">
        <v>6858.1497600000002</v>
      </c>
      <c r="EM425" s="33">
        <v>5636.0858399999997</v>
      </c>
      <c r="EN425" s="33">
        <v>4249.8640800000003</v>
      </c>
      <c r="EO425" s="33">
        <v>5161.8520799999997</v>
      </c>
      <c r="EP425" s="33">
        <v>6858.1497600000002</v>
      </c>
      <c r="EQ425" s="33">
        <v>5636.0858399999997</v>
      </c>
      <c r="ER425" s="33">
        <v>4249.8640800000003</v>
      </c>
      <c r="ES425" s="33">
        <v>5161.8520799999997</v>
      </c>
      <c r="ET425" s="33">
        <v>6858.1497600000002</v>
      </c>
      <c r="EU425" s="33">
        <v>5636.0858399999997</v>
      </c>
      <c r="EV425" s="33">
        <v>4249.8640800000003</v>
      </c>
      <c r="EW425" s="33">
        <v>5161.8520799999997</v>
      </c>
      <c r="EX425" s="33">
        <v>6858.1497600000002</v>
      </c>
      <c r="EY425" s="33">
        <v>5636.0858399999997</v>
      </c>
      <c r="EZ425" s="33">
        <v>4249.8640800000003</v>
      </c>
      <c r="FA425" s="33">
        <v>5161.8520799999997</v>
      </c>
      <c r="FB425" s="33">
        <v>6858.1497600000002</v>
      </c>
      <c r="FC425" s="33">
        <v>5636.0858399999997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1062.4660200000001</v>
      </c>
      <c r="BY440" s="33">
        <v>1290.4630199999999</v>
      </c>
      <c r="BZ440" s="33">
        <v>1714.5374400000001</v>
      </c>
      <c r="CA440" s="33">
        <v>1409.0214599999999</v>
      </c>
      <c r="CB440" s="33">
        <v>2124.9320400000001</v>
      </c>
      <c r="CC440" s="33">
        <v>2580.9260399999998</v>
      </c>
      <c r="CD440" s="33">
        <v>3429.0748800000001</v>
      </c>
      <c r="CE440" s="33">
        <v>2818.0429199999999</v>
      </c>
      <c r="CF440" s="33">
        <v>2549.9184479999999</v>
      </c>
      <c r="CG440" s="33">
        <v>3097.1112480000002</v>
      </c>
      <c r="CH440" s="33">
        <v>4114.8898559999998</v>
      </c>
      <c r="CI440" s="33">
        <v>3381.6515039999999</v>
      </c>
      <c r="CJ440" s="33">
        <v>2974.9048560000001</v>
      </c>
      <c r="CK440" s="33">
        <v>3613.296456</v>
      </c>
      <c r="CL440" s="33">
        <v>4800.7048320000004</v>
      </c>
      <c r="CM440" s="33">
        <v>3945.260088</v>
      </c>
      <c r="CN440" s="33">
        <v>3399.8912639999999</v>
      </c>
      <c r="CO440" s="33">
        <v>4129.4816639999999</v>
      </c>
      <c r="CP440" s="33">
        <v>5486.519808</v>
      </c>
      <c r="CQ440" s="33">
        <v>4508.8686719999996</v>
      </c>
      <c r="CR440" s="33">
        <v>3824.8776720000001</v>
      </c>
      <c r="CS440" s="33">
        <v>4645.6668719999998</v>
      </c>
      <c r="CT440" s="33">
        <v>6172.3347839999997</v>
      </c>
      <c r="CU440" s="33">
        <v>5072.4772560000001</v>
      </c>
      <c r="CV440" s="33">
        <v>4249.8640800000003</v>
      </c>
      <c r="CW440" s="33">
        <v>5161.8520799999997</v>
      </c>
      <c r="CX440" s="33">
        <v>6858.1497600000002</v>
      </c>
      <c r="CY440" s="33">
        <v>5636.0858399999997</v>
      </c>
      <c r="CZ440" s="33">
        <v>4674.850488</v>
      </c>
      <c r="DA440" s="33">
        <v>5678.0372880000004</v>
      </c>
      <c r="DB440" s="33">
        <v>7543.9647359999999</v>
      </c>
      <c r="DC440" s="33">
        <v>6199.6944240000003</v>
      </c>
      <c r="DD440" s="33">
        <v>5099.8368959999998</v>
      </c>
      <c r="DE440" s="33">
        <v>6194.2224960000003</v>
      </c>
      <c r="DF440" s="33">
        <v>8229.7797119999996</v>
      </c>
      <c r="DG440" s="33">
        <v>6763.3030079999999</v>
      </c>
      <c r="DH440" s="33">
        <v>5524.8233039999996</v>
      </c>
      <c r="DI440" s="33">
        <v>6710.4077040000002</v>
      </c>
      <c r="DJ440" s="33">
        <v>8915.5946879999992</v>
      </c>
      <c r="DK440" s="33">
        <v>7326.9115920000004</v>
      </c>
      <c r="DL440" s="33">
        <v>5524.8233039999996</v>
      </c>
      <c r="DM440" s="33">
        <v>6710.4077040000002</v>
      </c>
      <c r="DN440" s="33">
        <v>8915.5946879999992</v>
      </c>
      <c r="DO440" s="33">
        <v>7326.9115920000004</v>
      </c>
      <c r="DP440" s="33">
        <v>5524.8233039999996</v>
      </c>
      <c r="DQ440" s="33">
        <v>6710.4077040000002</v>
      </c>
      <c r="DR440" s="33">
        <v>8915.5946879999992</v>
      </c>
      <c r="DS440" s="33">
        <v>7326.9115920000004</v>
      </c>
      <c r="DT440" s="33">
        <v>5524.8233039999996</v>
      </c>
      <c r="DU440" s="33">
        <v>6710.4077040000002</v>
      </c>
      <c r="DV440" s="33">
        <v>8915.5946879999992</v>
      </c>
      <c r="DW440" s="33">
        <v>7326.9115920000004</v>
      </c>
      <c r="DX440" s="33">
        <v>5524.8233039999996</v>
      </c>
      <c r="DY440" s="33">
        <v>6710.4077040000002</v>
      </c>
      <c r="DZ440" s="33">
        <v>8915.5946879999992</v>
      </c>
      <c r="EA440" s="33">
        <v>7326.9115920000004</v>
      </c>
      <c r="EB440" s="33">
        <v>5524.8233039999996</v>
      </c>
      <c r="EC440" s="33">
        <v>6710.4077040000002</v>
      </c>
      <c r="ED440" s="33">
        <v>8915.5946879999992</v>
      </c>
      <c r="EE440" s="33">
        <v>7326.9115920000004</v>
      </c>
      <c r="EF440" s="33">
        <v>5524.8233039999996</v>
      </c>
      <c r="EG440" s="33">
        <v>6710.4077040000002</v>
      </c>
      <c r="EH440" s="33">
        <v>8915.5946879999992</v>
      </c>
      <c r="EI440" s="33">
        <v>7326.9115920000004</v>
      </c>
      <c r="EJ440" s="33">
        <v>5524.8233039999996</v>
      </c>
      <c r="EK440" s="33">
        <v>6710.4077040000002</v>
      </c>
      <c r="EL440" s="33">
        <v>8915.5946879999992</v>
      </c>
      <c r="EM440" s="33">
        <v>7326.9115920000004</v>
      </c>
      <c r="EN440" s="33">
        <v>5524.8233039999996</v>
      </c>
      <c r="EO440" s="33">
        <v>6710.4077040000002</v>
      </c>
      <c r="EP440" s="33">
        <v>8915.5946879999992</v>
      </c>
      <c r="EQ440" s="33">
        <v>7326.9115920000004</v>
      </c>
      <c r="ER440" s="33">
        <v>5524.8233039999996</v>
      </c>
      <c r="ES440" s="33">
        <v>6710.4077040000002</v>
      </c>
      <c r="ET440" s="33">
        <v>8915.5946879999992</v>
      </c>
      <c r="EU440" s="33">
        <v>7326.9115920000004</v>
      </c>
      <c r="EV440" s="33">
        <v>5524.8233039999996</v>
      </c>
      <c r="EW440" s="33">
        <v>6710.4077040000002</v>
      </c>
      <c r="EX440" s="33">
        <v>8915.5946879999992</v>
      </c>
      <c r="EY440" s="33">
        <v>7326.9115920000004</v>
      </c>
      <c r="EZ440" s="33">
        <v>5524.8233039999996</v>
      </c>
      <c r="FA440" s="33">
        <v>6710.4077040000002</v>
      </c>
      <c r="FB440" s="33">
        <v>8915.5946879999992</v>
      </c>
      <c r="FC440" s="33">
        <v>7326.9115920000004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1062.4660200000001</v>
      </c>
      <c r="BY449" s="33">
        <v>1290.4630199999999</v>
      </c>
      <c r="BZ449" s="33">
        <v>1714.5374400000001</v>
      </c>
      <c r="CA449" s="33">
        <v>1409.0214599999999</v>
      </c>
      <c r="CB449" s="33">
        <v>2124.9320400000001</v>
      </c>
      <c r="CC449" s="33">
        <v>2580.9260399999998</v>
      </c>
      <c r="CD449" s="33">
        <v>3429.0748800000001</v>
      </c>
      <c r="CE449" s="33">
        <v>2818.0429199999999</v>
      </c>
      <c r="CF449" s="33">
        <v>2549.9184479999999</v>
      </c>
      <c r="CG449" s="33">
        <v>3097.1112480000002</v>
      </c>
      <c r="CH449" s="33">
        <v>4114.8898559999998</v>
      </c>
      <c r="CI449" s="33">
        <v>3381.6515039999999</v>
      </c>
      <c r="CJ449" s="33">
        <v>2974.9048560000001</v>
      </c>
      <c r="CK449" s="33">
        <v>3613.296456</v>
      </c>
      <c r="CL449" s="33">
        <v>4800.7048320000004</v>
      </c>
      <c r="CM449" s="33">
        <v>3945.260088</v>
      </c>
      <c r="CN449" s="33">
        <v>3399.8912639999999</v>
      </c>
      <c r="CO449" s="33">
        <v>4129.4816639999999</v>
      </c>
      <c r="CP449" s="33">
        <v>5486.519808</v>
      </c>
      <c r="CQ449" s="33">
        <v>4508.8686719999996</v>
      </c>
      <c r="CR449" s="33">
        <v>3824.8776720000001</v>
      </c>
      <c r="CS449" s="33">
        <v>4645.6668719999998</v>
      </c>
      <c r="CT449" s="33">
        <v>6172.3347839999997</v>
      </c>
      <c r="CU449" s="33">
        <v>5072.4772560000001</v>
      </c>
      <c r="CV449" s="33">
        <v>4249.8640800000003</v>
      </c>
      <c r="CW449" s="33">
        <v>5161.8520799999997</v>
      </c>
      <c r="CX449" s="33">
        <v>6858.1497600000002</v>
      </c>
      <c r="CY449" s="33">
        <v>5636.0858399999997</v>
      </c>
      <c r="CZ449" s="33">
        <v>4674.850488</v>
      </c>
      <c r="DA449" s="33">
        <v>5678.0372880000004</v>
      </c>
      <c r="DB449" s="33">
        <v>7543.9647359999999</v>
      </c>
      <c r="DC449" s="33">
        <v>6199.6944240000003</v>
      </c>
      <c r="DD449" s="33">
        <v>5099.8368959999998</v>
      </c>
      <c r="DE449" s="33">
        <v>6194.2224960000003</v>
      </c>
      <c r="DF449" s="33">
        <v>8229.7797119999996</v>
      </c>
      <c r="DG449" s="33">
        <v>6763.3030079999999</v>
      </c>
      <c r="DH449" s="33">
        <v>5524.8233039999996</v>
      </c>
      <c r="DI449" s="33">
        <v>6710.4077040000002</v>
      </c>
      <c r="DJ449" s="33">
        <v>8915.5946879999992</v>
      </c>
      <c r="DK449" s="33">
        <v>7326.9115920000004</v>
      </c>
      <c r="DL449" s="33">
        <v>5524.8233039999996</v>
      </c>
      <c r="DM449" s="33">
        <v>6710.4077040000002</v>
      </c>
      <c r="DN449" s="33">
        <v>8915.5946879999992</v>
      </c>
      <c r="DO449" s="33">
        <v>7326.9115920000004</v>
      </c>
      <c r="DP449" s="33">
        <v>5524.8233039999996</v>
      </c>
      <c r="DQ449" s="33">
        <v>6710.4077040000002</v>
      </c>
      <c r="DR449" s="33">
        <v>8915.5946879999992</v>
      </c>
      <c r="DS449" s="33">
        <v>7326.9115920000004</v>
      </c>
      <c r="DT449" s="33">
        <v>5524.8233039999996</v>
      </c>
      <c r="DU449" s="33">
        <v>6710.4077040000002</v>
      </c>
      <c r="DV449" s="33">
        <v>8915.5946879999992</v>
      </c>
      <c r="DW449" s="33">
        <v>7326.9115920000004</v>
      </c>
      <c r="DX449" s="33">
        <v>5524.8233039999996</v>
      </c>
      <c r="DY449" s="33">
        <v>6710.4077040000002</v>
      </c>
      <c r="DZ449" s="33">
        <v>8915.5946879999992</v>
      </c>
      <c r="EA449" s="33">
        <v>7326.9115920000004</v>
      </c>
      <c r="EB449" s="33">
        <v>5524.8233039999996</v>
      </c>
      <c r="EC449" s="33">
        <v>6710.4077040000002</v>
      </c>
      <c r="ED449" s="33">
        <v>8915.5946879999992</v>
      </c>
      <c r="EE449" s="33">
        <v>7326.9115920000004</v>
      </c>
      <c r="EF449" s="33">
        <v>5524.8233039999996</v>
      </c>
      <c r="EG449" s="33">
        <v>6710.4077040000002</v>
      </c>
      <c r="EH449" s="33">
        <v>8915.5946879999992</v>
      </c>
      <c r="EI449" s="33">
        <v>7326.9115920000004</v>
      </c>
      <c r="EJ449" s="33">
        <v>5524.8233039999996</v>
      </c>
      <c r="EK449" s="33">
        <v>6710.4077040000002</v>
      </c>
      <c r="EL449" s="33">
        <v>8915.5946879999992</v>
      </c>
      <c r="EM449" s="33">
        <v>7326.9115920000004</v>
      </c>
      <c r="EN449" s="33">
        <v>5524.8233039999996</v>
      </c>
      <c r="EO449" s="33">
        <v>6710.4077040000002</v>
      </c>
      <c r="EP449" s="33">
        <v>8915.5946879999992</v>
      </c>
      <c r="EQ449" s="33">
        <v>7326.9115920000004</v>
      </c>
      <c r="ER449" s="33">
        <v>5524.8233039999996</v>
      </c>
      <c r="ES449" s="33">
        <v>6710.4077040000002</v>
      </c>
      <c r="ET449" s="33">
        <v>8915.5946879999992</v>
      </c>
      <c r="EU449" s="33">
        <v>7326.9115920000004</v>
      </c>
      <c r="EV449" s="33">
        <v>5524.8233039999996</v>
      </c>
      <c r="EW449" s="33">
        <v>6710.4077040000002</v>
      </c>
      <c r="EX449" s="33">
        <v>8915.5946879999992</v>
      </c>
      <c r="EY449" s="33">
        <v>7326.9115920000004</v>
      </c>
      <c r="EZ449" s="33">
        <v>5524.8233039999996</v>
      </c>
      <c r="FA449" s="33">
        <v>6710.4077040000002</v>
      </c>
      <c r="FB449" s="33">
        <v>8915.5946879999992</v>
      </c>
      <c r="FC449" s="33">
        <v>7326.9115920000004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1062.4660200000001</v>
      </c>
      <c r="DM464" s="33">
        <v>1290.4630199999999</v>
      </c>
      <c r="DN464" s="33">
        <v>1714.5374400000001</v>
      </c>
      <c r="DO464" s="33">
        <v>1409.0214599999999</v>
      </c>
      <c r="DP464" s="33">
        <v>1770.7766999999999</v>
      </c>
      <c r="DQ464" s="33">
        <v>2150.7716999999998</v>
      </c>
      <c r="DR464" s="33">
        <v>2857.5623999999998</v>
      </c>
      <c r="DS464" s="33">
        <v>2348.3690999999999</v>
      </c>
      <c r="DT464" s="33">
        <v>2337.425244</v>
      </c>
      <c r="DU464" s="33">
        <v>2839.0186440000002</v>
      </c>
      <c r="DV464" s="33">
        <v>3771.982368</v>
      </c>
      <c r="DW464" s="33">
        <v>3099.8472120000001</v>
      </c>
      <c r="DX464" s="33">
        <v>2904.0737880000001</v>
      </c>
      <c r="DY464" s="33">
        <v>3527.2655880000002</v>
      </c>
      <c r="DZ464" s="33">
        <v>4686.4023360000001</v>
      </c>
      <c r="EA464" s="33">
        <v>3851.3253239999999</v>
      </c>
      <c r="EB464" s="33">
        <v>3329.0601959999999</v>
      </c>
      <c r="EC464" s="33">
        <v>4043.4507960000001</v>
      </c>
      <c r="ED464" s="33">
        <v>5372.2173119999998</v>
      </c>
      <c r="EE464" s="33">
        <v>4414.933908</v>
      </c>
      <c r="EF464" s="33">
        <v>3754.0466040000001</v>
      </c>
      <c r="EG464" s="33">
        <v>4559.636004</v>
      </c>
      <c r="EH464" s="33">
        <v>6058.0322880000003</v>
      </c>
      <c r="EI464" s="33">
        <v>4978.5424919999996</v>
      </c>
      <c r="EJ464" s="33">
        <v>4179.0330119999999</v>
      </c>
      <c r="EK464" s="33">
        <v>5075.8212119999998</v>
      </c>
      <c r="EL464" s="33">
        <v>6743.847264</v>
      </c>
      <c r="EM464" s="33">
        <v>5542.1510760000001</v>
      </c>
      <c r="EN464" s="33">
        <v>4604.0194199999996</v>
      </c>
      <c r="EO464" s="33">
        <v>5592.0064199999997</v>
      </c>
      <c r="EP464" s="33">
        <v>7429.6622399999997</v>
      </c>
      <c r="EQ464" s="33">
        <v>6105.7596599999997</v>
      </c>
      <c r="ER464" s="33">
        <v>5029.0058280000003</v>
      </c>
      <c r="ES464" s="33">
        <v>6108.1916279999996</v>
      </c>
      <c r="ET464" s="33">
        <v>8115.4772160000002</v>
      </c>
      <c r="EU464" s="33">
        <v>6669.3682440000002</v>
      </c>
      <c r="EV464" s="33">
        <v>5453.992236</v>
      </c>
      <c r="EW464" s="33">
        <v>6624.3768360000004</v>
      </c>
      <c r="EX464" s="33">
        <v>8801.2921920000008</v>
      </c>
      <c r="EY464" s="33">
        <v>7232.9768279999998</v>
      </c>
      <c r="EZ464" s="33">
        <v>5878.9786439999998</v>
      </c>
      <c r="FA464" s="33">
        <v>7140.5620440000002</v>
      </c>
      <c r="FB464" s="33">
        <v>9487.1071680000005</v>
      </c>
      <c r="FC464" s="33">
        <v>7796.5854120000004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1062.4660200000001</v>
      </c>
      <c r="DM473" s="33">
        <v>1290.4630199999999</v>
      </c>
      <c r="DN473" s="33">
        <v>1714.5374400000001</v>
      </c>
      <c r="DO473" s="33">
        <v>1409.0214599999999</v>
      </c>
      <c r="DP473" s="33">
        <v>1770.7766999999999</v>
      </c>
      <c r="DQ473" s="33">
        <v>2150.7716999999998</v>
      </c>
      <c r="DR473" s="33">
        <v>2857.5623999999998</v>
      </c>
      <c r="DS473" s="33">
        <v>2348.3690999999999</v>
      </c>
      <c r="DT473" s="33">
        <v>2337.425244</v>
      </c>
      <c r="DU473" s="33">
        <v>2839.0186440000002</v>
      </c>
      <c r="DV473" s="33">
        <v>3771.982368</v>
      </c>
      <c r="DW473" s="33">
        <v>3099.8472120000001</v>
      </c>
      <c r="DX473" s="33">
        <v>2904.0737880000001</v>
      </c>
      <c r="DY473" s="33">
        <v>3527.2655880000002</v>
      </c>
      <c r="DZ473" s="33">
        <v>4686.4023360000001</v>
      </c>
      <c r="EA473" s="33">
        <v>3851.3253239999999</v>
      </c>
      <c r="EB473" s="33">
        <v>3329.0601959999999</v>
      </c>
      <c r="EC473" s="33">
        <v>4043.4507960000001</v>
      </c>
      <c r="ED473" s="33">
        <v>5372.2173119999998</v>
      </c>
      <c r="EE473" s="33">
        <v>4414.933908</v>
      </c>
      <c r="EF473" s="33">
        <v>3754.0466040000001</v>
      </c>
      <c r="EG473" s="33">
        <v>4559.636004</v>
      </c>
      <c r="EH473" s="33">
        <v>6058.0322880000003</v>
      </c>
      <c r="EI473" s="33">
        <v>4978.5424919999996</v>
      </c>
      <c r="EJ473" s="33">
        <v>4179.0330119999999</v>
      </c>
      <c r="EK473" s="33">
        <v>5075.8212119999998</v>
      </c>
      <c r="EL473" s="33">
        <v>6743.847264</v>
      </c>
      <c r="EM473" s="33">
        <v>5542.1510760000001</v>
      </c>
      <c r="EN473" s="33">
        <v>4604.0194199999996</v>
      </c>
      <c r="EO473" s="33">
        <v>5592.0064199999997</v>
      </c>
      <c r="EP473" s="33">
        <v>7429.6622399999997</v>
      </c>
      <c r="EQ473" s="33">
        <v>6105.7596599999997</v>
      </c>
      <c r="ER473" s="33">
        <v>5029.0058280000003</v>
      </c>
      <c r="ES473" s="33">
        <v>6108.1916279999996</v>
      </c>
      <c r="ET473" s="33">
        <v>8115.4772160000002</v>
      </c>
      <c r="EU473" s="33">
        <v>6669.3682440000002</v>
      </c>
      <c r="EV473" s="33">
        <v>5453.992236</v>
      </c>
      <c r="EW473" s="33">
        <v>6624.3768360000004</v>
      </c>
      <c r="EX473" s="33">
        <v>8801.2921920000008</v>
      </c>
      <c r="EY473" s="33">
        <v>7232.9768279999998</v>
      </c>
      <c r="EZ473" s="33">
        <v>5878.9786439999998</v>
      </c>
      <c r="FA473" s="33">
        <v>7140.5620440000002</v>
      </c>
      <c r="FB473" s="33">
        <v>9487.1071680000005</v>
      </c>
      <c r="FC473" s="33">
        <v>7796.5854120000004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N656" s="33">
        <v>26.529203679999998</v>
      </c>
      <c r="DO656" s="33">
        <v>26.529203679999998</v>
      </c>
      <c r="DP656" s="33">
        <v>1171.074848</v>
      </c>
      <c r="DQ656" s="33">
        <v>1171.074848</v>
      </c>
      <c r="DR656" s="33">
        <v>1171.074848</v>
      </c>
      <c r="DS656" s="33">
        <v>1171.074848</v>
      </c>
      <c r="DT656" s="33">
        <v>1171.074848</v>
      </c>
      <c r="DU656" s="33">
        <v>1171.074848</v>
      </c>
      <c r="DV656" s="33">
        <v>1171.074848</v>
      </c>
      <c r="DW656" s="33">
        <v>1171.074848</v>
      </c>
      <c r="DX656" s="33">
        <v>1171.074848</v>
      </c>
      <c r="DY656" s="33">
        <v>1171.074848</v>
      </c>
      <c r="DZ656" s="33">
        <v>1171.074848</v>
      </c>
      <c r="EA656" s="33">
        <v>1171.074848</v>
      </c>
      <c r="EB656" s="33">
        <v>1171.074848</v>
      </c>
      <c r="EC656" s="33">
        <v>1171.074848</v>
      </c>
      <c r="ED656" s="33">
        <v>1171.074848</v>
      </c>
      <c r="EE656" s="33">
        <v>1171.074848</v>
      </c>
      <c r="EF656" s="33">
        <v>1171.074848</v>
      </c>
      <c r="EG656" s="33">
        <v>1171.074848</v>
      </c>
      <c r="EH656" s="33">
        <v>1171.074848</v>
      </c>
      <c r="EI656" s="33">
        <v>1171.074848</v>
      </c>
      <c r="EJ656" s="33">
        <v>1171.074848</v>
      </c>
      <c r="EK656" s="33">
        <v>1171.074848</v>
      </c>
      <c r="EL656" s="33">
        <v>1171.074848</v>
      </c>
      <c r="EM656" s="33">
        <v>1171.074848</v>
      </c>
      <c r="EN656" s="33">
        <v>1171.074848</v>
      </c>
      <c r="EO656" s="33">
        <v>1171.074848</v>
      </c>
      <c r="EP656" s="33">
        <v>1171.074848</v>
      </c>
      <c r="EQ656" s="33">
        <v>1171.074848</v>
      </c>
      <c r="ER656" s="33">
        <v>1171.074848</v>
      </c>
      <c r="ES656" s="33">
        <v>1171.074848</v>
      </c>
      <c r="ET656" s="33">
        <v>1171.074848</v>
      </c>
      <c r="EU656" s="33">
        <v>1171.074848</v>
      </c>
      <c r="EV656" s="33">
        <v>1171.074848</v>
      </c>
      <c r="EW656" s="33">
        <v>1171.074848</v>
      </c>
      <c r="EX656" s="33">
        <v>1171.074848</v>
      </c>
      <c r="EY656" s="33">
        <v>1171.074848</v>
      </c>
      <c r="EZ656" s="33">
        <v>1171.074848</v>
      </c>
      <c r="FA656" s="33">
        <v>1171.074848</v>
      </c>
      <c r="FB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1888.310819</v>
      </c>
      <c r="DK665" s="33">
        <v>1888.310819</v>
      </c>
      <c r="DL665" s="33">
        <v>1888.310819</v>
      </c>
      <c r="DM665" s="33">
        <v>1888.310819</v>
      </c>
      <c r="DN665" s="33">
        <v>1888.310819</v>
      </c>
      <c r="DO665" s="33">
        <v>1888.310819</v>
      </c>
      <c r="DP665" s="33">
        <v>3032.856464</v>
      </c>
      <c r="DQ665" s="33">
        <v>3032.856464</v>
      </c>
      <c r="DR665" s="33">
        <v>3032.856464</v>
      </c>
      <c r="DS665" s="33">
        <v>3032.856464</v>
      </c>
      <c r="DT665" s="33">
        <v>3032.856464</v>
      </c>
      <c r="DU665" s="33">
        <v>3032.856464</v>
      </c>
      <c r="DV665" s="33">
        <v>3032.856464</v>
      </c>
      <c r="DW665" s="33">
        <v>3032.856464</v>
      </c>
      <c r="DX665" s="33">
        <v>3032.856464</v>
      </c>
      <c r="DY665" s="33">
        <v>3032.856464</v>
      </c>
      <c r="DZ665" s="33">
        <v>3032.856464</v>
      </c>
      <c r="EA665" s="33">
        <v>3032.856464</v>
      </c>
      <c r="EB665" s="33">
        <v>3032.856464</v>
      </c>
      <c r="EC665" s="33">
        <v>3032.856464</v>
      </c>
      <c r="ED665" s="33">
        <v>3032.856464</v>
      </c>
      <c r="EE665" s="33">
        <v>3032.856464</v>
      </c>
      <c r="EF665" s="33">
        <v>3032.856464</v>
      </c>
      <c r="EG665" s="33">
        <v>3032.856464</v>
      </c>
      <c r="EH665" s="33">
        <v>3032.856464</v>
      </c>
      <c r="EI665" s="33">
        <v>3032.856464</v>
      </c>
      <c r="EJ665" s="33">
        <v>3032.856464</v>
      </c>
      <c r="EK665" s="33">
        <v>3032.856464</v>
      </c>
      <c r="EL665" s="33">
        <v>3032.856464</v>
      </c>
      <c r="EM665" s="33">
        <v>3032.856464</v>
      </c>
      <c r="EN665" s="33">
        <v>3032.856464</v>
      </c>
      <c r="EO665" s="33">
        <v>3032.856464</v>
      </c>
      <c r="EP665" s="33">
        <v>3032.856464</v>
      </c>
      <c r="EQ665" s="33">
        <v>3032.856464</v>
      </c>
      <c r="ER665" s="33">
        <v>3032.856464</v>
      </c>
      <c r="ES665" s="33">
        <v>3032.856464</v>
      </c>
      <c r="ET665" s="33">
        <v>3032.856464</v>
      </c>
      <c r="EU665" s="33">
        <v>3032.856464</v>
      </c>
      <c r="EV665" s="33">
        <v>3032.856464</v>
      </c>
      <c r="EW665" s="33">
        <v>3032.856464</v>
      </c>
      <c r="EX665" s="33">
        <v>3032.856464</v>
      </c>
      <c r="EY665" s="33">
        <v>3032.856464</v>
      </c>
      <c r="EZ665" s="33">
        <v>3032.856464</v>
      </c>
      <c r="FA665" s="33">
        <v>3032.856464</v>
      </c>
      <c r="FB665" s="33">
        <v>3032.856464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2714.5060189999999</v>
      </c>
      <c r="DG666" s="33">
        <v>2714.5060189999999</v>
      </c>
      <c r="DK666" s="33">
        <v>2714.5060189999999</v>
      </c>
      <c r="DO666" s="33">
        <v>2714.5060189999999</v>
      </c>
      <c r="DS666" s="33">
        <v>2714.5060189999999</v>
      </c>
      <c r="DW666" s="33">
        <v>2714.5060189999999</v>
      </c>
      <c r="EA666" s="33">
        <v>2714.5060189999999</v>
      </c>
      <c r="EE666" s="33">
        <v>2714.5060189999999</v>
      </c>
      <c r="EI666" s="33">
        <v>2520.051993</v>
      </c>
      <c r="EM666" s="33">
        <v>2166.7642580000002</v>
      </c>
      <c r="EQ666" s="33">
        <v>1953.107413</v>
      </c>
      <c r="EU666" s="33">
        <v>1808.849475</v>
      </c>
      <c r="EY666" s="33">
        <v>1637.420877</v>
      </c>
      <c r="FC666" s="33">
        <v>1459.400265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1048.2408150000001</v>
      </c>
      <c r="CE668" s="33">
        <v>965.47351960000003</v>
      </c>
      <c r="CI668" s="33">
        <v>933.16480969999998</v>
      </c>
      <c r="CM668" s="33">
        <v>932.27222570000004</v>
      </c>
      <c r="CQ668" s="33">
        <v>909.90925019999997</v>
      </c>
      <c r="CU668" s="33">
        <v>903.45457050000005</v>
      </c>
      <c r="CY668" s="33">
        <v>902.56198649999999</v>
      </c>
      <c r="DC668" s="33">
        <v>901.66940250000005</v>
      </c>
      <c r="DG668" s="33">
        <v>900.77681849999999</v>
      </c>
      <c r="DK668" s="33">
        <v>899.88423450000005</v>
      </c>
      <c r="DO668" s="33">
        <v>460.31357489999999</v>
      </c>
      <c r="DS668" s="33">
        <v>894.1294292</v>
      </c>
      <c r="DW668" s="33">
        <v>714.90271440000004</v>
      </c>
      <c r="EA668" s="33">
        <v>432.56414150000001</v>
      </c>
      <c r="EE668" s="33">
        <v>192.07882480000001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4589.5522369999999</v>
      </c>
      <c r="BT677" s="33">
        <v>0</v>
      </c>
      <c r="BU677" s="33">
        <v>0</v>
      </c>
      <c r="BV677" s="33">
        <v>0</v>
      </c>
      <c r="BW677" s="33">
        <v>4589.5522369999999</v>
      </c>
      <c r="BX677" s="33">
        <v>0</v>
      </c>
      <c r="BY677" s="33">
        <v>0</v>
      </c>
      <c r="BZ677" s="33">
        <v>0</v>
      </c>
      <c r="CA677" s="33">
        <v>4167.3171910000001</v>
      </c>
      <c r="CB677" s="33">
        <v>0</v>
      </c>
      <c r="CC677" s="33">
        <v>0</v>
      </c>
      <c r="CD677" s="33">
        <v>0</v>
      </c>
      <c r="CE677" s="33">
        <v>4084.5498950000001</v>
      </c>
      <c r="CF677" s="33">
        <v>0</v>
      </c>
      <c r="CG677" s="33">
        <v>0</v>
      </c>
      <c r="CH677" s="33">
        <v>0</v>
      </c>
      <c r="CI677" s="33">
        <v>4052.2411849999999</v>
      </c>
      <c r="CJ677" s="33">
        <v>0</v>
      </c>
      <c r="CK677" s="33">
        <v>0</v>
      </c>
      <c r="CL677" s="33">
        <v>0</v>
      </c>
      <c r="CM677" s="33">
        <v>4051.3486010000001</v>
      </c>
      <c r="CN677" s="33">
        <v>0</v>
      </c>
      <c r="CO677" s="33">
        <v>0</v>
      </c>
      <c r="CP677" s="33">
        <v>0</v>
      </c>
      <c r="CQ677" s="33">
        <v>4028.9856260000001</v>
      </c>
      <c r="CR677" s="33">
        <v>0</v>
      </c>
      <c r="CS677" s="33">
        <v>0</v>
      </c>
      <c r="CT677" s="33">
        <v>0</v>
      </c>
      <c r="CU677" s="33">
        <v>4022.5309459999999</v>
      </c>
      <c r="CV677" s="33">
        <v>0</v>
      </c>
      <c r="CW677" s="33">
        <v>0</v>
      </c>
      <c r="CX677" s="33">
        <v>0</v>
      </c>
      <c r="CY677" s="33">
        <v>4021.6383620000001</v>
      </c>
      <c r="CZ677" s="33">
        <v>0</v>
      </c>
      <c r="DA677" s="33">
        <v>0</v>
      </c>
      <c r="DB677" s="33">
        <v>0</v>
      </c>
      <c r="DC677" s="33">
        <v>4020.745778</v>
      </c>
      <c r="DD677" s="33">
        <v>0</v>
      </c>
      <c r="DE677" s="33">
        <v>0</v>
      </c>
      <c r="DF677" s="33">
        <v>0</v>
      </c>
      <c r="DG677" s="33">
        <v>4019.8531939999998</v>
      </c>
      <c r="DH677" s="33">
        <v>0</v>
      </c>
      <c r="DI677" s="33">
        <v>0</v>
      </c>
      <c r="DJ677" s="33">
        <v>0</v>
      </c>
      <c r="DK677" s="33">
        <v>4018.9606100000001</v>
      </c>
      <c r="DL677" s="33">
        <v>0</v>
      </c>
      <c r="DM677" s="33">
        <v>0</v>
      </c>
      <c r="DN677" s="33">
        <v>0</v>
      </c>
      <c r="DO677" s="33">
        <v>3579.3899500000002</v>
      </c>
      <c r="DP677" s="33">
        <v>0</v>
      </c>
      <c r="DQ677" s="33">
        <v>0</v>
      </c>
      <c r="DR677" s="33">
        <v>0</v>
      </c>
      <c r="DS677" s="33">
        <v>4013.2058050000001</v>
      </c>
      <c r="DT677" s="33">
        <v>0</v>
      </c>
      <c r="DU677" s="33">
        <v>0</v>
      </c>
      <c r="DV677" s="33">
        <v>0</v>
      </c>
      <c r="DW677" s="33">
        <v>3833.9790899999998</v>
      </c>
      <c r="DX677" s="33">
        <v>0</v>
      </c>
      <c r="DY677" s="33">
        <v>0</v>
      </c>
      <c r="DZ677" s="33">
        <v>0</v>
      </c>
      <c r="EA677" s="33">
        <v>3551.6405169999998</v>
      </c>
      <c r="EB677" s="33">
        <v>0</v>
      </c>
      <c r="EC677" s="33">
        <v>0</v>
      </c>
      <c r="ED677" s="33">
        <v>0</v>
      </c>
      <c r="EE677" s="33">
        <v>3311.1552000000001</v>
      </c>
      <c r="EF677" s="33">
        <v>0</v>
      </c>
      <c r="EG677" s="33">
        <v>0</v>
      </c>
      <c r="EH677" s="33">
        <v>0</v>
      </c>
      <c r="EI677" s="33">
        <v>2924.6223490000002</v>
      </c>
      <c r="EJ677" s="33">
        <v>0</v>
      </c>
      <c r="EK677" s="33">
        <v>0</v>
      </c>
      <c r="EL677" s="33">
        <v>0</v>
      </c>
      <c r="EM677" s="33">
        <v>2571.3346139999999</v>
      </c>
      <c r="EN677" s="33">
        <v>0</v>
      </c>
      <c r="EO677" s="33">
        <v>0</v>
      </c>
      <c r="EP677" s="33">
        <v>0</v>
      </c>
      <c r="EQ677" s="33">
        <v>2357.6777689999999</v>
      </c>
      <c r="ER677" s="33">
        <v>0</v>
      </c>
      <c r="ES677" s="33">
        <v>0</v>
      </c>
      <c r="ET677" s="33">
        <v>0</v>
      </c>
      <c r="EU677" s="33">
        <v>2213.4198310000002</v>
      </c>
      <c r="EV677" s="33">
        <v>0</v>
      </c>
      <c r="EW677" s="33">
        <v>0</v>
      </c>
      <c r="EX677" s="33">
        <v>0</v>
      </c>
      <c r="EY677" s="33">
        <v>2041.991233</v>
      </c>
      <c r="EZ677" s="33">
        <v>0</v>
      </c>
      <c r="FA677" s="33">
        <v>0</v>
      </c>
      <c r="FB677" s="33">
        <v>0</v>
      </c>
      <c r="FC677" s="33">
        <v>1863.9706209999999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55.856663240000003</v>
      </c>
      <c r="BK678" s="33">
        <v>20.756648070000001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55.856663240000003</v>
      </c>
      <c r="BH689" s="33">
        <v>0</v>
      </c>
      <c r="BI689" s="33">
        <v>0</v>
      </c>
      <c r="BJ689" s="33">
        <v>0</v>
      </c>
      <c r="BK689" s="33">
        <v>20.756648070000001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CA714" s="33">
        <v>843.4932407</v>
      </c>
      <c r="CE714" s="33">
        <v>1329.608933</v>
      </c>
      <c r="CF714" s="33">
        <v>691.15536469999995</v>
      </c>
      <c r="CH714" s="33">
        <v>1369.972704</v>
      </c>
      <c r="CI714" s="33">
        <v>3088.1142089999998</v>
      </c>
      <c r="CJ714" s="33">
        <v>3101.219697</v>
      </c>
      <c r="CL714" s="33">
        <v>1948.5017949999999</v>
      </c>
      <c r="CM714" s="33">
        <v>5163.8414050000001</v>
      </c>
      <c r="CN714" s="33">
        <v>5394.2727880000002</v>
      </c>
      <c r="CP714" s="33">
        <v>4053.6467149999999</v>
      </c>
      <c r="CQ714" s="33">
        <v>7343.156481</v>
      </c>
      <c r="CR714" s="33">
        <v>7704.130478</v>
      </c>
      <c r="CT714" s="33">
        <v>6578.2325449999998</v>
      </c>
      <c r="CU714" s="33">
        <v>9592.7868699999999</v>
      </c>
      <c r="CV714" s="33">
        <v>9939.1217290000004</v>
      </c>
      <c r="CW714" s="33">
        <v>708.0416391</v>
      </c>
      <c r="CX714" s="33">
        <v>8103.9913630000001</v>
      </c>
      <c r="CY714" s="33">
        <v>11656.37833</v>
      </c>
      <c r="CZ714" s="33">
        <v>13304.653539999999</v>
      </c>
      <c r="DA714" s="33">
        <v>3615.2374220000002</v>
      </c>
      <c r="DB714" s="33">
        <v>11140.666859999999</v>
      </c>
      <c r="DC714" s="33">
        <v>14597.08243</v>
      </c>
      <c r="DD714" s="33">
        <v>15552.35441</v>
      </c>
      <c r="DE714" s="33">
        <v>5389.5556200000001</v>
      </c>
      <c r="DF714" s="33">
        <v>13038.307640000001</v>
      </c>
      <c r="DG714" s="33">
        <v>16788.649389999999</v>
      </c>
      <c r="DH714" s="33">
        <v>19633.20062</v>
      </c>
      <c r="DI714" s="33">
        <v>9598.9925010000006</v>
      </c>
      <c r="DJ714" s="33">
        <v>17550.72796</v>
      </c>
      <c r="DK714" s="33">
        <v>21171.844260000002</v>
      </c>
      <c r="DL714" s="33">
        <v>21376.024549999998</v>
      </c>
      <c r="DM714" s="33">
        <v>10899.944509999999</v>
      </c>
      <c r="DN714" s="33">
        <v>18670.753209999999</v>
      </c>
      <c r="DO714" s="33">
        <v>23125.653750000001</v>
      </c>
      <c r="DP714" s="33">
        <v>22373.26455</v>
      </c>
      <c r="DQ714" s="33">
        <v>11828.473389999999</v>
      </c>
      <c r="DR714" s="33">
        <v>19332.77247</v>
      </c>
      <c r="DS714" s="33">
        <v>23665.706870000002</v>
      </c>
      <c r="DT714" s="33">
        <v>23931.682949999999</v>
      </c>
      <c r="DU714" s="33">
        <v>12492.97399</v>
      </c>
      <c r="DV714" s="33">
        <v>20231.841489999999</v>
      </c>
      <c r="DW714" s="33">
        <v>24939.071680000001</v>
      </c>
      <c r="DX714" s="33">
        <v>25143.105800000001</v>
      </c>
      <c r="DY714" s="33">
        <v>13901.666380000001</v>
      </c>
      <c r="DZ714" s="33">
        <v>21142.358779999999</v>
      </c>
      <c r="EA714" s="33">
        <v>26328.09748</v>
      </c>
      <c r="EB714" s="33">
        <v>26743.462009999999</v>
      </c>
      <c r="EC714" s="33">
        <v>15188.06666</v>
      </c>
      <c r="ED714" s="33">
        <v>22351.034009999999</v>
      </c>
      <c r="EE714" s="33">
        <v>27926.55084</v>
      </c>
      <c r="EF714" s="33">
        <v>28880.58598</v>
      </c>
      <c r="EG714" s="33">
        <v>17284.490699999998</v>
      </c>
      <c r="EH714" s="33">
        <v>23668.065689999999</v>
      </c>
      <c r="EI714" s="33">
        <v>29861.69227</v>
      </c>
      <c r="EJ714" s="33">
        <v>30907.963110000001</v>
      </c>
      <c r="EK714" s="33">
        <v>18179.428980000001</v>
      </c>
      <c r="EL714" s="33">
        <v>25036.248749999999</v>
      </c>
      <c r="EM714" s="33">
        <v>31887.167389999999</v>
      </c>
      <c r="EN714" s="33">
        <v>32428.417890000001</v>
      </c>
      <c r="EO714" s="33">
        <v>20180.437440000002</v>
      </c>
      <c r="EP714" s="33">
        <v>26126.40784</v>
      </c>
      <c r="EQ714" s="33">
        <v>33405.720170000001</v>
      </c>
      <c r="ER714" s="33">
        <v>33898.900800000003</v>
      </c>
      <c r="ES714" s="33">
        <v>21392.179080000002</v>
      </c>
      <c r="ET714" s="33">
        <v>27275.581119999999</v>
      </c>
      <c r="EU714" s="33">
        <v>34874.301090000001</v>
      </c>
      <c r="EV714" s="33">
        <v>35369.383710000002</v>
      </c>
      <c r="EW714" s="33">
        <v>21638.338670000001</v>
      </c>
      <c r="EX714" s="33">
        <v>28380.666639999999</v>
      </c>
      <c r="EY714" s="33">
        <v>36342.882010000001</v>
      </c>
      <c r="EZ714" s="33">
        <v>36839.866560000002</v>
      </c>
      <c r="FA714" s="33">
        <v>22774.12413</v>
      </c>
      <c r="FB714" s="33">
        <v>29474.570619999999</v>
      </c>
      <c r="FC714" s="33">
        <v>37811.462930000002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843.4932407</v>
      </c>
      <c r="CB725" s="33">
        <v>0</v>
      </c>
      <c r="CC725" s="33">
        <v>0</v>
      </c>
      <c r="CD725" s="33">
        <v>0</v>
      </c>
      <c r="CE725" s="33">
        <v>1329.608933</v>
      </c>
      <c r="CF725" s="33">
        <v>691.15536469999995</v>
      </c>
      <c r="CG725" s="33">
        <v>0</v>
      </c>
      <c r="CH725" s="33">
        <v>1369.972704</v>
      </c>
      <c r="CI725" s="33">
        <v>3088.1142089999998</v>
      </c>
      <c r="CJ725" s="33">
        <v>3101.219697</v>
      </c>
      <c r="CK725" s="33">
        <v>0</v>
      </c>
      <c r="CL725" s="33">
        <v>1948.5017949999999</v>
      </c>
      <c r="CM725" s="33">
        <v>5163.8414050000001</v>
      </c>
      <c r="CN725" s="33">
        <v>5394.2727880000002</v>
      </c>
      <c r="CO725" s="33">
        <v>0</v>
      </c>
      <c r="CP725" s="33">
        <v>4053.6467149999999</v>
      </c>
      <c r="CQ725" s="33">
        <v>7343.156481</v>
      </c>
      <c r="CR725" s="33">
        <v>7704.130478</v>
      </c>
      <c r="CS725" s="33">
        <v>0</v>
      </c>
      <c r="CT725" s="33">
        <v>6578.2325449999998</v>
      </c>
      <c r="CU725" s="33">
        <v>9592.7868699999999</v>
      </c>
      <c r="CV725" s="33">
        <v>9939.1217290000004</v>
      </c>
      <c r="CW725" s="33">
        <v>708.0416391</v>
      </c>
      <c r="CX725" s="33">
        <v>8103.9913630000001</v>
      </c>
      <c r="CY725" s="33">
        <v>11656.37833</v>
      </c>
      <c r="CZ725" s="33">
        <v>13304.653539999999</v>
      </c>
      <c r="DA725" s="33">
        <v>3615.2374220000002</v>
      </c>
      <c r="DB725" s="33">
        <v>11140.666859999999</v>
      </c>
      <c r="DC725" s="33">
        <v>14597.08243</v>
      </c>
      <c r="DD725" s="33">
        <v>15552.35441</v>
      </c>
      <c r="DE725" s="33">
        <v>5389.5556200000001</v>
      </c>
      <c r="DF725" s="33">
        <v>13038.307640000001</v>
      </c>
      <c r="DG725" s="33">
        <v>16788.649389999999</v>
      </c>
      <c r="DH725" s="33">
        <v>19633.20062</v>
      </c>
      <c r="DI725" s="33">
        <v>9598.9925010000006</v>
      </c>
      <c r="DJ725" s="33">
        <v>17550.72796</v>
      </c>
      <c r="DK725" s="33">
        <v>21171.844260000002</v>
      </c>
      <c r="DL725" s="33">
        <v>21376.024549999998</v>
      </c>
      <c r="DM725" s="33">
        <v>10899.944509999999</v>
      </c>
      <c r="DN725" s="33">
        <v>18670.753209999999</v>
      </c>
      <c r="DO725" s="33">
        <v>23125.653750000001</v>
      </c>
      <c r="DP725" s="33">
        <v>22373.26455</v>
      </c>
      <c r="DQ725" s="33">
        <v>11828.473389999999</v>
      </c>
      <c r="DR725" s="33">
        <v>19332.77247</v>
      </c>
      <c r="DS725" s="33">
        <v>23665.706870000002</v>
      </c>
      <c r="DT725" s="33">
        <v>23931.682949999999</v>
      </c>
      <c r="DU725" s="33">
        <v>12492.97399</v>
      </c>
      <c r="DV725" s="33">
        <v>20231.841489999999</v>
      </c>
      <c r="DW725" s="33">
        <v>24939.071680000001</v>
      </c>
      <c r="DX725" s="33">
        <v>25143.105800000001</v>
      </c>
      <c r="DY725" s="33">
        <v>13901.666380000001</v>
      </c>
      <c r="DZ725" s="33">
        <v>21142.358779999999</v>
      </c>
      <c r="EA725" s="33">
        <v>26328.09748</v>
      </c>
      <c r="EB725" s="33">
        <v>26743.462009999999</v>
      </c>
      <c r="EC725" s="33">
        <v>15188.06666</v>
      </c>
      <c r="ED725" s="33">
        <v>22351.034009999999</v>
      </c>
      <c r="EE725" s="33">
        <v>27926.55084</v>
      </c>
      <c r="EF725" s="33">
        <v>28880.58598</v>
      </c>
      <c r="EG725" s="33">
        <v>17284.490699999998</v>
      </c>
      <c r="EH725" s="33">
        <v>23668.065689999999</v>
      </c>
      <c r="EI725" s="33">
        <v>29861.69227</v>
      </c>
      <c r="EJ725" s="33">
        <v>30907.963110000001</v>
      </c>
      <c r="EK725" s="33">
        <v>18179.428980000001</v>
      </c>
      <c r="EL725" s="33">
        <v>25036.248749999999</v>
      </c>
      <c r="EM725" s="33">
        <v>31887.167389999999</v>
      </c>
      <c r="EN725" s="33">
        <v>32428.417890000001</v>
      </c>
      <c r="EO725" s="33">
        <v>20180.437440000002</v>
      </c>
      <c r="EP725" s="33">
        <v>26126.40784</v>
      </c>
      <c r="EQ725" s="33">
        <v>33405.720170000001</v>
      </c>
      <c r="ER725" s="33">
        <v>33898.900800000003</v>
      </c>
      <c r="ES725" s="33">
        <v>21392.179080000002</v>
      </c>
      <c r="ET725" s="33">
        <v>27275.581119999999</v>
      </c>
      <c r="EU725" s="33">
        <v>34874.301090000001</v>
      </c>
      <c r="EV725" s="33">
        <v>35369.383710000002</v>
      </c>
      <c r="EW725" s="33">
        <v>21638.338670000001</v>
      </c>
      <c r="EX725" s="33">
        <v>28380.666639999999</v>
      </c>
      <c r="EY725" s="33">
        <v>36342.882010000001</v>
      </c>
      <c r="EZ725" s="33">
        <v>36839.866560000002</v>
      </c>
      <c r="FA725" s="33">
        <v>22774.12413</v>
      </c>
      <c r="FB725" s="33">
        <v>29474.570619999999</v>
      </c>
      <c r="FC725" s="33">
        <v>37811.462930000002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F751" s="33">
        <v>1255.399817</v>
      </c>
      <c r="CI751" s="33">
        <v>1255.399817</v>
      </c>
      <c r="CJ751" s="33">
        <v>1444.894129</v>
      </c>
      <c r="CL751" s="33">
        <v>1444.894129</v>
      </c>
      <c r="CM751" s="33">
        <v>1444.894129</v>
      </c>
      <c r="CN751" s="33">
        <v>1634.3884410000001</v>
      </c>
      <c r="CP751" s="33">
        <v>1634.3884410000001</v>
      </c>
      <c r="CQ751" s="33">
        <v>1634.3884410000001</v>
      </c>
      <c r="CR751" s="33">
        <v>1823.8827530000001</v>
      </c>
      <c r="CS751" s="33">
        <v>576.9959834</v>
      </c>
      <c r="CT751" s="33">
        <v>1455.5919530000001</v>
      </c>
      <c r="CU751" s="33">
        <v>1823.8827530000001</v>
      </c>
      <c r="CV751" s="33">
        <v>2013.3770649999999</v>
      </c>
      <c r="CW751" s="33">
        <v>2013.3770649999999</v>
      </c>
      <c r="CX751" s="33">
        <v>2013.3770649999999</v>
      </c>
      <c r="CY751" s="33">
        <v>2013.3770649999999</v>
      </c>
      <c r="CZ751" s="33">
        <v>2202.8713769999999</v>
      </c>
      <c r="DA751" s="33">
        <v>2202.8713769999999</v>
      </c>
      <c r="DB751" s="33">
        <v>2202.8713769999999</v>
      </c>
      <c r="DC751" s="33">
        <v>2202.8713769999999</v>
      </c>
      <c r="DD751" s="33">
        <v>2392.3656890000002</v>
      </c>
      <c r="DE751" s="33">
        <v>2392.3656890000002</v>
      </c>
      <c r="DF751" s="33">
        <v>2392.3656890000002</v>
      </c>
      <c r="DG751" s="33">
        <v>2392.3656890000002</v>
      </c>
      <c r="DH751" s="33">
        <v>2581.860001</v>
      </c>
      <c r="DI751" s="33">
        <v>2581.860001</v>
      </c>
      <c r="DJ751" s="33">
        <v>2581.860001</v>
      </c>
      <c r="DK751" s="33">
        <v>2581.860001</v>
      </c>
      <c r="DL751" s="33">
        <v>2771.3543129999998</v>
      </c>
      <c r="DM751" s="33">
        <v>2771.3543129999998</v>
      </c>
      <c r="DN751" s="33">
        <v>2771.3543129999998</v>
      </c>
      <c r="DO751" s="33">
        <v>2771.3543129999998</v>
      </c>
      <c r="DP751" s="33">
        <v>2960.8486250000001</v>
      </c>
      <c r="DQ751" s="33">
        <v>2960.8486250000001</v>
      </c>
      <c r="DR751" s="33">
        <v>2960.8486250000001</v>
      </c>
      <c r="DS751" s="33">
        <v>2960.8486250000001</v>
      </c>
      <c r="DT751" s="33">
        <v>3150.3429369999999</v>
      </c>
      <c r="DU751" s="33">
        <v>3150.3429369999999</v>
      </c>
      <c r="DV751" s="33">
        <v>3150.3429369999999</v>
      </c>
      <c r="DW751" s="33">
        <v>3150.3429369999999</v>
      </c>
      <c r="DX751" s="33">
        <v>3339.8372490000002</v>
      </c>
      <c r="DY751" s="33">
        <v>3339.8372490000002</v>
      </c>
      <c r="DZ751" s="33">
        <v>3339.8372490000002</v>
      </c>
      <c r="EA751" s="33">
        <v>3339.8372490000002</v>
      </c>
      <c r="EB751" s="33">
        <v>3529.331561</v>
      </c>
      <c r="EC751" s="33">
        <v>3529.331561</v>
      </c>
      <c r="ED751" s="33">
        <v>3529.331561</v>
      </c>
      <c r="EE751" s="33">
        <v>3529.331561</v>
      </c>
      <c r="EF751" s="33">
        <v>3718.8258729999998</v>
      </c>
      <c r="EG751" s="33">
        <v>3718.8258729999998</v>
      </c>
      <c r="EH751" s="33">
        <v>3718.8258729999998</v>
      </c>
      <c r="EI751" s="33">
        <v>3718.8258729999998</v>
      </c>
      <c r="EJ751" s="33">
        <v>3908.320185</v>
      </c>
      <c r="EK751" s="33">
        <v>3908.320185</v>
      </c>
      <c r="EL751" s="33">
        <v>3908.320185</v>
      </c>
      <c r="EM751" s="33">
        <v>3908.320185</v>
      </c>
      <c r="EN751" s="33">
        <v>4097.8144970000003</v>
      </c>
      <c r="EO751" s="33">
        <v>4097.8144970000003</v>
      </c>
      <c r="EP751" s="33">
        <v>4097.8144970000003</v>
      </c>
      <c r="EQ751" s="33">
        <v>4097.8144970000003</v>
      </c>
      <c r="ER751" s="33">
        <v>4287.3088090000001</v>
      </c>
      <c r="ES751" s="33">
        <v>4287.3088090000001</v>
      </c>
      <c r="ET751" s="33">
        <v>4287.3088090000001</v>
      </c>
      <c r="EU751" s="33">
        <v>4287.3088090000001</v>
      </c>
      <c r="EV751" s="33">
        <v>4476.8031209999999</v>
      </c>
      <c r="EW751" s="33">
        <v>4476.8031209999999</v>
      </c>
      <c r="EX751" s="33">
        <v>4476.8031209999999</v>
      </c>
      <c r="EY751" s="33">
        <v>4476.8031209999999</v>
      </c>
      <c r="EZ751" s="33">
        <v>4666.2974329999997</v>
      </c>
      <c r="FA751" s="33">
        <v>4666.2974329999997</v>
      </c>
      <c r="FB751" s="33">
        <v>4666.2974329999997</v>
      </c>
      <c r="FC751" s="33">
        <v>4666.2974329999997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D753" s="33">
        <v>316.01719100000003</v>
      </c>
      <c r="CE753" s="33">
        <v>693.54918190000001</v>
      </c>
      <c r="CH753" s="33">
        <v>693.54918190000001</v>
      </c>
      <c r="CI753" s="33">
        <v>693.54918190000001</v>
      </c>
      <c r="CL753" s="33">
        <v>693.54918190000001</v>
      </c>
      <c r="CM753" s="33">
        <v>693.54918190000001</v>
      </c>
      <c r="CP753" s="33">
        <v>1185.286922</v>
      </c>
      <c r="CQ753" s="33">
        <v>1185.286922</v>
      </c>
      <c r="CT753" s="33">
        <v>1185.286922</v>
      </c>
      <c r="CU753" s="33">
        <v>1185.286922</v>
      </c>
      <c r="CX753" s="33">
        <v>1185.286922</v>
      </c>
      <c r="CY753" s="33">
        <v>1185.286922</v>
      </c>
      <c r="DB753" s="33">
        <v>1185.286922</v>
      </c>
      <c r="DC753" s="33">
        <v>1185.286922</v>
      </c>
      <c r="DF753" s="33">
        <v>1185.286922</v>
      </c>
      <c r="DG753" s="33">
        <v>1185.286922</v>
      </c>
      <c r="DJ753" s="33">
        <v>1185.286922</v>
      </c>
      <c r="DK753" s="33">
        <v>1185.286922</v>
      </c>
      <c r="DN753" s="33">
        <v>1185.286922</v>
      </c>
      <c r="DO753" s="33">
        <v>1185.286922</v>
      </c>
      <c r="DR753" s="33">
        <v>1190.971751</v>
      </c>
      <c r="DS753" s="33">
        <v>1190.971751</v>
      </c>
      <c r="DV753" s="33">
        <v>1190.971751</v>
      </c>
      <c r="DW753" s="33">
        <v>1190.971751</v>
      </c>
      <c r="DZ753" s="33">
        <v>1190.971751</v>
      </c>
      <c r="EA753" s="33">
        <v>1190.971751</v>
      </c>
      <c r="ED753" s="33">
        <v>1190.971751</v>
      </c>
      <c r="EE753" s="33">
        <v>1190.971751</v>
      </c>
      <c r="EH753" s="33">
        <v>1534.9039270000001</v>
      </c>
      <c r="EI753" s="33">
        <v>1534.9039270000001</v>
      </c>
      <c r="EL753" s="33">
        <v>1534.9039270000001</v>
      </c>
      <c r="EM753" s="33">
        <v>1534.9039270000001</v>
      </c>
      <c r="EP753" s="33">
        <v>1534.9039270000001</v>
      </c>
      <c r="EQ753" s="33">
        <v>1534.9039270000001</v>
      </c>
      <c r="ET753" s="33">
        <v>1534.9039270000001</v>
      </c>
      <c r="EU753" s="33">
        <v>1534.9039270000001</v>
      </c>
      <c r="EX753" s="33">
        <v>1534.9039270000001</v>
      </c>
      <c r="EY753" s="33">
        <v>1534.9039270000001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366.67149369999998</v>
      </c>
      <c r="CE756" s="33">
        <v>366.67149369999998</v>
      </c>
      <c r="CH756" s="33">
        <v>366.67149369999998</v>
      </c>
      <c r="CI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372.2742786</v>
      </c>
      <c r="DA756" s="33">
        <v>366.67149369999998</v>
      </c>
      <c r="DB756" s="33">
        <v>926.62718570000004</v>
      </c>
      <c r="DC756" s="33">
        <v>926.62718570000004</v>
      </c>
      <c r="DD756" s="33">
        <v>559.955692</v>
      </c>
      <c r="DE756" s="33">
        <v>621.7384624</v>
      </c>
      <c r="DF756" s="33">
        <v>926.62718570000004</v>
      </c>
      <c r="DG756" s="33">
        <v>926.62718570000004</v>
      </c>
      <c r="DH756" s="33">
        <v>543.36072590000003</v>
      </c>
      <c r="DI756" s="33">
        <v>434.70568800000001</v>
      </c>
      <c r="DJ756" s="33">
        <v>926.62718570000004</v>
      </c>
      <c r="DK756" s="33">
        <v>926.62718570000004</v>
      </c>
      <c r="DL756" s="33">
        <v>629.03533149999998</v>
      </c>
      <c r="DM756" s="33">
        <v>559.955692</v>
      </c>
      <c r="DN756" s="33">
        <v>926.62718570000004</v>
      </c>
      <c r="DO756" s="33">
        <v>926.62718570000004</v>
      </c>
      <c r="DP756" s="33">
        <v>926.62718570000004</v>
      </c>
      <c r="DQ756" s="33">
        <v>559.955692</v>
      </c>
      <c r="DR756" s="33">
        <v>926.62718570000004</v>
      </c>
      <c r="DS756" s="33">
        <v>926.62718570000004</v>
      </c>
      <c r="DT756" s="33">
        <v>746.48712809999995</v>
      </c>
      <c r="DU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Y756" s="33">
        <v>559.955692</v>
      </c>
      <c r="DZ756" s="33">
        <v>926.62718570000004</v>
      </c>
      <c r="EA756" s="33">
        <v>926.62718570000004</v>
      </c>
      <c r="EB756" s="33">
        <v>926.62718570000004</v>
      </c>
      <c r="EC756" s="33">
        <v>547.31370400000003</v>
      </c>
      <c r="ED756" s="33">
        <v>926.62718570000004</v>
      </c>
      <c r="EE756" s="33">
        <v>926.62718570000004</v>
      </c>
      <c r="EF756" s="33">
        <v>926.62718570000004</v>
      </c>
      <c r="EG756" s="33">
        <v>256.32986920000002</v>
      </c>
      <c r="EH756" s="33">
        <v>926.62718570000004</v>
      </c>
      <c r="EI756" s="33">
        <v>926.62718570000004</v>
      </c>
      <c r="EJ756" s="33">
        <v>926.62718570000004</v>
      </c>
      <c r="EK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O756" s="33">
        <v>118.27265300000001</v>
      </c>
      <c r="EP756" s="33">
        <v>926.62718570000004</v>
      </c>
      <c r="EQ756" s="33">
        <v>926.62718570000004</v>
      </c>
      <c r="ER756" s="33">
        <v>926.62718570000004</v>
      </c>
      <c r="ES756" s="33">
        <v>38.93510217</v>
      </c>
      <c r="ET756" s="33">
        <v>926.62718570000004</v>
      </c>
      <c r="EU756" s="33">
        <v>926.62718570000004</v>
      </c>
      <c r="EV756" s="33">
        <v>926.62718570000004</v>
      </c>
      <c r="EW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A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682.68868469999995</v>
      </c>
      <c r="CE761" s="33">
        <v>2126.1261810000001</v>
      </c>
      <c r="CF761" s="33">
        <v>1255.399817</v>
      </c>
      <c r="CG761" s="33">
        <v>0</v>
      </c>
      <c r="CH761" s="33">
        <v>1060.2206759999999</v>
      </c>
      <c r="CI761" s="33">
        <v>2315.6204929999999</v>
      </c>
      <c r="CJ761" s="33">
        <v>1444.894129</v>
      </c>
      <c r="CK761" s="33">
        <v>0</v>
      </c>
      <c r="CL761" s="33">
        <v>2505.1148050000002</v>
      </c>
      <c r="CM761" s="33">
        <v>2505.1148050000002</v>
      </c>
      <c r="CN761" s="33">
        <v>2001.059935</v>
      </c>
      <c r="CO761" s="33">
        <v>0</v>
      </c>
      <c r="CP761" s="33">
        <v>3186.3468560000001</v>
      </c>
      <c r="CQ761" s="33">
        <v>3186.3468560000001</v>
      </c>
      <c r="CR761" s="33">
        <v>2190.554247</v>
      </c>
      <c r="CS761" s="33">
        <v>576.9959834</v>
      </c>
      <c r="CT761" s="33">
        <v>3007.5503680000002</v>
      </c>
      <c r="CU761" s="33">
        <v>3375.8411679999999</v>
      </c>
      <c r="CV761" s="33">
        <v>2380.0485589999998</v>
      </c>
      <c r="CW761" s="33">
        <v>2013.3770649999999</v>
      </c>
      <c r="CX761" s="33">
        <v>3565.3354800000002</v>
      </c>
      <c r="CY761" s="33">
        <v>3565.3354800000002</v>
      </c>
      <c r="CZ761" s="33">
        <v>2575.1456560000001</v>
      </c>
      <c r="DA761" s="33">
        <v>2569.5428710000001</v>
      </c>
      <c r="DB761" s="33">
        <v>4314.785484</v>
      </c>
      <c r="DC761" s="33">
        <v>4314.785484</v>
      </c>
      <c r="DD761" s="33">
        <v>2952.3213810000002</v>
      </c>
      <c r="DE761" s="33">
        <v>3014.104151</v>
      </c>
      <c r="DF761" s="33">
        <v>4504.2797959999998</v>
      </c>
      <c r="DG761" s="33">
        <v>4504.2797959999998</v>
      </c>
      <c r="DH761" s="33">
        <v>3125.2207269999999</v>
      </c>
      <c r="DI761" s="33">
        <v>3016.565689</v>
      </c>
      <c r="DJ761" s="33">
        <v>4693.7741079999996</v>
      </c>
      <c r="DK761" s="33">
        <v>4693.7741079999996</v>
      </c>
      <c r="DL761" s="33">
        <v>3400.3896450000002</v>
      </c>
      <c r="DM761" s="33">
        <v>3331.3100049999998</v>
      </c>
      <c r="DN761" s="33">
        <v>4883.2684200000003</v>
      </c>
      <c r="DO761" s="33">
        <v>4883.2684200000003</v>
      </c>
      <c r="DP761" s="33">
        <v>3887.4758109999998</v>
      </c>
      <c r="DQ761" s="33">
        <v>3520.8043170000001</v>
      </c>
      <c r="DR761" s="33">
        <v>5078.4475620000003</v>
      </c>
      <c r="DS761" s="33">
        <v>5078.4475620000003</v>
      </c>
      <c r="DT761" s="33">
        <v>3896.8300650000001</v>
      </c>
      <c r="DU761" s="33">
        <v>4076.9701230000001</v>
      </c>
      <c r="DV761" s="33">
        <v>5267.9418740000001</v>
      </c>
      <c r="DW761" s="33">
        <v>5267.9418740000001</v>
      </c>
      <c r="DX761" s="33">
        <v>4266.4644349999999</v>
      </c>
      <c r="DY761" s="33">
        <v>3899.7929410000002</v>
      </c>
      <c r="DZ761" s="33">
        <v>5457.4361859999999</v>
      </c>
      <c r="EA761" s="33">
        <v>5457.4361859999999</v>
      </c>
      <c r="EB761" s="33">
        <v>4455.9587469999997</v>
      </c>
      <c r="EC761" s="33">
        <v>4076.6452650000001</v>
      </c>
      <c r="ED761" s="33">
        <v>5646.9304979999997</v>
      </c>
      <c r="EE761" s="33">
        <v>5646.9304979999997</v>
      </c>
      <c r="EF761" s="33">
        <v>4645.4530590000004</v>
      </c>
      <c r="EG761" s="33">
        <v>3975.1557419999999</v>
      </c>
      <c r="EH761" s="33">
        <v>6180.3569859999998</v>
      </c>
      <c r="EI761" s="33">
        <v>6180.3569859999998</v>
      </c>
      <c r="EJ761" s="33">
        <v>4834.9473710000002</v>
      </c>
      <c r="EK761" s="33">
        <v>4834.9473710000002</v>
      </c>
      <c r="EL761" s="33">
        <v>6369.8512979999996</v>
      </c>
      <c r="EM761" s="33">
        <v>6369.8512979999996</v>
      </c>
      <c r="EN761" s="33">
        <v>5024.441683</v>
      </c>
      <c r="EO761" s="33">
        <v>4216.0871500000003</v>
      </c>
      <c r="EP761" s="33">
        <v>6559.3456100000003</v>
      </c>
      <c r="EQ761" s="33">
        <v>6559.3456100000003</v>
      </c>
      <c r="ER761" s="33">
        <v>5213.9359949999998</v>
      </c>
      <c r="ES761" s="33">
        <v>4326.2439109999996</v>
      </c>
      <c r="ET761" s="33">
        <v>6748.8399220000001</v>
      </c>
      <c r="EU761" s="33">
        <v>6748.8399220000001</v>
      </c>
      <c r="EV761" s="33">
        <v>5403.4303069999996</v>
      </c>
      <c r="EW761" s="33">
        <v>5403.4303069999996</v>
      </c>
      <c r="EX761" s="33">
        <v>6938.3342339999999</v>
      </c>
      <c r="EY761" s="33">
        <v>6938.3342339999999</v>
      </c>
      <c r="EZ761" s="33">
        <v>5592.9246190000003</v>
      </c>
      <c r="FA761" s="33">
        <v>5592.9246190000003</v>
      </c>
      <c r="FB761" s="33">
        <v>7127.8285459999997</v>
      </c>
      <c r="FC761" s="33">
        <v>7127.8285459999997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60206.261460000002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62802.978210000001</v>
      </c>
      <c r="K762" s="33">
        <v>64761.400430000002</v>
      </c>
      <c r="L762" s="33">
        <v>65641.422699999996</v>
      </c>
      <c r="M762" s="33">
        <v>61707.588430000003</v>
      </c>
      <c r="N762" s="33">
        <v>61949.39862</v>
      </c>
      <c r="O762" s="33">
        <v>63865.230450000003</v>
      </c>
      <c r="P762" s="33">
        <v>68278.414749999996</v>
      </c>
      <c r="Q762" s="33">
        <v>64194.103069999997</v>
      </c>
      <c r="R762" s="33">
        <v>64437.883909999997</v>
      </c>
      <c r="S762" s="33">
        <v>66440.042549999998</v>
      </c>
      <c r="T762" s="33">
        <v>68315.546870000006</v>
      </c>
      <c r="U762" s="33">
        <v>64242.542439999997</v>
      </c>
      <c r="V762" s="33">
        <v>64484.477160000002</v>
      </c>
      <c r="W762" s="33">
        <v>66486.229420000003</v>
      </c>
      <c r="X762" s="33">
        <v>69555.959080000001</v>
      </c>
      <c r="Y762" s="33">
        <v>65414.311600000001</v>
      </c>
      <c r="Z762" s="33">
        <v>65659.046820000003</v>
      </c>
      <c r="AA762" s="33">
        <v>67692.905960000004</v>
      </c>
      <c r="AB762" s="33">
        <v>70679.099059999993</v>
      </c>
      <c r="AC762" s="33">
        <v>66462.622340000002</v>
      </c>
      <c r="AD762" s="33">
        <v>66706.354099999997</v>
      </c>
      <c r="AE762" s="33">
        <v>68778.356029999995</v>
      </c>
      <c r="AF762" s="33">
        <v>75854.298819999996</v>
      </c>
      <c r="AG762" s="33">
        <v>71336.635670000003</v>
      </c>
      <c r="AH762" s="33">
        <v>71606.313989999995</v>
      </c>
      <c r="AI762" s="33">
        <v>73824.965979999994</v>
      </c>
      <c r="AJ762" s="33">
        <v>79651.333209999997</v>
      </c>
      <c r="AK762" s="33">
        <v>74922.072069999995</v>
      </c>
      <c r="AL762" s="33">
        <v>75213.364010000005</v>
      </c>
      <c r="AM762" s="33">
        <v>77536.353929999997</v>
      </c>
      <c r="AN762" s="33">
        <v>83543.688729999994</v>
      </c>
      <c r="AO762" s="33">
        <v>78604.104779999994</v>
      </c>
      <c r="AP762" s="33">
        <v>78918.618289999999</v>
      </c>
      <c r="AQ762" s="33">
        <v>81343.364010000005</v>
      </c>
      <c r="AR762" s="33">
        <v>86965.222810000007</v>
      </c>
      <c r="AS762" s="33">
        <v>81817.27665</v>
      </c>
      <c r="AT762" s="33">
        <v>82142.179229999994</v>
      </c>
      <c r="AU762" s="33">
        <v>84670.791509999995</v>
      </c>
      <c r="AV762" s="33">
        <v>90531.514630000005</v>
      </c>
      <c r="AW762" s="33">
        <v>85161.620639999994</v>
      </c>
      <c r="AX762" s="33">
        <v>85496.801630000002</v>
      </c>
      <c r="AY762" s="33">
        <v>88136.409880000007</v>
      </c>
      <c r="AZ762" s="33">
        <v>94135.470419999998</v>
      </c>
      <c r="BA762" s="33">
        <v>88541.1345</v>
      </c>
      <c r="BB762" s="33">
        <v>88888.797179999994</v>
      </c>
      <c r="BC762" s="33">
        <v>91640.131909999996</v>
      </c>
      <c r="BD762" s="33">
        <v>97866.631110000002</v>
      </c>
      <c r="BE762" s="33">
        <v>92036.244080000004</v>
      </c>
      <c r="BF762" s="33">
        <v>92394.906019999995</v>
      </c>
      <c r="BG762" s="33">
        <v>95265.358330000003</v>
      </c>
      <c r="BH762" s="33">
        <v>101071.2539</v>
      </c>
      <c r="BI762" s="33">
        <v>95046.276199999993</v>
      </c>
      <c r="BJ762" s="33">
        <v>95413.484530000002</v>
      </c>
      <c r="BK762" s="33">
        <v>98386.866469999994</v>
      </c>
      <c r="BL762" s="33">
        <v>104084.2553</v>
      </c>
      <c r="BM762" s="33">
        <v>97865.263049999994</v>
      </c>
      <c r="BN762" s="33">
        <v>98242.391510000001</v>
      </c>
      <c r="BO762" s="33">
        <v>101312.6329</v>
      </c>
      <c r="BP762" s="33">
        <v>107212.5414</v>
      </c>
      <c r="BQ762" s="33">
        <v>100791.28170000001</v>
      </c>
      <c r="BR762" s="33">
        <v>101179.182</v>
      </c>
      <c r="BS762" s="33">
        <v>104349.32120000001</v>
      </c>
      <c r="BT762" s="33">
        <v>110429.4979</v>
      </c>
      <c r="BU762" s="33">
        <v>103802.5475</v>
      </c>
      <c r="BV762" s="33">
        <v>104202.792</v>
      </c>
      <c r="BW762" s="33">
        <v>107473.7518</v>
      </c>
      <c r="BX762" s="33">
        <v>113747.84020000001</v>
      </c>
      <c r="BY762" s="33">
        <v>106913.63009999999</v>
      </c>
      <c r="BZ762" s="33">
        <v>107328.1703</v>
      </c>
      <c r="CA762" s="33">
        <v>110700.7537</v>
      </c>
      <c r="CB762" s="33">
        <v>117231.1847</v>
      </c>
      <c r="CC762" s="33">
        <v>110175.26240000001</v>
      </c>
      <c r="CD762" s="33">
        <v>110601.6578</v>
      </c>
      <c r="CE762" s="33">
        <v>114084.1537</v>
      </c>
      <c r="CF762" s="33">
        <v>120773.2231</v>
      </c>
      <c r="CG762" s="33">
        <v>113496.04399999999</v>
      </c>
      <c r="CH762" s="33">
        <v>113934.489</v>
      </c>
      <c r="CI762" s="33">
        <v>117526.60370000001</v>
      </c>
      <c r="CJ762" s="33">
        <v>124311.96580000001</v>
      </c>
      <c r="CK762" s="33">
        <v>116817.64290000001</v>
      </c>
      <c r="CL762" s="33">
        <v>117268.80530000001</v>
      </c>
      <c r="CM762" s="33">
        <v>120968.5716</v>
      </c>
      <c r="CN762" s="33">
        <v>127965.14659999999</v>
      </c>
      <c r="CO762" s="33">
        <v>120238.8152</v>
      </c>
      <c r="CP762" s="33">
        <v>120702.4841</v>
      </c>
      <c r="CQ762" s="33">
        <v>124514.80319999999</v>
      </c>
      <c r="CR762" s="33">
        <v>131740.52119999999</v>
      </c>
      <c r="CS762" s="33">
        <v>123779.7806</v>
      </c>
      <c r="CT762" s="33">
        <v>124256.28049999999</v>
      </c>
      <c r="CU762" s="33">
        <v>128184.14659999999</v>
      </c>
      <c r="CV762" s="33">
        <v>135761.7365</v>
      </c>
      <c r="CW762" s="33">
        <v>127557.45110000001</v>
      </c>
      <c r="CX762" s="33">
        <v>128050.1912</v>
      </c>
      <c r="CY762" s="33">
        <v>132096.73980000001</v>
      </c>
      <c r="CZ762" s="33">
        <v>139735.06959999999</v>
      </c>
      <c r="DA762" s="33">
        <v>131282.51800000001</v>
      </c>
      <c r="DB762" s="33">
        <v>131788.4039</v>
      </c>
      <c r="DC762" s="33">
        <v>135958.0085</v>
      </c>
      <c r="DD762" s="33">
        <v>143746.77179999999</v>
      </c>
      <c r="DE762" s="33">
        <v>135029.33540000001</v>
      </c>
      <c r="DF762" s="33">
        <v>135549.60019999999</v>
      </c>
      <c r="DG762" s="33">
        <v>139850.7452</v>
      </c>
      <c r="DH762" s="33">
        <v>147605.68950000001</v>
      </c>
      <c r="DI762" s="33">
        <v>138630.98759999999</v>
      </c>
      <c r="DJ762" s="33">
        <v>139164.94</v>
      </c>
      <c r="DK762" s="33">
        <v>143594.1349</v>
      </c>
      <c r="DL762" s="33">
        <v>151431.6109</v>
      </c>
      <c r="DM762" s="33">
        <v>142203.16140000001</v>
      </c>
      <c r="DN762" s="33">
        <v>142751.67809999999</v>
      </c>
      <c r="DO762" s="33">
        <v>147307.1097</v>
      </c>
      <c r="DP762" s="33">
        <v>154810.86420000001</v>
      </c>
      <c r="DQ762" s="33">
        <v>145355.55369999999</v>
      </c>
      <c r="DR762" s="33">
        <v>145917.00940000001</v>
      </c>
      <c r="DS762" s="33">
        <v>150585.02110000001</v>
      </c>
      <c r="DT762" s="33">
        <v>158200.9982</v>
      </c>
      <c r="DU762" s="33">
        <v>148516.36369999999</v>
      </c>
      <c r="DV762" s="33">
        <v>149089.9632</v>
      </c>
      <c r="DW762" s="33">
        <v>153872.02830000001</v>
      </c>
      <c r="DX762" s="33">
        <v>161604.41680000001</v>
      </c>
      <c r="DY762" s="33">
        <v>151688.0226</v>
      </c>
      <c r="DZ762" s="33">
        <v>152274.37659999999</v>
      </c>
      <c r="EA762" s="33">
        <v>157171.5846</v>
      </c>
      <c r="EB762" s="33">
        <v>165074.96650000001</v>
      </c>
      <c r="EC762" s="33">
        <v>154919.35709999999</v>
      </c>
      <c r="ED762" s="33">
        <v>155518.07149999999</v>
      </c>
      <c r="EE762" s="33">
        <v>160534.55230000001</v>
      </c>
      <c r="EF762" s="33">
        <v>168614.62710000001</v>
      </c>
      <c r="EG762" s="33">
        <v>158214.71660000001</v>
      </c>
      <c r="EH762" s="33">
        <v>158825.45439999999</v>
      </c>
      <c r="EI762" s="33">
        <v>163964.4357</v>
      </c>
      <c r="EJ762" s="33">
        <v>172178.0723</v>
      </c>
      <c r="EK762" s="33">
        <v>161531.03039999999</v>
      </c>
      <c r="EL762" s="33">
        <v>162153.32750000001</v>
      </c>
      <c r="EM762" s="33">
        <v>167417.02110000001</v>
      </c>
      <c r="EN762" s="33">
        <v>175710.14430000001</v>
      </c>
      <c r="EO762" s="33">
        <v>164814.5907</v>
      </c>
      <c r="EP762" s="33">
        <v>165449.1329</v>
      </c>
      <c r="EQ762" s="33">
        <v>170837.27110000001</v>
      </c>
      <c r="ER762" s="33">
        <v>179590.81169999999</v>
      </c>
      <c r="ES762" s="33">
        <v>168413.6586</v>
      </c>
      <c r="ET762" s="33">
        <v>169062.0209</v>
      </c>
      <c r="EU762" s="33">
        <v>174587.95449999999</v>
      </c>
      <c r="EV762" s="33">
        <v>183320.04689999999</v>
      </c>
      <c r="EW762" s="33">
        <v>171871.40839999999</v>
      </c>
      <c r="EX762" s="33">
        <v>172532.7702</v>
      </c>
      <c r="EY762" s="33">
        <v>178193.30300000001</v>
      </c>
      <c r="EZ762" s="33">
        <v>187005.1876</v>
      </c>
      <c r="FA762" s="33">
        <v>175289.5209</v>
      </c>
      <c r="FB762" s="33">
        <v>175963.7873</v>
      </c>
      <c r="FC762" s="33">
        <v>181757.65210000001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50608.455009999998</v>
      </c>
      <c r="D4" s="1">
        <f>PLANEL_GerMED_Trim_Resultado!Q245</f>
        <v>44242.396809999998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53830.034189999998</v>
      </c>
      <c r="H4" s="1">
        <f>PLANEL_GerMED_Trim_Resultado!U245</f>
        <v>45067.709089999997</v>
      </c>
      <c r="I4" s="1">
        <f>PLANEL_GerMED_Trim_Resultado!V245</f>
        <v>42819.38998</v>
      </c>
      <c r="J4" s="1">
        <f>PLANEL_GerMED_Trim_Resultado!W245</f>
        <v>45172.438040000001</v>
      </c>
      <c r="K4" s="1">
        <f>PLANEL_GerMED_Trim_Resultado!X245</f>
        <v>54674.044620000001</v>
      </c>
      <c r="L4" s="1">
        <f>PLANEL_GerMED_Trim_Resultado!Y245</f>
        <v>45826.00172</v>
      </c>
      <c r="M4" s="1">
        <f>PLANEL_GerMED_Trim_Resultado!Z245</f>
        <v>43588.899140000001</v>
      </c>
      <c r="N4" s="1">
        <f>PLANEL_GerMED_Trim_Resultado!AA245</f>
        <v>45172.438040000001</v>
      </c>
      <c r="O4" s="1">
        <f>PLANEL_GerMED_Trim_Resultado!AB245</f>
        <v>53388.006970000002</v>
      </c>
      <c r="P4" s="1">
        <f>PLANEL_GerMED_Trim_Resultado!AC245</f>
        <v>44178.83453</v>
      </c>
      <c r="Q4" s="1">
        <f>PLANEL_GerMED_Trim_Resultado!AD245</f>
        <v>41166.677750000003</v>
      </c>
      <c r="R4" s="1">
        <f>PLANEL_GerMED_Trim_Resultado!AE245</f>
        <v>46641.691440000002</v>
      </c>
      <c r="S4" s="1">
        <f>PLANEL_GerMED_Trim_Resultado!AF245</f>
        <v>56421.543299999998</v>
      </c>
      <c r="T4" s="1">
        <f>PLANEL_GerMED_Trim_Resultado!AG245</f>
        <v>46576.84607</v>
      </c>
      <c r="U4" s="1">
        <f>PLANEL_GerMED_Trim_Resultado!AH245</f>
        <v>43036.292049999996</v>
      </c>
      <c r="V4" s="1">
        <f>PLANEL_GerMED_Trim_Resultado!AI245</f>
        <v>48426.768210000002</v>
      </c>
      <c r="W4" s="1">
        <f>PLANEL_GerMED_Trim_Resultado!AJ245</f>
        <v>58981.58051</v>
      </c>
      <c r="X4" s="1">
        <f>PLANEL_GerMED_Trim_Resultado!AK245</f>
        <v>49022.629050000003</v>
      </c>
      <c r="Y4" s="1">
        <f>PLANEL_GerMED_Trim_Resultado!AL245</f>
        <v>45301.818399999996</v>
      </c>
      <c r="Z4" s="1">
        <f>PLANEL_GerMED_Trim_Resultado!AM245</f>
        <v>50290.599589999998</v>
      </c>
      <c r="AA4" s="1">
        <f>PLANEL_GerMED_Trim_Resultado!AN245</f>
        <v>62939.662989999997</v>
      </c>
      <c r="AB4" s="1">
        <f>PLANEL_GerMED_Trim_Resultado!AO245</f>
        <v>52532.248959999997</v>
      </c>
      <c r="AC4" s="1">
        <f>PLANEL_GerMED_Trim_Resultado!AP245</f>
        <v>48125.483139999997</v>
      </c>
      <c r="AD4" s="1">
        <f>PLANEL_GerMED_Trim_Resultado!AQ245</f>
        <v>50290.599589999998</v>
      </c>
      <c r="AE4" s="1">
        <f>PLANEL_GerMED_Trim_Resultado!AR245</f>
        <v>66068.753899999996</v>
      </c>
      <c r="AF4" s="1">
        <f>PLANEL_GerMED_Trim_Resultado!AS245</f>
        <v>52665.839399999997</v>
      </c>
      <c r="AG4" s="1">
        <f>PLANEL_GerMED_Trim_Resultado!AT245</f>
        <v>48691.240339999997</v>
      </c>
      <c r="AH4" s="1">
        <f>PLANEL_GerMED_Trim_Resultado!AU245</f>
        <v>50378.189980000003</v>
      </c>
      <c r="AI4" s="1">
        <f>PLANEL_GerMED_Trim_Resultado!AV245</f>
        <v>67224.173160000006</v>
      </c>
      <c r="AJ4" s="1">
        <f>PLANEL_GerMED_Trim_Resultado!AW245</f>
        <v>57686.56682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67450.009460000001</v>
      </c>
      <c r="AN4" s="1">
        <f>PLANEL_GerMED_Trim_Resultado!BA245</f>
        <v>55975.373769999998</v>
      </c>
      <c r="AO4" s="1">
        <f>PLANEL_GerMED_Trim_Resultado!BB245</f>
        <v>50713.127229999998</v>
      </c>
      <c r="AP4" s="1">
        <f>PLANEL_GerMED_Trim_Resultado!BC245</f>
        <v>50546.707119999999</v>
      </c>
      <c r="AQ4" s="1">
        <f>PLANEL_GerMED_Trim_Resultado!BD245</f>
        <v>71581.83425</v>
      </c>
      <c r="AR4" s="1">
        <f>PLANEL_GerMED_Trim_Resultado!BE245</f>
        <v>57826.552100000001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72740.836880000003</v>
      </c>
      <c r="AV4" s="1">
        <f>PLANEL_GerMED_Trim_Resultado!BI245</f>
        <v>60067.919629999997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73912.053459999996</v>
      </c>
      <c r="AZ4" s="1">
        <f>PLANEL_GerMED_Trim_Resultado!BM245</f>
        <v>62399.932439999997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76520.615250000003</v>
      </c>
      <c r="BD4" s="1">
        <f>PLANEL_GerMED_Trim_Resultado!BQ245</f>
        <v>61571.114840000002</v>
      </c>
      <c r="BE4" s="1">
        <f>PLANEL_GerMED_Trim_Resultado!BR245</f>
        <v>53639.982929999998</v>
      </c>
      <c r="BF4" s="1">
        <f>PLANEL_GerMED_Trim_Resultado!BS245</f>
        <v>53852.164120000001</v>
      </c>
      <c r="BG4" s="1">
        <f>PLANEL_GerMED_Trim_Resultado!BT245</f>
        <v>77985.319870000007</v>
      </c>
      <c r="BH4" s="1">
        <f>PLANEL_GerMED_Trim_Resultado!BU245</f>
        <v>65196.652150000002</v>
      </c>
      <c r="BI4" s="1">
        <f>PLANEL_GerMED_Trim_Resultado!BV245</f>
        <v>54496.363089999999</v>
      </c>
      <c r="BJ4" s="1">
        <f>PLANEL_GerMED_Trim_Resultado!BW245</f>
        <v>54834.670359999996</v>
      </c>
      <c r="BK4" s="1">
        <f>PLANEL_GerMED_Trim_Resultado!BX245</f>
        <v>79492.568520000001</v>
      </c>
      <c r="BL4" s="1">
        <f>PLANEL_GerMED_Trim_Resultado!BY245</f>
        <v>64613.241990000002</v>
      </c>
      <c r="BM4" s="1">
        <f>PLANEL_GerMED_Trim_Resultado!BZ245</f>
        <v>54963.664689999998</v>
      </c>
      <c r="BN4" s="1">
        <f>PLANEL_GerMED_Trim_Resultado!CA245</f>
        <v>55493.476009999998</v>
      </c>
      <c r="BO4" s="1">
        <f>PLANEL_GerMED_Trim_Resultado!CB245</f>
        <v>79916.534620000006</v>
      </c>
      <c r="BP4" s="1">
        <f>PLANEL_GerMED_Trim_Resultado!CC245</f>
        <v>67348.166299999997</v>
      </c>
      <c r="BQ4" s="1">
        <f>PLANEL_GerMED_Trim_Resultado!CD245</f>
        <v>55095.109519999998</v>
      </c>
      <c r="BR4" s="1">
        <f>PLANEL_GerMED_Trim_Resultado!CE245</f>
        <v>55678.788009999997</v>
      </c>
      <c r="BS4" s="1">
        <f>PLANEL_GerMED_Trim_Resultado!CF245</f>
        <v>79916.534620000006</v>
      </c>
      <c r="BT4" s="1">
        <f>PLANEL_GerMED_Trim_Resultado!CG245</f>
        <v>68743.909960000005</v>
      </c>
      <c r="BU4" s="1">
        <f>PLANEL_GerMED_Trim_Resultado!CH245</f>
        <v>55095.109519999998</v>
      </c>
      <c r="BV4" s="1">
        <f>PLANEL_GerMED_Trim_Resultado!CI245</f>
        <v>55678.788009999997</v>
      </c>
      <c r="BW4" s="1">
        <f>PLANEL_GerMED_Trim_Resultado!CJ245</f>
        <v>79916.534620000006</v>
      </c>
      <c r="BX4" s="1">
        <f>PLANEL_GerMED_Trim_Resultado!CK245</f>
        <v>70735.376329999999</v>
      </c>
      <c r="BY4" s="1">
        <f>PLANEL_GerMED_Trim_Resultado!CL245</f>
        <v>55095.109519999998</v>
      </c>
      <c r="BZ4" s="1">
        <f>PLANEL_GerMED_Trim_Resultado!CM245</f>
        <v>55678.788009999997</v>
      </c>
      <c r="CA4" s="1">
        <f>PLANEL_GerMED_Trim_Resultado!CN245</f>
        <v>80172.751520000005</v>
      </c>
      <c r="CB4" s="1">
        <f>PLANEL_GerMED_Trim_Resultado!CO245</f>
        <v>70938.565140000006</v>
      </c>
      <c r="CC4" s="1">
        <f>PLANEL_GerMED_Trim_Resultado!CP245</f>
        <v>55220.024810000003</v>
      </c>
      <c r="CD4" s="1">
        <f>PLANEL_GerMED_Trim_Resultado!CQ245</f>
        <v>55849.681570000001</v>
      </c>
      <c r="CE4" s="1">
        <f>PLANEL_GerMED_Trim_Resultado!CR245</f>
        <v>80294.755879999997</v>
      </c>
      <c r="CF4" s="1">
        <f>PLANEL_GerMED_Trim_Resultado!CS245</f>
        <v>71029.203630000004</v>
      </c>
      <c r="CG4" s="1">
        <f>PLANEL_GerMED_Trim_Resultado!CT245</f>
        <v>55268.715270000001</v>
      </c>
      <c r="CH4" s="1">
        <f>PLANEL_GerMED_Trim_Resultado!CU245</f>
        <v>55926.913740000004</v>
      </c>
      <c r="CI4" s="1">
        <f>PLANEL_GerMED_Trim_Resultado!CV245</f>
        <v>80294.755879999997</v>
      </c>
      <c r="CJ4" s="1">
        <f>PLANEL_GerMED_Trim_Resultado!CW245</f>
        <v>71029.203630000004</v>
      </c>
      <c r="CK4" s="1">
        <f>PLANEL_GerMED_Trim_Resultado!CX245</f>
        <v>55268.715270000001</v>
      </c>
      <c r="CL4" s="1">
        <f>PLANEL_GerMED_Trim_Resultado!CY245</f>
        <v>55926.913740000004</v>
      </c>
      <c r="CM4" s="1">
        <f>PLANEL_GerMED_Trim_Resultado!CZ245</f>
        <v>80294.755879999997</v>
      </c>
      <c r="CN4" s="1">
        <f>PLANEL_GerMED_Trim_Resultado!DA245</f>
        <v>71029.203630000004</v>
      </c>
      <c r="CO4" s="1">
        <f>PLANEL_GerMED_Trim_Resultado!DB245</f>
        <v>55268.715270000001</v>
      </c>
      <c r="CP4" s="1">
        <f>PLANEL_GerMED_Trim_Resultado!DC245</f>
        <v>55926.913740000004</v>
      </c>
      <c r="CQ4" s="1">
        <f>PLANEL_GerMED_Trim_Resultado!DD245</f>
        <v>80294.755879999997</v>
      </c>
      <c r="CR4" s="1">
        <f>PLANEL_GerMED_Trim_Resultado!DE245</f>
        <v>71029.203630000004</v>
      </c>
      <c r="CS4" s="1">
        <f>PLANEL_GerMED_Trim_Resultado!DF245</f>
        <v>55268.715270000001</v>
      </c>
      <c r="CT4" s="1">
        <f>PLANEL_GerMED_Trim_Resultado!DG245</f>
        <v>55926.913740000004</v>
      </c>
      <c r="CU4" s="1">
        <f>PLANEL_GerMED_Trim_Resultado!DH245</f>
        <v>80294.755879999997</v>
      </c>
      <c r="CV4" s="1">
        <f>PLANEL_GerMED_Trim_Resultado!DI245</f>
        <v>71029.203630000004</v>
      </c>
      <c r="CW4" s="1">
        <f>PLANEL_GerMED_Trim_Resultado!DJ245</f>
        <v>55268.715270000001</v>
      </c>
      <c r="CX4" s="1">
        <f>PLANEL_GerMED_Trim_Resultado!DK245</f>
        <v>55926.913740000004</v>
      </c>
      <c r="CY4" s="68">
        <f>PLANEL_GerMED_Trim_Resultado!DL245</f>
        <v>80294.755879999997</v>
      </c>
      <c r="CZ4" s="68">
        <f>PLANEL_GerMED_Trim_Resultado!DM245</f>
        <v>71029.203630000004</v>
      </c>
      <c r="DA4" s="68">
        <f>PLANEL_GerMED_Trim_Resultado!DN245</f>
        <v>55268.715270000001</v>
      </c>
      <c r="DB4" s="68">
        <f>PLANEL_GerMED_Trim_Resultado!DO245</f>
        <v>55926.913740000004</v>
      </c>
      <c r="DC4" s="1">
        <f>PLANEL_GerMED_Trim_Resultado!DP245</f>
        <v>80294.755879999997</v>
      </c>
      <c r="DD4" s="1">
        <f>PLANEL_GerMED_Trim_Resultado!DQ245</f>
        <v>71029.203630000004</v>
      </c>
      <c r="DE4" s="1">
        <f>PLANEL_GerMED_Trim_Resultado!DR245</f>
        <v>55268.715270000001</v>
      </c>
      <c r="DF4" s="1">
        <f>PLANEL_GerMED_Trim_Resultado!DS245</f>
        <v>55926.913740000004</v>
      </c>
      <c r="DG4" s="1">
        <f>PLANEL_GerMED_Trim_Resultado!DT245</f>
        <v>80294.755879999997</v>
      </c>
      <c r="DH4" s="1">
        <f>PLANEL_GerMED_Trim_Resultado!DU245</f>
        <v>71029.203630000004</v>
      </c>
      <c r="DI4" s="1">
        <f>PLANEL_GerMED_Trim_Resultado!DV245</f>
        <v>55268.715270000001</v>
      </c>
      <c r="DJ4" s="1">
        <f>PLANEL_GerMED_Trim_Resultado!DW245</f>
        <v>55926.913740000004</v>
      </c>
      <c r="DK4" s="1">
        <f>PLANEL_GerMED_Trim_Resultado!DX245</f>
        <v>80294.755879999997</v>
      </c>
      <c r="DL4" s="1">
        <f>PLANEL_GerMED_Trim_Resultado!DY245</f>
        <v>71029.203630000004</v>
      </c>
      <c r="DM4" s="1">
        <f>PLANEL_GerMED_Trim_Resultado!DZ245</f>
        <v>55268.715270000001</v>
      </c>
      <c r="DN4" s="1">
        <f>PLANEL_GerMED_Trim_Resultado!EA245</f>
        <v>55926.913740000004</v>
      </c>
      <c r="DO4" s="1">
        <f>PLANEL_GerMED_Trim_Resultado!EB245</f>
        <v>80294.755879999997</v>
      </c>
      <c r="DP4" s="1">
        <f>PLANEL_GerMED_Trim_Resultado!EC245</f>
        <v>71029.203630000004</v>
      </c>
      <c r="DQ4" s="1">
        <f>PLANEL_GerMED_Trim_Resultado!ED245</f>
        <v>55268.715270000001</v>
      </c>
      <c r="DR4" s="1">
        <f>PLANEL_GerMED_Trim_Resultado!EE245</f>
        <v>55926.913740000004</v>
      </c>
      <c r="DS4" s="1">
        <f>PLANEL_GerMED_Trim_Resultado!EF245</f>
        <v>80294.755879999997</v>
      </c>
      <c r="DT4" s="1">
        <f>PLANEL_GerMED_Trim_Resultado!EG245</f>
        <v>71029.203630000004</v>
      </c>
      <c r="DU4" s="1">
        <f>PLANEL_GerMED_Trim_Resultado!EH245</f>
        <v>55268.715270000001</v>
      </c>
      <c r="DV4" s="1">
        <f>PLANEL_GerMED_Trim_Resultado!EI245</f>
        <v>55926.913740000004</v>
      </c>
      <c r="DW4" s="1">
        <f>PLANEL_GerMED_Trim_Resultado!EJ245</f>
        <v>80294.755879999997</v>
      </c>
      <c r="DX4" s="1">
        <f>PLANEL_GerMED_Trim_Resultado!EK245</f>
        <v>71029.203630000004</v>
      </c>
      <c r="DY4" s="1">
        <f>PLANEL_GerMED_Trim_Resultado!EL245</f>
        <v>55268.715270000001</v>
      </c>
      <c r="DZ4" s="1">
        <f>PLANEL_GerMED_Trim_Resultado!EM245</f>
        <v>55926.913740000004</v>
      </c>
      <c r="EA4" s="1">
        <f>PLANEL_GerMED_Trim_Resultado!EN245</f>
        <v>80294.755879999997</v>
      </c>
      <c r="EB4" s="1">
        <f>PLANEL_GerMED_Trim_Resultado!EO245</f>
        <v>71029.203630000004</v>
      </c>
      <c r="EC4" s="1">
        <f>PLANEL_GerMED_Trim_Resultado!EP245</f>
        <v>55268.715270000001</v>
      </c>
      <c r="ED4" s="1">
        <f>PLANEL_GerMED_Trim_Resultado!EQ245</f>
        <v>55926.913740000004</v>
      </c>
      <c r="EE4" s="1">
        <f>PLANEL_GerMED_Trim_Resultado!ER245</f>
        <v>80294.755879999997</v>
      </c>
      <c r="EF4" s="1">
        <f>PLANEL_GerMED_Trim_Resultado!ES245</f>
        <v>71029.203630000004</v>
      </c>
      <c r="EG4" s="1">
        <f>PLANEL_GerMED_Trim_Resultado!ET245</f>
        <v>55268.715270000001</v>
      </c>
      <c r="EH4" s="1">
        <f>PLANEL_GerMED_Trim_Resultado!EU245</f>
        <v>55926.913740000004</v>
      </c>
      <c r="EI4" s="1">
        <f>PLANEL_GerMED_Trim_Resultado!EV245</f>
        <v>80294.755879999997</v>
      </c>
      <c r="EJ4" s="1">
        <f>PLANEL_GerMED_Trim_Resultado!EW245</f>
        <v>71029.203630000004</v>
      </c>
      <c r="EK4" s="1">
        <f>PLANEL_GerMED_Trim_Resultado!EX245</f>
        <v>55268.715270000001</v>
      </c>
      <c r="EL4" s="1">
        <f>PLANEL_GerMED_Trim_Resultado!EY245</f>
        <v>55926.913740000004</v>
      </c>
      <c r="EM4" s="1">
        <f>PLANEL_GerMED_Trim_Resultado!EZ245</f>
        <v>80294.755879999997</v>
      </c>
      <c r="EN4" s="1">
        <f>PLANEL_GerMED_Trim_Resultado!FA245</f>
        <v>71029.203630000004</v>
      </c>
      <c r="EO4" s="1">
        <f>PLANEL_GerMED_Trim_Resultado!FB245</f>
        <v>55268.715270000001</v>
      </c>
      <c r="EP4" s="1">
        <f>PLANEL_GerMED_Trim_Resultado!FC245</f>
        <v>55926.913740000004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2617.383523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3390.089833</v>
      </c>
      <c r="Q5" s="1">
        <f>PLANEL_GerMED_Trim_Resultado!AD257</f>
        <v>2815.8360459999999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3455.587567</v>
      </c>
      <c r="U5" s="1">
        <f>PLANEL_GerMED_Trim_Resultado!AH257</f>
        <v>2870.078673</v>
      </c>
      <c r="V5" s="1">
        <f>PLANEL_GerMED_Trim_Resultado!AI257</f>
        <v>3184.5163849999999</v>
      </c>
      <c r="W5" s="1">
        <f>PLANEL_GerMED_Trim_Resultado!AJ257</f>
        <v>3835.548632</v>
      </c>
      <c r="X5" s="1">
        <f>PLANEL_GerMED_Trim_Resultado!AK257</f>
        <v>3406.8726259999999</v>
      </c>
      <c r="Y5" s="1">
        <f>PLANEL_GerMED_Trim_Resultado!AL257</f>
        <v>2879.8380139999999</v>
      </c>
      <c r="Z5" s="1">
        <f>PLANEL_GerMED_Trim_Resultado!AM257</f>
        <v>3314.0706719999998</v>
      </c>
      <c r="AA5" s="1">
        <f>PLANEL_GerMED_Trim_Resultado!AN257</f>
        <v>3538.8068600000001</v>
      </c>
      <c r="AB5" s="1">
        <f>PLANEL_GerMED_Trim_Resultado!AO257</f>
        <v>3350.392378</v>
      </c>
      <c r="AC5" s="1">
        <f>PLANEL_GerMED_Trim_Resultado!AP257</f>
        <v>2936.5891569999999</v>
      </c>
      <c r="AD5" s="1">
        <f>PLANEL_GerMED_Trim_Resultado!AQ257</f>
        <v>3314.0706719999998</v>
      </c>
      <c r="AE5" s="1">
        <f>PLANEL_GerMED_Trim_Resultado!AR257</f>
        <v>3728.2187479999998</v>
      </c>
      <c r="AF5" s="1">
        <f>PLANEL_GerMED_Trim_Resultado!AS257</f>
        <v>5955.8242440000004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5172.3174369999997</v>
      </c>
      <c r="AJ5" s="1">
        <f>PLANEL_GerMED_Trim_Resultado!AW257</f>
        <v>3489.8500260000001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7851.8364769999998</v>
      </c>
      <c r="AN5" s="1">
        <f>PLANEL_GerMED_Trim_Resultado!BA257</f>
        <v>7136.6691350000001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7938.5063689999997</v>
      </c>
      <c r="AR5" s="1">
        <f>PLANEL_GerMED_Trim_Resultado!BE257</f>
        <v>7531.5398580000001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7938.002058</v>
      </c>
      <c r="AV5" s="1">
        <f>PLANEL_GerMED_Trim_Resultado!BI257</f>
        <v>6071.0359280000002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7965.271264</v>
      </c>
      <c r="AZ5" s="1">
        <f>PLANEL_GerMED_Trim_Resultado!BM257</f>
        <v>4565.9378299999998</v>
      </c>
      <c r="BA5" s="1">
        <f>PLANEL_GerMED_Trim_Resultado!BN257</f>
        <v>6416.4672419999997</v>
      </c>
      <c r="BB5" s="1">
        <f>PLANEL_GerMED_Trim_Resultado!BO257</f>
        <v>7004.4675349999998</v>
      </c>
      <c r="BC5" s="1">
        <f>PLANEL_GerMED_Trim_Resultado!BP257</f>
        <v>7965.271264</v>
      </c>
      <c r="BD5" s="1">
        <f>PLANEL_GerMED_Trim_Resultado!BQ257</f>
        <v>7470.0700390000002</v>
      </c>
      <c r="BE5" s="1">
        <f>PLANEL_GerMED_Trim_Resultado!BR257</f>
        <v>6416.4672419999997</v>
      </c>
      <c r="BF5" s="1">
        <f>PLANEL_GerMED_Trim_Resultado!BS257</f>
        <v>7004.4675349999998</v>
      </c>
      <c r="BG5" s="1">
        <f>PLANEL_GerMED_Trim_Resultado!BT257</f>
        <v>9887.8839349999998</v>
      </c>
      <c r="BH5" s="1">
        <f>PLANEL_GerMED_Trim_Resultado!BU257</f>
        <v>6173.7690329999996</v>
      </c>
      <c r="BI5" s="1">
        <f>PLANEL_GerMED_Trim_Resultado!BV257</f>
        <v>8037.0848500000002</v>
      </c>
      <c r="BJ5" s="1">
        <f>PLANEL_GerMED_Trim_Resultado!BW257</f>
        <v>8739.4867350000004</v>
      </c>
      <c r="BK5" s="1">
        <f>PLANEL_GerMED_Trim_Resultado!BX257</f>
        <v>9887.8839349999998</v>
      </c>
      <c r="BL5" s="1">
        <f>PLANEL_GerMED_Trim_Resultado!BY257</f>
        <v>8264.4974930000008</v>
      </c>
      <c r="BM5" s="1">
        <f>PLANEL_GerMED_Trim_Resultado!BZ257</f>
        <v>8037.0848500000002</v>
      </c>
      <c r="BN5" s="1">
        <f>PLANEL_GerMED_Trim_Resultado!CA257</f>
        <v>8739.4867350000004</v>
      </c>
      <c r="BO5" s="1">
        <f>PLANEL_GerMED_Trim_Resultado!CB257</f>
        <v>9887.8839349999998</v>
      </c>
      <c r="BP5" s="1">
        <f>PLANEL_GerMED_Trim_Resultado!CC257</f>
        <v>8264.4974930000008</v>
      </c>
      <c r="BQ5" s="1">
        <f>PLANEL_GerMED_Trim_Resultado!CD257</f>
        <v>8037.0848500000002</v>
      </c>
      <c r="BR5" s="1">
        <f>PLANEL_GerMED_Trim_Resultado!CE257</f>
        <v>8739.4867350000004</v>
      </c>
      <c r="BS5" s="1">
        <f>PLANEL_GerMED_Trim_Resultado!CF257</f>
        <v>9887.8839349999998</v>
      </c>
      <c r="BT5" s="1">
        <f>PLANEL_GerMED_Trim_Resultado!CG257</f>
        <v>9409.4218529999998</v>
      </c>
      <c r="BU5" s="1">
        <f>PLANEL_GerMED_Trim_Resultado!CH257</f>
        <v>8037.0848500000002</v>
      </c>
      <c r="BV5" s="1">
        <f>PLANEL_GerMED_Trim_Resultado!CI257</f>
        <v>8739.4867350000004</v>
      </c>
      <c r="BW5" s="1">
        <f>PLANEL_GerMED_Trim_Resultado!CJ257</f>
        <v>9887.8839349999998</v>
      </c>
      <c r="BX5" s="1">
        <f>PLANEL_GerMED_Trim_Resultado!CK257</f>
        <v>9409.4218529999998</v>
      </c>
      <c r="BY5" s="1">
        <f>PLANEL_GerMED_Trim_Resultado!CL257</f>
        <v>8037.0848500000002</v>
      </c>
      <c r="BZ5" s="1">
        <f>PLANEL_GerMED_Trim_Resultado!CM257</f>
        <v>8739.4867350000004</v>
      </c>
      <c r="CA5" s="1">
        <f>PLANEL_GerMED_Trim_Resultado!CN257</f>
        <v>9887.8839349999998</v>
      </c>
      <c r="CB5" s="1">
        <f>PLANEL_GerMED_Trim_Resultado!CO257</f>
        <v>9409.4218529999998</v>
      </c>
      <c r="CC5" s="1">
        <f>PLANEL_GerMED_Trim_Resultado!CP257</f>
        <v>8037.0848500000002</v>
      </c>
      <c r="CD5" s="1">
        <f>PLANEL_GerMED_Trim_Resultado!CQ257</f>
        <v>8739.4867350000004</v>
      </c>
      <c r="CE5" s="1">
        <f>PLANEL_GerMED_Trim_Resultado!CR257</f>
        <v>9887.8839349999998</v>
      </c>
      <c r="CF5" s="1">
        <f>PLANEL_GerMED_Trim_Resultado!CS257</f>
        <v>9409.4218529999998</v>
      </c>
      <c r="CG5" s="1">
        <f>PLANEL_GerMED_Trim_Resultado!CT257</f>
        <v>8037.0848500000002</v>
      </c>
      <c r="CH5" s="1">
        <f>PLANEL_GerMED_Trim_Resultado!CU257</f>
        <v>8739.4867350000004</v>
      </c>
      <c r="CI5" s="1">
        <f>PLANEL_GerMED_Trim_Resultado!CV257</f>
        <v>9887.8839349999998</v>
      </c>
      <c r="CJ5" s="1">
        <f>PLANEL_GerMED_Trim_Resultado!CW257</f>
        <v>9409.4218529999998</v>
      </c>
      <c r="CK5" s="1">
        <f>PLANEL_GerMED_Trim_Resultado!CX257</f>
        <v>8037.0848500000002</v>
      </c>
      <c r="CL5" s="1">
        <f>PLANEL_GerMED_Trim_Resultado!CY257</f>
        <v>8739.4867350000004</v>
      </c>
      <c r="CM5" s="1">
        <f>PLANEL_GerMED_Trim_Resultado!CZ257</f>
        <v>9887.8839349999998</v>
      </c>
      <c r="CN5" s="1">
        <f>PLANEL_GerMED_Trim_Resultado!DA257</f>
        <v>9409.4218529999998</v>
      </c>
      <c r="CO5" s="1">
        <f>PLANEL_GerMED_Trim_Resultado!DB257</f>
        <v>8037.0848500000002</v>
      </c>
      <c r="CP5" s="1">
        <f>PLANEL_GerMED_Trim_Resultado!DC257</f>
        <v>8739.4867350000004</v>
      </c>
      <c r="CQ5" s="1">
        <f>PLANEL_GerMED_Trim_Resultado!DD257</f>
        <v>9887.8839349999998</v>
      </c>
      <c r="CR5" s="1">
        <f>PLANEL_GerMED_Trim_Resultado!DE257</f>
        <v>9409.4218529999998</v>
      </c>
      <c r="CS5" s="1">
        <f>PLANEL_GerMED_Trim_Resultado!DF257</f>
        <v>8037.0848500000002</v>
      </c>
      <c r="CT5" s="1">
        <f>PLANEL_GerMED_Trim_Resultado!DG257</f>
        <v>8739.4867350000004</v>
      </c>
      <c r="CU5" s="1">
        <f>PLANEL_GerMED_Trim_Resultado!DH257</f>
        <v>9887.8839349999998</v>
      </c>
      <c r="CV5" s="1">
        <f>PLANEL_GerMED_Trim_Resultado!DI257</f>
        <v>9409.4218529999998</v>
      </c>
      <c r="CW5" s="1">
        <f>PLANEL_GerMED_Trim_Resultado!DJ257</f>
        <v>8037.0848500000002</v>
      </c>
      <c r="CX5" s="1">
        <f>PLANEL_GerMED_Trim_Resultado!DK257</f>
        <v>8739.4867350000004</v>
      </c>
      <c r="CY5" s="68">
        <f>PLANEL_GerMED_Trim_Resultado!DL257</f>
        <v>9887.8839349999998</v>
      </c>
      <c r="CZ5" s="68">
        <f>PLANEL_GerMED_Trim_Resultado!DM257</f>
        <v>9409.4218529999998</v>
      </c>
      <c r="DA5" s="68">
        <f>PLANEL_GerMED_Trim_Resultado!DN257</f>
        <v>8037.0848500000002</v>
      </c>
      <c r="DB5" s="68">
        <f>PLANEL_GerMED_Trim_Resultado!DO257</f>
        <v>8739.4867350000004</v>
      </c>
      <c r="DC5" s="1">
        <f>PLANEL_GerMED_Trim_Resultado!DP257</f>
        <v>9887.8839349999998</v>
      </c>
      <c r="DD5" s="1">
        <f>PLANEL_GerMED_Trim_Resultado!DQ257</f>
        <v>9409.4218529999998</v>
      </c>
      <c r="DE5" s="1">
        <f>PLANEL_GerMED_Trim_Resultado!DR257</f>
        <v>8037.0848500000002</v>
      </c>
      <c r="DF5" s="1">
        <f>PLANEL_GerMED_Trim_Resultado!DS257</f>
        <v>8739.4867350000004</v>
      </c>
      <c r="DG5" s="1">
        <f>PLANEL_GerMED_Trim_Resultado!DT257</f>
        <v>9887.8839349999998</v>
      </c>
      <c r="DH5" s="1">
        <f>PLANEL_GerMED_Trim_Resultado!DU257</f>
        <v>9409.4218529999998</v>
      </c>
      <c r="DI5" s="1">
        <f>PLANEL_GerMED_Trim_Resultado!DV257</f>
        <v>8037.0848500000002</v>
      </c>
      <c r="DJ5" s="1">
        <f>PLANEL_GerMED_Trim_Resultado!DW257</f>
        <v>8739.4867350000004</v>
      </c>
      <c r="DK5" s="1">
        <f>PLANEL_GerMED_Trim_Resultado!DX257</f>
        <v>9887.8839349999998</v>
      </c>
      <c r="DL5" s="1">
        <f>PLANEL_GerMED_Trim_Resultado!DY257</f>
        <v>9409.4218529999998</v>
      </c>
      <c r="DM5" s="1">
        <f>PLANEL_GerMED_Trim_Resultado!DZ257</f>
        <v>8037.0848500000002</v>
      </c>
      <c r="DN5" s="1">
        <f>PLANEL_GerMED_Trim_Resultado!EA257</f>
        <v>8739.4867350000004</v>
      </c>
      <c r="DO5" s="1">
        <f>PLANEL_GerMED_Trim_Resultado!EB257</f>
        <v>9887.8839349999998</v>
      </c>
      <c r="DP5" s="1">
        <f>PLANEL_GerMED_Trim_Resultado!EC257</f>
        <v>9409.4218529999998</v>
      </c>
      <c r="DQ5" s="1">
        <f>PLANEL_GerMED_Trim_Resultado!ED257</f>
        <v>8037.0848500000002</v>
      </c>
      <c r="DR5" s="1">
        <f>PLANEL_GerMED_Trim_Resultado!EE257</f>
        <v>8739.4867350000004</v>
      </c>
      <c r="DS5" s="1">
        <f>PLANEL_GerMED_Trim_Resultado!EF257</f>
        <v>9887.8839349999998</v>
      </c>
      <c r="DT5" s="1">
        <f>PLANEL_GerMED_Trim_Resultado!EG257</f>
        <v>9409.4218529999998</v>
      </c>
      <c r="DU5" s="1">
        <f>PLANEL_GerMED_Trim_Resultado!EH257</f>
        <v>8037.0848500000002</v>
      </c>
      <c r="DV5" s="1">
        <f>PLANEL_GerMED_Trim_Resultado!EI257</f>
        <v>8739.4867350000004</v>
      </c>
      <c r="DW5" s="1">
        <f>PLANEL_GerMED_Trim_Resultado!EJ257</f>
        <v>9887.8839349999998</v>
      </c>
      <c r="DX5" s="1">
        <f>PLANEL_GerMED_Trim_Resultado!EK257</f>
        <v>9409.4218529999998</v>
      </c>
      <c r="DY5" s="1">
        <f>PLANEL_GerMED_Trim_Resultado!EL257</f>
        <v>8037.0848500000002</v>
      </c>
      <c r="DZ5" s="1">
        <f>PLANEL_GerMED_Trim_Resultado!EM257</f>
        <v>8739.4867350000004</v>
      </c>
      <c r="EA5" s="1">
        <f>PLANEL_GerMED_Trim_Resultado!EN257</f>
        <v>10029.307640000001</v>
      </c>
      <c r="EB5" s="1">
        <f>PLANEL_GerMED_Trim_Resultado!EO257</f>
        <v>9542.7519819999998</v>
      </c>
      <c r="EC5" s="1">
        <f>PLANEL_GerMED_Trim_Resultado!EP257</f>
        <v>8128.6552760000004</v>
      </c>
      <c r="ED5" s="1">
        <f>PLANEL_GerMED_Trim_Resultado!EQ257</f>
        <v>8849.8411909999995</v>
      </c>
      <c r="EE5" s="1">
        <f>PLANEL_GerMED_Trim_Resultado!ER257</f>
        <v>10569.29862</v>
      </c>
      <c r="EF5" s="1">
        <f>PLANEL_GerMED_Trim_Resultado!ES257</f>
        <v>10051.839669999999</v>
      </c>
      <c r="EG5" s="1">
        <f>PLANEL_GerMED_Trim_Resultado!ET257</f>
        <v>8478.2939989999995</v>
      </c>
      <c r="EH5" s="1">
        <f>PLANEL_GerMED_Trim_Resultado!EU257</f>
        <v>9271.2020310000007</v>
      </c>
      <c r="EI5" s="1">
        <f>PLANEL_GerMED_Trim_Resultado!EV257</f>
        <v>10957.857410000001</v>
      </c>
      <c r="EJ5" s="1">
        <f>PLANEL_GerMED_Trim_Resultado!EW257</f>
        <v>10418.16152</v>
      </c>
      <c r="EK5" s="1">
        <f>PLANEL_GerMED_Trim_Resultado!EX257</f>
        <v>8729.8819060000005</v>
      </c>
      <c r="EL5" s="1">
        <f>PLANEL_GerMED_Trim_Resultado!EY257</f>
        <v>9574.3986870000008</v>
      </c>
      <c r="EM5" s="1">
        <f>PLANEL_GerMED_Trim_Resultado!EZ257</f>
        <v>11302.3217</v>
      </c>
      <c r="EN5" s="1">
        <f>PLANEL_GerMED_Trim_Resultado!FA257</f>
        <v>10742.91238</v>
      </c>
      <c r="EO5" s="1">
        <f>PLANEL_GerMED_Trim_Resultado!FB257</f>
        <v>8952.9190699999999</v>
      </c>
      <c r="EP5" s="1">
        <f>PLANEL_GerMED_Trim_Resultado!FC257</f>
        <v>9843.1879270000009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3949.0905870000001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4203.9561899999999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5266.5783600000004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4582.3005270000003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7106.5899039999995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4534.5887510000002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7641.074619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9775.5270120000005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4545.9665070000001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10326.9724427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11252.57695524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3474.492248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11482.252892070001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2931.7788220000002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12224.115048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2767.4278260000001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3392.141662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11909.535112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2436.4752549999998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3392.141662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11770.862621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2849.4282360000002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3392.141662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12626.881987700001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4693.0103749999998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4900.9518850000004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13558.771714999999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6279.0241306999997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6957.8414699999994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16003.300554000001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9376.0053439999992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2093.7592100000002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8223.2874419999989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18765.052047000001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11868.995545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4810.0321780000004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10528.369471999998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21121.941257999999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14865.770116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7161.6396379999996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13739.872182999999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24052.033847999999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17787.678248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8556.5981580999996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15952.547881999999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26801.649604999999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21317.691727999998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11628.275610000001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19153.705048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29905.942790000001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24252.309479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14089.510688999999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21758.605750000002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32783.534046999994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29020.528173999999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18986.320055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27046.318682999998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37853.208817999999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31450.268984999999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20974.188945000002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28941.201130000001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40054.364528999999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33106.057362300002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22561.266202300001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30282.202484400001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41686.781881000003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35351.392643300002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23912.683683300002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31799.392281299999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43467.836857000002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37249.732374300002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26008.292954299999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33328.041669300001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45261.440965000002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39537.005465299997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27981.610115300002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35144.577465299997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47306.325889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42217.195659000005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30621.100379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37004.675369000004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49398.000692000001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44931.489670000003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32202.955540000003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39059.775309999997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51757.104957999996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47138.861331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34890.880881000005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40836.851280999996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53748.917774000001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49296.261122000004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36789.539402000002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42672.941441999996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55760.157636999997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51453.660913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37722.615873000002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44464.943843000001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57744.226840000003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53611.060643999997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39545.318213999999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46245.764704000001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59721.704029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1141.580119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1298.861742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1115.3667909999999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323.8062352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323.8062352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323.8062352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323.8062352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323.8062352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323.8062352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323.8062352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323.8062352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323.8062352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323.8062352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587.76868960000002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587.76868960000002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587.76868960000002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525.55819429999997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81.358324539999998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757.73466089999999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3052.6641730000001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3052.6641730000001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3052.6641730000001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3052.6641730000001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3052.6641730000001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3052.6641730000001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3052.6641730000001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3052.6641730000001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3052.6641730000001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480.88438180000003</v>
      </c>
      <c r="AJ14" s="24">
        <f>PLANEL_GerMED_Trim_Resultado!AW17+PLANEL_GerMED_Trim_Resultado!AW29+PLANEL_GerMED_Trim_Resultado!AW629+PLANEL_GerMED_Trim_Resultado!AW713</f>
        <v>4919.3688990000001</v>
      </c>
      <c r="AK14" s="24">
        <f>PLANEL_GerMED_Trim_Resultado!AX17+PLANEL_GerMED_Trim_Resultado!AX29+PLANEL_GerMED_Trim_Resultado!AX629+PLANEL_GerMED_Trim_Resultado!AX713</f>
        <v>6731.6648750000004</v>
      </c>
      <c r="AL14" s="24">
        <f>PLANEL_GerMED_Trim_Resultado!AY17+PLANEL_GerMED_Trim_Resultado!AY29+PLANEL_GerMED_Trim_Resultado!AY629+PLANEL_GerMED_Trim_Resultado!AY713</f>
        <v>4289.7830309999999</v>
      </c>
      <c r="AM14" s="24">
        <f>PLANEL_GerMED_Trim_Resultado!AZ17+PLANEL_GerMED_Trim_Resultado!AZ29+PLANEL_GerMED_Trim_Resultado!AZ629+PLANEL_GerMED_Trim_Resultado!AZ713</f>
        <v>534.40506570000002</v>
      </c>
      <c r="AN14" s="24">
        <f>PLANEL_GerMED_Trim_Resultado!BA17+PLANEL_GerMED_Trim_Resultado!BA29+PLANEL_GerMED_Trim_Resultado!BA629+PLANEL_GerMED_Trim_Resultado!BA713</f>
        <v>5466.8767779999998</v>
      </c>
      <c r="AO14" s="24">
        <f>PLANEL_GerMED_Trim_Resultado!BB17+PLANEL_GerMED_Trim_Resultado!BB29+PLANEL_GerMED_Trim_Resultado!BB629+PLANEL_GerMED_Trim_Resultado!BB713</f>
        <v>7480.8747089999997</v>
      </c>
      <c r="AP14" s="24">
        <f>PLANEL_GerMED_Trim_Resultado!BC17+PLANEL_GerMED_Trim_Resultado!BC29+PLANEL_GerMED_Trim_Resultado!BC629+PLANEL_GerMED_Trim_Resultado!BC713</f>
        <v>4767.2202900000002</v>
      </c>
      <c r="AQ14" s="24">
        <f>PLANEL_GerMED_Trim_Resultado!BD17+PLANEL_GerMED_Trim_Resultado!BD29+PLANEL_GerMED_Trim_Resultado!BD629+PLANEL_GerMED_Trim_Resultado!BD713</f>
        <v>712.95970469999997</v>
      </c>
      <c r="AR14" s="24">
        <f>PLANEL_GerMED_Trim_Resultado!BE17+PLANEL_GerMED_Trim_Resultado!BE29+PLANEL_GerMED_Trim_Resultado!BE629+PLANEL_GerMED_Trim_Resultado!BE713</f>
        <v>7293.461652</v>
      </c>
      <c r="AS14" s="24">
        <f>PLANEL_GerMED_Trim_Resultado!BF17+PLANEL_GerMED_Trim_Resultado!BF29+PLANEL_GerMED_Trim_Resultado!BF629+PLANEL_GerMED_Trim_Resultado!BF713</f>
        <v>9980.3736270000009</v>
      </c>
      <c r="AT14" s="24">
        <f>PLANEL_GerMED_Trim_Resultado!BG17+PLANEL_GerMED_Trim_Resultado!BG29+PLANEL_GerMED_Trim_Resultado!BG629+PLANEL_GerMED_Trim_Resultado!BG713</f>
        <v>6360.0369620000001</v>
      </c>
      <c r="AU14" s="24">
        <f>PLANEL_GerMED_Trim_Resultado!BH17+PLANEL_GerMED_Trim_Resultado!BH29+PLANEL_GerMED_Trim_Resultado!BH629+PLANEL_GerMED_Trim_Resultado!BH713</f>
        <v>723.22264489999998</v>
      </c>
      <c r="AV14" s="24">
        <f>PLANEL_GerMED_Trim_Resultado!BI17+PLANEL_GerMED_Trim_Resultado!BI29+PLANEL_GerMED_Trim_Resultado!BI629+PLANEL_GerMED_Trim_Resultado!BI713</f>
        <v>7398.4498579999999</v>
      </c>
      <c r="AW14" s="24">
        <f>PLANEL_GerMED_Trim_Resultado!BJ17+PLANEL_GerMED_Trim_Resultado!BJ29+PLANEL_GerMED_Trim_Resultado!BJ629+PLANEL_GerMED_Trim_Resultado!BJ713</f>
        <v>10124.039499</v>
      </c>
      <c r="AX14" s="24">
        <f>PLANEL_GerMED_Trim_Resultado!BK17+PLANEL_GerMED_Trim_Resultado!BK29+PLANEL_GerMED_Trim_Resultado!BK629+PLANEL_GerMED_Trim_Resultado!BK713</f>
        <v>6451.5886700000001</v>
      </c>
      <c r="AY14" s="24">
        <f>PLANEL_GerMED_Trim_Resultado!BL17+PLANEL_GerMED_Trim_Resultado!BL29+PLANEL_GerMED_Trim_Resultado!BL629+PLANEL_GerMED_Trim_Resultado!BL713</f>
        <v>833.67144040000005</v>
      </c>
      <c r="AZ14" s="24">
        <f>PLANEL_GerMED_Trim_Resultado!BM17+PLANEL_GerMED_Trim_Resultado!BM29+PLANEL_GerMED_Trim_Resultado!BM629+PLANEL_GerMED_Trim_Resultado!BM713</f>
        <v>8528.3230459999995</v>
      </c>
      <c r="BA14" s="24">
        <f>PLANEL_GerMED_Trim_Resultado!BN17+PLANEL_GerMED_Trim_Resultado!BN29+PLANEL_GerMED_Trim_Resultado!BN629+PLANEL_GerMED_Trim_Resultado!BN713</f>
        <v>11670.158077</v>
      </c>
      <c r="BB14" s="24">
        <f>PLANEL_GerMED_Trim_Resultado!BO17+PLANEL_GerMED_Trim_Resultado!BO29+PLANEL_GerMED_Trim_Resultado!BO629+PLANEL_GerMED_Trim_Resultado!BO713</f>
        <v>7436.8595310000001</v>
      </c>
      <c r="BC14" s="24">
        <f>PLANEL_GerMED_Trim_Resultado!BP17+PLANEL_GerMED_Trim_Resultado!BP29+PLANEL_GerMED_Trim_Resultado!BP629+PLANEL_GerMED_Trim_Resultado!BP713</f>
        <v>833.67144040000005</v>
      </c>
      <c r="BD14" s="24">
        <f>PLANEL_GerMED_Trim_Resultado!BQ17+PLANEL_GerMED_Trim_Resultado!BQ29+PLANEL_GerMED_Trim_Resultado!BQ629+PLANEL_GerMED_Trim_Resultado!BQ713</f>
        <v>8528.3230459999995</v>
      </c>
      <c r="BE14" s="24">
        <f>PLANEL_GerMED_Trim_Resultado!BR17+PLANEL_GerMED_Trim_Resultado!BR29+PLANEL_GerMED_Trim_Resultado!BR629+PLANEL_GerMED_Trim_Resultado!BR713</f>
        <v>11670.158077</v>
      </c>
      <c r="BF14" s="24">
        <f>PLANEL_GerMED_Trim_Resultado!BS17+PLANEL_GerMED_Trim_Resultado!BS29+PLANEL_GerMED_Trim_Resultado!BS629+PLANEL_GerMED_Trim_Resultado!BS713</f>
        <v>7436.8595310000001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924.06476240000006</v>
      </c>
      <c r="BX14" s="24">
        <f>PLANEL_GerMED_Trim_Resultado!CK17+PLANEL_GerMED_Trim_Resultado!CK29+PLANEL_GerMED_Trim_Resultado!CK629+PLANEL_GerMED_Trim_Resultado!CK713</f>
        <v>9453.0320059999995</v>
      </c>
      <c r="BY14" s="24">
        <f>PLANEL_GerMED_Trim_Resultado!CL17+PLANEL_GerMED_Trim_Resultado!CL29+PLANEL_GerMED_Trim_Resultado!CL629+PLANEL_GerMED_Trim_Resultado!CL713</f>
        <v>12935.529909000001</v>
      </c>
      <c r="BZ14" s="24">
        <f>PLANEL_GerMED_Trim_Resultado!CM17+PLANEL_GerMED_Trim_Resultado!CM29+PLANEL_GerMED_Trim_Resultado!CM629+PLANEL_GerMED_Trim_Resultado!CM713</f>
        <v>8243.2232920000006</v>
      </c>
      <c r="CA14" s="24">
        <f>PLANEL_GerMED_Trim_Resultado!CN17+PLANEL_GerMED_Trim_Resultado!CN29+PLANEL_GerMED_Trim_Resultado!CN629+PLANEL_GerMED_Trim_Resultado!CN713</f>
        <v>924.06476240000006</v>
      </c>
      <c r="CB14" s="24">
        <f>PLANEL_GerMED_Trim_Resultado!CO17+PLANEL_GerMED_Trim_Resultado!CO29+PLANEL_GerMED_Trim_Resultado!CO629+PLANEL_GerMED_Trim_Resultado!CO713</f>
        <v>9453.0320059999995</v>
      </c>
      <c r="CC14" s="24">
        <f>PLANEL_GerMED_Trim_Resultado!CP17+PLANEL_GerMED_Trim_Resultado!CP29+PLANEL_GerMED_Trim_Resultado!CP629+PLANEL_GerMED_Trim_Resultado!CP713</f>
        <v>12935.529909000001</v>
      </c>
      <c r="CD14" s="24">
        <f>PLANEL_GerMED_Trim_Resultado!CQ17+PLANEL_GerMED_Trim_Resultado!CQ29+PLANEL_GerMED_Trim_Resultado!CQ629+PLANEL_GerMED_Trim_Resultado!CQ713</f>
        <v>8243.2232920000006</v>
      </c>
      <c r="CE14" s="24">
        <f>PLANEL_GerMED_Trim_Resultado!CR17+PLANEL_GerMED_Trim_Resultado!CR29+PLANEL_GerMED_Trim_Resultado!CR629+PLANEL_GerMED_Trim_Resultado!CR713</f>
        <v>924.06476240000006</v>
      </c>
      <c r="CF14" s="24">
        <f>PLANEL_GerMED_Trim_Resultado!CS17+PLANEL_GerMED_Trim_Resultado!CS29+PLANEL_GerMED_Trim_Resultado!CS629+PLANEL_GerMED_Trim_Resultado!CS713</f>
        <v>9453.0320059999995</v>
      </c>
      <c r="CG14" s="24">
        <f>PLANEL_GerMED_Trim_Resultado!CT17+PLANEL_GerMED_Trim_Resultado!CT29+PLANEL_GerMED_Trim_Resultado!CT629+PLANEL_GerMED_Trim_Resultado!CT713</f>
        <v>12935.529909000001</v>
      </c>
      <c r="CH14" s="24">
        <f>PLANEL_GerMED_Trim_Resultado!CU17+PLANEL_GerMED_Trim_Resultado!CU29+PLANEL_GerMED_Trim_Resultado!CU629+PLANEL_GerMED_Trim_Resultado!CU713</f>
        <v>8243.2232920000006</v>
      </c>
      <c r="CI14" s="24">
        <f>PLANEL_GerMED_Trim_Resultado!CV17+PLANEL_GerMED_Trim_Resultado!CV29+PLANEL_GerMED_Trim_Resultado!CV629+PLANEL_GerMED_Trim_Resultado!CV713</f>
        <v>922.54813979999994</v>
      </c>
      <c r="CJ14" s="24">
        <f>PLANEL_GerMED_Trim_Resultado!CW17+PLANEL_GerMED_Trim_Resultado!CW29+PLANEL_GerMED_Trim_Resultado!CW629+PLANEL_GerMED_Trim_Resultado!CW713</f>
        <v>9437.5172050000001</v>
      </c>
      <c r="CK14" s="24">
        <f>PLANEL_GerMED_Trim_Resultado!CX17+PLANEL_GerMED_Trim_Resultado!CX29+PLANEL_GerMED_Trim_Resultado!CX629+PLANEL_GerMED_Trim_Resultado!CX713</f>
        <v>12914.299451999999</v>
      </c>
      <c r="CL14" s="24">
        <f>PLANEL_GerMED_Trim_Resultado!CY17+PLANEL_GerMED_Trim_Resultado!CY29+PLANEL_GerMED_Trim_Resultado!CY629+PLANEL_GerMED_Trim_Resultado!CY713</f>
        <v>8229.6940909999994</v>
      </c>
      <c r="CM14" s="24">
        <f>PLANEL_GerMED_Trim_Resultado!CZ17+PLANEL_GerMED_Trim_Resultado!CZ29+PLANEL_GerMED_Trim_Resultado!CZ629+PLANEL_GerMED_Trim_Resultado!CZ713</f>
        <v>922.54813979999994</v>
      </c>
      <c r="CN14" s="24">
        <f>PLANEL_GerMED_Trim_Resultado!DA17+PLANEL_GerMED_Trim_Resultado!DA29+PLANEL_GerMED_Trim_Resultado!DA629+PLANEL_GerMED_Trim_Resultado!DA713</f>
        <v>9437.5172050000001</v>
      </c>
      <c r="CO14" s="24">
        <f>PLANEL_GerMED_Trim_Resultado!DB17+PLANEL_GerMED_Trim_Resultado!DB29+PLANEL_GerMED_Trim_Resultado!DB629+PLANEL_GerMED_Trim_Resultado!DB713</f>
        <v>12914.299451999999</v>
      </c>
      <c r="CP14" s="24">
        <f>PLANEL_GerMED_Trim_Resultado!DC17+PLANEL_GerMED_Trim_Resultado!DC29+PLANEL_GerMED_Trim_Resultado!DC629+PLANEL_GerMED_Trim_Resultado!DC713</f>
        <v>8229.6940909999994</v>
      </c>
      <c r="CQ14" s="24">
        <f>PLANEL_GerMED_Trim_Resultado!DD17+PLANEL_GerMED_Trim_Resultado!DD29+PLANEL_GerMED_Trim_Resultado!DD629+PLANEL_GerMED_Trim_Resultado!DD713</f>
        <v>922.54813979999994</v>
      </c>
      <c r="CR14" s="24">
        <f>PLANEL_GerMED_Trim_Resultado!DE17+PLANEL_GerMED_Trim_Resultado!DE29+PLANEL_GerMED_Trim_Resultado!DE629+PLANEL_GerMED_Trim_Resultado!DE713</f>
        <v>9437.5172050000001</v>
      </c>
      <c r="CS14" s="24">
        <f>PLANEL_GerMED_Trim_Resultado!DF17+PLANEL_GerMED_Trim_Resultado!DF29+PLANEL_GerMED_Trim_Resultado!DF629+PLANEL_GerMED_Trim_Resultado!DF713</f>
        <v>12914.299451999999</v>
      </c>
      <c r="CT14" s="24">
        <f>PLANEL_GerMED_Trim_Resultado!DG17+PLANEL_GerMED_Trim_Resultado!DG29+PLANEL_GerMED_Trim_Resultado!DG629+PLANEL_GerMED_Trim_Resultado!DG713</f>
        <v>8229.6940909999994</v>
      </c>
      <c r="CU14" s="24">
        <f>PLANEL_GerMED_Trim_Resultado!DH17+PLANEL_GerMED_Trim_Resultado!DH29+PLANEL_GerMED_Trim_Resultado!DH629+PLANEL_GerMED_Trim_Resultado!DH713</f>
        <v>922.54813979999994</v>
      </c>
      <c r="CV14" s="24">
        <f>PLANEL_GerMED_Trim_Resultado!DI17+PLANEL_GerMED_Trim_Resultado!DI29+PLANEL_GerMED_Trim_Resultado!DI629+PLANEL_GerMED_Trim_Resultado!DI713</f>
        <v>9437.5172050000001</v>
      </c>
      <c r="CW14" s="24">
        <f>PLANEL_GerMED_Trim_Resultado!DJ17+PLANEL_GerMED_Trim_Resultado!DJ29+PLANEL_GerMED_Trim_Resultado!DJ629+PLANEL_GerMED_Trim_Resultado!DJ713</f>
        <v>12914.299451999999</v>
      </c>
      <c r="CX14" s="24">
        <f>PLANEL_GerMED_Trim_Resultado!DK17+PLANEL_GerMED_Trim_Resultado!DK29+PLANEL_GerMED_Trim_Resultado!DK629+PLANEL_GerMED_Trim_Resultado!DK713</f>
        <v>8229.6940909999994</v>
      </c>
      <c r="CY14" s="24">
        <f>PLANEL_GerMED_Trim_Resultado!DL17+PLANEL_GerMED_Trim_Resultado!DL29+PLANEL_GerMED_Trim_Resultado!DL629+PLANEL_GerMED_Trim_Resultado!DL713</f>
        <v>922.54813979999994</v>
      </c>
      <c r="CZ14" s="24">
        <f>PLANEL_GerMED_Trim_Resultado!DM17+PLANEL_GerMED_Trim_Resultado!DM29+PLANEL_GerMED_Trim_Resultado!DM629+PLANEL_GerMED_Trim_Resultado!DM713</f>
        <v>9437.5172050000001</v>
      </c>
      <c r="DA14" s="24">
        <f>PLANEL_GerMED_Trim_Resultado!DN17+PLANEL_GerMED_Trim_Resultado!DN29+PLANEL_GerMED_Trim_Resultado!DN629+PLANEL_GerMED_Trim_Resultado!DN713</f>
        <v>12914.299451999999</v>
      </c>
      <c r="DB14" s="24">
        <f>PLANEL_GerMED_Trim_Resultado!DO17+PLANEL_GerMED_Trim_Resultado!DO29+PLANEL_GerMED_Trim_Resultado!DO629+PLANEL_GerMED_Trim_Resultado!DO713</f>
        <v>8229.6940909999994</v>
      </c>
      <c r="DC14" s="24">
        <f>PLANEL_GerMED_Trim_Resultado!DP17+PLANEL_GerMED_Trim_Resultado!DP29+PLANEL_GerMED_Trim_Resultado!DP629+PLANEL_GerMED_Trim_Resultado!DP713</f>
        <v>922.54813979999994</v>
      </c>
      <c r="DD14" s="24">
        <f>PLANEL_GerMED_Trim_Resultado!DQ17+PLANEL_GerMED_Trim_Resultado!DQ29+PLANEL_GerMED_Trim_Resultado!DQ629+PLANEL_GerMED_Trim_Resultado!DQ713</f>
        <v>9437.5172050000001</v>
      </c>
      <c r="DE14" s="24">
        <f>PLANEL_GerMED_Trim_Resultado!DR17+PLANEL_GerMED_Trim_Resultado!DR29+PLANEL_GerMED_Trim_Resultado!DR629+PLANEL_GerMED_Trim_Resultado!DR713</f>
        <v>12914.299451999999</v>
      </c>
      <c r="DF14" s="24">
        <f>PLANEL_GerMED_Trim_Resultado!DS17+PLANEL_GerMED_Trim_Resultado!DS29+PLANEL_GerMED_Trim_Resultado!DS629+PLANEL_GerMED_Trim_Resultado!DS713</f>
        <v>8229.6940909999994</v>
      </c>
      <c r="DG14" s="24">
        <f>PLANEL_GerMED_Trim_Resultado!DT17+PLANEL_GerMED_Trim_Resultado!DT29+PLANEL_GerMED_Trim_Resultado!DT629+PLANEL_GerMED_Trim_Resultado!DT713</f>
        <v>922.54813979999994</v>
      </c>
      <c r="DH14" s="24">
        <f>PLANEL_GerMED_Trim_Resultado!DU17+PLANEL_GerMED_Trim_Resultado!DU29+PLANEL_GerMED_Trim_Resultado!DU629+PLANEL_GerMED_Trim_Resultado!DU713</f>
        <v>9437.5172050000001</v>
      </c>
      <c r="DI14" s="24">
        <f>PLANEL_GerMED_Trim_Resultado!DV17+PLANEL_GerMED_Trim_Resultado!DV29+PLANEL_GerMED_Trim_Resultado!DV629+PLANEL_GerMED_Trim_Resultado!DV713</f>
        <v>12914.299451999999</v>
      </c>
      <c r="DJ14" s="24">
        <f>PLANEL_GerMED_Trim_Resultado!DW17+PLANEL_GerMED_Trim_Resultado!DW29+PLANEL_GerMED_Trim_Resultado!DW629+PLANEL_GerMED_Trim_Resultado!DW713</f>
        <v>8229.6940909999994</v>
      </c>
      <c r="DK14" s="24">
        <f>PLANEL_GerMED_Trim_Resultado!DX17+PLANEL_GerMED_Trim_Resultado!DX29+PLANEL_GerMED_Trim_Resultado!DX629+PLANEL_GerMED_Trim_Resultado!DX713</f>
        <v>922.54813979999994</v>
      </c>
      <c r="DL14" s="24">
        <f>PLANEL_GerMED_Trim_Resultado!DY17+PLANEL_GerMED_Trim_Resultado!DY29+PLANEL_GerMED_Trim_Resultado!DY629+PLANEL_GerMED_Trim_Resultado!DY713</f>
        <v>9437.5172050000001</v>
      </c>
      <c r="DM14" s="24">
        <f>PLANEL_GerMED_Trim_Resultado!DZ17+PLANEL_GerMED_Trim_Resultado!DZ29+PLANEL_GerMED_Trim_Resultado!DZ629+PLANEL_GerMED_Trim_Resultado!DZ713</f>
        <v>12914.299451999999</v>
      </c>
      <c r="DN14" s="24">
        <f>PLANEL_GerMED_Trim_Resultado!EA17+PLANEL_GerMED_Trim_Resultado!EA29+PLANEL_GerMED_Trim_Resultado!EA629+PLANEL_GerMED_Trim_Resultado!EA713</f>
        <v>8229.6940909999994</v>
      </c>
      <c r="DO14" s="24">
        <f>PLANEL_GerMED_Trim_Resultado!EB17+PLANEL_GerMED_Trim_Resultado!EB29+PLANEL_GerMED_Trim_Resultado!EB629+PLANEL_GerMED_Trim_Resultado!EB713</f>
        <v>922.54813979999994</v>
      </c>
      <c r="DP14" s="24">
        <f>PLANEL_GerMED_Trim_Resultado!EC17+PLANEL_GerMED_Trim_Resultado!EC29+PLANEL_GerMED_Trim_Resultado!EC629+PLANEL_GerMED_Trim_Resultado!EC713</f>
        <v>9437.5172050000001</v>
      </c>
      <c r="DQ14" s="24">
        <f>PLANEL_GerMED_Trim_Resultado!ED17+PLANEL_GerMED_Trim_Resultado!ED29+PLANEL_GerMED_Trim_Resultado!ED629+PLANEL_GerMED_Trim_Resultado!ED713</f>
        <v>12914.299451999999</v>
      </c>
      <c r="DR14" s="24">
        <f>PLANEL_GerMED_Trim_Resultado!EE17+PLANEL_GerMED_Trim_Resultado!EE29+PLANEL_GerMED_Trim_Resultado!EE629+PLANEL_GerMED_Trim_Resultado!EE713</f>
        <v>8229.6940909999994</v>
      </c>
      <c r="DS14" s="24">
        <f>PLANEL_GerMED_Trim_Resultado!EF17+PLANEL_GerMED_Trim_Resultado!EF29+PLANEL_GerMED_Trim_Resultado!EF629+PLANEL_GerMED_Trim_Resultado!EF713</f>
        <v>922.54813979999994</v>
      </c>
      <c r="DT14" s="24">
        <f>PLANEL_GerMED_Trim_Resultado!EG17+PLANEL_GerMED_Trim_Resultado!EG29+PLANEL_GerMED_Trim_Resultado!EG629+PLANEL_GerMED_Trim_Resultado!EG713</f>
        <v>9437.5172050000001</v>
      </c>
      <c r="DU14" s="24">
        <f>PLANEL_GerMED_Trim_Resultado!EH17+PLANEL_GerMED_Trim_Resultado!EH29+PLANEL_GerMED_Trim_Resultado!EH629+PLANEL_GerMED_Trim_Resultado!EH713</f>
        <v>12914.299451999999</v>
      </c>
      <c r="DV14" s="24">
        <f>PLANEL_GerMED_Trim_Resultado!EI17+PLANEL_GerMED_Trim_Resultado!EI29+PLANEL_GerMED_Trim_Resultado!EI629+PLANEL_GerMED_Trim_Resultado!EI713</f>
        <v>8229.6940909999994</v>
      </c>
      <c r="DW14" s="24">
        <f>PLANEL_GerMED_Trim_Resultado!EJ17+PLANEL_GerMED_Trim_Resultado!EJ29+PLANEL_GerMED_Trim_Resultado!EJ629+PLANEL_GerMED_Trim_Resultado!EJ713</f>
        <v>936.37584430000004</v>
      </c>
      <c r="DX14" s="24">
        <f>PLANEL_GerMED_Trim_Resultado!EK17+PLANEL_GerMED_Trim_Resultado!EK29+PLANEL_GerMED_Trim_Resultado!EK629+PLANEL_GerMED_Trim_Resultado!EK713</f>
        <v>9578.9723689999992</v>
      </c>
      <c r="DY14" s="24">
        <f>PLANEL_GerMED_Trim_Resultado!EL17+PLANEL_GerMED_Trim_Resultado!EL29+PLANEL_GerMED_Trim_Resultado!EL629+PLANEL_GerMED_Trim_Resultado!EL713</f>
        <v>13107.866712999999</v>
      </c>
      <c r="DZ14" s="24">
        <f>PLANEL_GerMED_Trim_Resultado!EM17+PLANEL_GerMED_Trim_Resultado!EM29+PLANEL_GerMED_Trim_Resultado!EM629+PLANEL_GerMED_Trim_Resultado!EM713</f>
        <v>8353.0456780000004</v>
      </c>
      <c r="EA14" s="24">
        <f>PLANEL_GerMED_Trim_Resultado!EN17+PLANEL_GerMED_Trim_Resultado!EN29+PLANEL_GerMED_Trim_Resultado!EN629+PLANEL_GerMED_Trim_Resultado!EN713</f>
        <v>936.37584430000004</v>
      </c>
      <c r="EB14" s="24">
        <f>PLANEL_GerMED_Trim_Resultado!EO17+PLANEL_GerMED_Trim_Resultado!EO29+PLANEL_GerMED_Trim_Resultado!EO629+PLANEL_GerMED_Trim_Resultado!EO713</f>
        <v>9578.9723689999992</v>
      </c>
      <c r="EC14" s="24">
        <f>PLANEL_GerMED_Trim_Resultado!EP17+PLANEL_GerMED_Trim_Resultado!EP29+PLANEL_GerMED_Trim_Resultado!EP629+PLANEL_GerMED_Trim_Resultado!EP713</f>
        <v>13107.866712999999</v>
      </c>
      <c r="ED14" s="24">
        <f>PLANEL_GerMED_Trim_Resultado!EQ17+PLANEL_GerMED_Trim_Resultado!EQ29+PLANEL_GerMED_Trim_Resultado!EQ629+PLANEL_GerMED_Trim_Resultado!EQ713</f>
        <v>8353.0456780000004</v>
      </c>
      <c r="EE14" s="24">
        <f>PLANEL_GerMED_Trim_Resultado!ER17+PLANEL_GerMED_Trim_Resultado!ER29+PLANEL_GerMED_Trim_Resultado!ER629+PLANEL_GerMED_Trim_Resultado!ER713</f>
        <v>936.37584430000004</v>
      </c>
      <c r="EF14" s="24">
        <f>PLANEL_GerMED_Trim_Resultado!ES17+PLANEL_GerMED_Trim_Resultado!ES29+PLANEL_GerMED_Trim_Resultado!ES629+PLANEL_GerMED_Trim_Resultado!ES713</f>
        <v>9578.9723689999992</v>
      </c>
      <c r="EG14" s="24">
        <f>PLANEL_GerMED_Trim_Resultado!ET17+PLANEL_GerMED_Trim_Resultado!ET29+PLANEL_GerMED_Trim_Resultado!ET629+PLANEL_GerMED_Trim_Resultado!ET713</f>
        <v>13107.866712999999</v>
      </c>
      <c r="EH14" s="24">
        <f>PLANEL_GerMED_Trim_Resultado!EU17+PLANEL_GerMED_Trim_Resultado!EU29+PLANEL_GerMED_Trim_Resultado!EU629+PLANEL_GerMED_Trim_Resultado!EU713</f>
        <v>8353.0456780000004</v>
      </c>
      <c r="EI14" s="24">
        <f>PLANEL_GerMED_Trim_Resultado!EV17+PLANEL_GerMED_Trim_Resultado!EV29+PLANEL_GerMED_Trim_Resultado!EV629+PLANEL_GerMED_Trim_Resultado!EV713</f>
        <v>936.37584430000004</v>
      </c>
      <c r="EJ14" s="24">
        <f>PLANEL_GerMED_Trim_Resultado!EW17+PLANEL_GerMED_Trim_Resultado!EW29+PLANEL_GerMED_Trim_Resultado!EW629+PLANEL_GerMED_Trim_Resultado!EW713</f>
        <v>9578.9723689999992</v>
      </c>
      <c r="EK14" s="24">
        <f>PLANEL_GerMED_Trim_Resultado!EX17+PLANEL_GerMED_Trim_Resultado!EX29+PLANEL_GerMED_Trim_Resultado!EX629+PLANEL_GerMED_Trim_Resultado!EX713</f>
        <v>13107.866712999999</v>
      </c>
      <c r="EL14" s="24">
        <f>PLANEL_GerMED_Trim_Resultado!EY17+PLANEL_GerMED_Trim_Resultado!EY29+PLANEL_GerMED_Trim_Resultado!EY629+PLANEL_GerMED_Trim_Resultado!EY713</f>
        <v>8353.0456780000004</v>
      </c>
      <c r="EM14" s="24">
        <f>PLANEL_GerMED_Trim_Resultado!EZ17+PLANEL_GerMED_Trim_Resultado!EZ29+PLANEL_GerMED_Trim_Resultado!EZ629+PLANEL_GerMED_Trim_Resultado!EZ713</f>
        <v>936.37584430000004</v>
      </c>
      <c r="EN14" s="24">
        <f>PLANEL_GerMED_Trim_Resultado!FA17+PLANEL_GerMED_Trim_Resultado!FA29+PLANEL_GerMED_Trim_Resultado!FA629+PLANEL_GerMED_Trim_Resultado!FA713</f>
        <v>9578.9723689999992</v>
      </c>
      <c r="EO14" s="24">
        <f>PLANEL_GerMED_Trim_Resultado!FB17+PLANEL_GerMED_Trim_Resultado!FB29+PLANEL_GerMED_Trim_Resultado!FB629+PLANEL_GerMED_Trim_Resultado!FB713</f>
        <v>13107.866712999999</v>
      </c>
      <c r="EP14" s="24">
        <f>PLANEL_GerMED_Trim_Resultado!FC17+PLANEL_GerMED_Trim_Resultado!FC29+PLANEL_GerMED_Trim_Resultado!FC629+PLANEL_GerMED_Trim_Resultado!FC713</f>
        <v>8353.0456780000004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290.00758919999998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290.00758919999998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618.42703919999997</v>
      </c>
      <c r="U15" s="24">
        <f>PLANEL_GerMED_Trim_Resultado!AH377</f>
        <v>506.45260919999998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658.62626490000002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507.23955990000002</v>
      </c>
      <c r="AB15" s="24">
        <f>PLANEL_GerMED_Trim_Resultado!AO377</f>
        <v>403.80911989999998</v>
      </c>
      <c r="AC15" s="24">
        <f>PLANEL_GerMED_Trim_Resultado!AP377</f>
        <v>644.80506990000003</v>
      </c>
      <c r="AD15" s="24">
        <f>PLANEL_GerMED_Trim_Resultado!AQ377</f>
        <v>673.46856990000003</v>
      </c>
      <c r="AE15" s="24">
        <f>PLANEL_GerMED_Trim_Resultado!AR377</f>
        <v>525.98631990000001</v>
      </c>
      <c r="AF15" s="24">
        <f>PLANEL_GerMED_Trim_Resultado!AS377</f>
        <v>670.20300989999998</v>
      </c>
      <c r="AG15" s="24">
        <f>PLANEL_GerMED_Trim_Resultado!AT377</f>
        <v>510.50511990000001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510.50511990000001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659.00856339999996</v>
      </c>
      <c r="BH15" s="24">
        <f>PLANEL_GerMED_Trim_Resultado!BU377</f>
        <v>659.00856339999996</v>
      </c>
      <c r="BI15" s="24">
        <f>PLANEL_GerMED_Trim_Resultado!BV377</f>
        <v>659.00856339999996</v>
      </c>
      <c r="BJ15" s="24">
        <f>PLANEL_GerMED_Trim_Resultado!BW377</f>
        <v>692.15004810000005</v>
      </c>
      <c r="BK15" s="24">
        <f>PLANEL_GerMED_Trim_Resultado!BX377</f>
        <v>659.00856339999996</v>
      </c>
      <c r="BL15" s="24">
        <f>PLANEL_GerMED_Trim_Resultado!BY377</f>
        <v>659.00856339999996</v>
      </c>
      <c r="BM15" s="24">
        <f>PLANEL_GerMED_Trim_Resultado!BZ377</f>
        <v>659.00856339999996</v>
      </c>
      <c r="BN15" s="24">
        <f>PLANEL_GerMED_Trim_Resultado!CA377</f>
        <v>692.15004810000005</v>
      </c>
      <c r="BO15" s="24">
        <f>PLANEL_GerMED_Trim_Resultado!CB377</f>
        <v>402.14245890000001</v>
      </c>
      <c r="BP15" s="24">
        <f>PLANEL_GerMED_Trim_Resultado!CC377</f>
        <v>369.00097419999997</v>
      </c>
      <c r="BQ15" s="24">
        <f>PLANEL_GerMED_Trim_Resultado!CD377</f>
        <v>402.14245890000001</v>
      </c>
      <c r="BR15" s="24">
        <f>PLANEL_GerMED_Trim_Resultado!CE377</f>
        <v>402.14245890000001</v>
      </c>
      <c r="BS15" s="24">
        <f>PLANEL_GerMED_Trim_Resultado!CF377</f>
        <v>402.14245890000001</v>
      </c>
      <c r="BT15" s="24">
        <f>PLANEL_GerMED_Trim_Resultado!CG377</f>
        <v>369.00097419999997</v>
      </c>
      <c r="BU15" s="24">
        <f>PLANEL_GerMED_Trim_Resultado!CH377</f>
        <v>402.14245890000001</v>
      </c>
      <c r="BV15" s="24">
        <f>PLANEL_GerMED_Trim_Resultado!CI377</f>
        <v>402.14245890000001</v>
      </c>
      <c r="BW15" s="24">
        <f>PLANEL_GerMED_Trim_Resultado!CJ377</f>
        <v>402.14245890000001</v>
      </c>
      <c r="BX15" s="24">
        <f>PLANEL_GerMED_Trim_Resultado!CK377</f>
        <v>369.00097419999997</v>
      </c>
      <c r="BY15" s="24">
        <f>PLANEL_GerMED_Trim_Resultado!CL377</f>
        <v>402.14245890000001</v>
      </c>
      <c r="BZ15" s="24">
        <f>PLANEL_GerMED_Trim_Resultado!CM377</f>
        <v>402.14245890000001</v>
      </c>
      <c r="CA15" s="24">
        <f>PLANEL_GerMED_Trim_Resultado!CN377</f>
        <v>402.14245890000001</v>
      </c>
      <c r="CB15" s="24">
        <f>PLANEL_GerMED_Trim_Resultado!CO377</f>
        <v>369.00097419999997</v>
      </c>
      <c r="CC15" s="24">
        <f>PLANEL_GerMED_Trim_Resultado!CP377</f>
        <v>402.14245890000001</v>
      </c>
      <c r="CD15" s="24">
        <f>PLANEL_GerMED_Trim_Resultado!CQ377</f>
        <v>402.14245890000001</v>
      </c>
      <c r="CE15" s="24">
        <f>PLANEL_GerMED_Trim_Resultado!CR377</f>
        <v>402.14245890000001</v>
      </c>
      <c r="CF15" s="24">
        <f>PLANEL_GerMED_Trim_Resultado!CS377</f>
        <v>402.14245890000001</v>
      </c>
      <c r="CG15" s="24">
        <f>PLANEL_GerMED_Trim_Resultado!CT377</f>
        <v>402.14245890000001</v>
      </c>
      <c r="CH15" s="24">
        <f>PLANEL_GerMED_Trim_Resultado!CU377</f>
        <v>402.14245890000001</v>
      </c>
      <c r="CI15" s="24">
        <f>PLANEL_GerMED_Trim_Resultado!CV377</f>
        <v>513.46914649999997</v>
      </c>
      <c r="CJ15" s="24">
        <f>PLANEL_GerMED_Trim_Resultado!CW377</f>
        <v>513.46914649999997</v>
      </c>
      <c r="CK15" s="24">
        <f>PLANEL_GerMED_Trim_Resultado!CX377</f>
        <v>513.46914649999997</v>
      </c>
      <c r="CL15" s="24">
        <f>PLANEL_GerMED_Trim_Resultado!CY377</f>
        <v>513.46914649999997</v>
      </c>
      <c r="CM15" s="24">
        <f>PLANEL_GerMED_Trim_Resultado!CZ377</f>
        <v>978.43966069999999</v>
      </c>
      <c r="CN15" s="24">
        <f>PLANEL_GerMED_Trim_Resultado!DA377</f>
        <v>978.43966069999999</v>
      </c>
      <c r="CO15" s="24">
        <f>PLANEL_GerMED_Trim_Resultado!DB377</f>
        <v>978.43966069999999</v>
      </c>
      <c r="CP15" s="24">
        <f>PLANEL_GerMED_Trim_Resultado!DC377</f>
        <v>978.43966069999999</v>
      </c>
      <c r="CQ15" s="24">
        <f>PLANEL_GerMED_Trim_Resultado!DD377</f>
        <v>978.43966069999999</v>
      </c>
      <c r="CR15" s="24">
        <f>PLANEL_GerMED_Trim_Resultado!DE377</f>
        <v>978.43966069999999</v>
      </c>
      <c r="CS15" s="24">
        <f>PLANEL_GerMED_Trim_Resultado!DF377</f>
        <v>978.43966069999999</v>
      </c>
      <c r="CT15" s="24">
        <f>PLANEL_GerMED_Trim_Resultado!DG377</f>
        <v>978.43966069999999</v>
      </c>
      <c r="CU15" s="24">
        <f>PLANEL_GerMED_Trim_Resultado!DH377</f>
        <v>978.43966069999999</v>
      </c>
      <c r="CV15" s="24">
        <f>PLANEL_GerMED_Trim_Resultado!DI377</f>
        <v>978.43966069999999</v>
      </c>
      <c r="CW15" s="24">
        <f>PLANEL_GerMED_Trim_Resultado!DJ377</f>
        <v>978.43966069999999</v>
      </c>
      <c r="CX15" s="24">
        <f>PLANEL_GerMED_Trim_Resultado!DK377</f>
        <v>978.43966069999999</v>
      </c>
      <c r="CY15" s="24">
        <f>PLANEL_GerMED_Trim_Resultado!DL377</f>
        <v>978.43966069999999</v>
      </c>
      <c r="CZ15" s="24">
        <f>PLANEL_GerMED_Trim_Resultado!DM377</f>
        <v>978.43966069999999</v>
      </c>
      <c r="DA15" s="24">
        <f>PLANEL_GerMED_Trim_Resultado!DN377</f>
        <v>978.43966069999999</v>
      </c>
      <c r="DB15" s="24">
        <f>PLANEL_GerMED_Trim_Resultado!DO377</f>
        <v>978.43966069999999</v>
      </c>
      <c r="DC15" s="24">
        <f>PLANEL_GerMED_Trim_Resultado!DP377</f>
        <v>978.43966069999999</v>
      </c>
      <c r="DD15" s="24">
        <f>PLANEL_GerMED_Trim_Resultado!DQ377</f>
        <v>978.43966069999999</v>
      </c>
      <c r="DE15" s="24">
        <f>PLANEL_GerMED_Trim_Resultado!DR377</f>
        <v>978.43966069999999</v>
      </c>
      <c r="DF15" s="24">
        <f>PLANEL_GerMED_Trim_Resultado!DS377</f>
        <v>978.43966069999999</v>
      </c>
      <c r="DG15" s="24">
        <f>PLANEL_GerMED_Trim_Resultado!DT377</f>
        <v>978.43966069999999</v>
      </c>
      <c r="DH15" s="24">
        <f>PLANEL_GerMED_Trim_Resultado!DU377</f>
        <v>978.43966069999999</v>
      </c>
      <c r="DI15" s="24">
        <f>PLANEL_GerMED_Trim_Resultado!DV377</f>
        <v>978.43966069999999</v>
      </c>
      <c r="DJ15" s="24">
        <f>PLANEL_GerMED_Trim_Resultado!DW377</f>
        <v>978.43966069999999</v>
      </c>
      <c r="DK15" s="24">
        <f>PLANEL_GerMED_Trim_Resultado!DX377</f>
        <v>978.43966069999999</v>
      </c>
      <c r="DL15" s="24">
        <f>PLANEL_GerMED_Trim_Resultado!DY377</f>
        <v>978.43966069999999</v>
      </c>
      <c r="DM15" s="24">
        <f>PLANEL_GerMED_Trim_Resultado!DZ377</f>
        <v>978.43966069999999</v>
      </c>
      <c r="DN15" s="24">
        <f>PLANEL_GerMED_Trim_Resultado!EA377</f>
        <v>978.43966069999999</v>
      </c>
      <c r="DO15" s="24">
        <f>PLANEL_GerMED_Trim_Resultado!EB377</f>
        <v>978.43966069999999</v>
      </c>
      <c r="DP15" s="24">
        <f>PLANEL_GerMED_Trim_Resultado!EC377</f>
        <v>978.43966069999999</v>
      </c>
      <c r="DQ15" s="24">
        <f>PLANEL_GerMED_Trim_Resultado!ED377</f>
        <v>978.43966069999999</v>
      </c>
      <c r="DR15" s="24">
        <f>PLANEL_GerMED_Trim_Resultado!EE377</f>
        <v>978.43966069999999</v>
      </c>
      <c r="DS15" s="24">
        <f>PLANEL_GerMED_Trim_Resultado!EF377</f>
        <v>978.43966069999999</v>
      </c>
      <c r="DT15" s="24">
        <f>PLANEL_GerMED_Trim_Resultado!EG377</f>
        <v>978.43966069999999</v>
      </c>
      <c r="DU15" s="24">
        <f>PLANEL_GerMED_Trim_Resultado!EH377</f>
        <v>978.43966069999999</v>
      </c>
      <c r="DV15" s="24">
        <f>PLANEL_GerMED_Trim_Resultado!EI377</f>
        <v>978.43966069999999</v>
      </c>
      <c r="DW15" s="24">
        <f>PLANEL_GerMED_Trim_Resultado!EJ377</f>
        <v>630.48649999999998</v>
      </c>
      <c r="DX15" s="24">
        <f>PLANEL_GerMED_Trim_Resultado!EK377</f>
        <v>630.48649999999998</v>
      </c>
      <c r="DY15" s="24">
        <f>PLANEL_GerMED_Trim_Resultado!EL377</f>
        <v>630.48649999999998</v>
      </c>
      <c r="DZ15" s="24">
        <f>PLANEL_GerMED_Trim_Resultado!EM377</f>
        <v>630.48649999999998</v>
      </c>
      <c r="EA15" s="24">
        <f>PLANEL_GerMED_Trim_Resultado!EN377</f>
        <v>630.48649999999998</v>
      </c>
      <c r="EB15" s="24">
        <f>PLANEL_GerMED_Trim_Resultado!EO377</f>
        <v>630.48649999999998</v>
      </c>
      <c r="EC15" s="24">
        <f>PLANEL_GerMED_Trim_Resultado!EP377</f>
        <v>630.48649999999998</v>
      </c>
      <c r="ED15" s="24">
        <f>PLANEL_GerMED_Trim_Resultado!EQ377</f>
        <v>630.48649999999998</v>
      </c>
      <c r="EE15" s="24">
        <f>PLANEL_GerMED_Trim_Resultado!ER377</f>
        <v>630.48649999999998</v>
      </c>
      <c r="EF15" s="24">
        <f>PLANEL_GerMED_Trim_Resultado!ES377</f>
        <v>630.48649999999998</v>
      </c>
      <c r="EG15" s="24">
        <f>PLANEL_GerMED_Trim_Resultado!ET377</f>
        <v>630.48649999999998</v>
      </c>
      <c r="EH15" s="24">
        <f>PLANEL_GerMED_Trim_Resultado!EU377</f>
        <v>630.48649999999998</v>
      </c>
      <c r="EI15" s="24">
        <f>PLANEL_GerMED_Trim_Resultado!EV377</f>
        <v>630.48649999999998</v>
      </c>
      <c r="EJ15" s="24">
        <f>PLANEL_GerMED_Trim_Resultado!EW377</f>
        <v>630.48649999999998</v>
      </c>
      <c r="EK15" s="24">
        <f>PLANEL_GerMED_Trim_Resultado!EX377</f>
        <v>630.48649999999998</v>
      </c>
      <c r="EL15" s="24">
        <f>PLANEL_GerMED_Trim_Resultado!EY377</f>
        <v>630.48649999999998</v>
      </c>
      <c r="EM15" s="24">
        <f>PLANEL_GerMED_Trim_Resultado!EZ377</f>
        <v>630.48649999999998</v>
      </c>
      <c r="EN15" s="24">
        <f>PLANEL_GerMED_Trim_Resultado!FA377</f>
        <v>630.48649999999998</v>
      </c>
      <c r="EO15" s="24">
        <f>PLANEL_GerMED_Trim_Resultado!FB377</f>
        <v>630.48649999999998</v>
      </c>
      <c r="EP15" s="24">
        <f>PLANEL_GerMED_Trim_Resultado!FC377</f>
        <v>630.48649999999998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7070.9975989000004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8417.3795351999997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11103.356869199999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9222.7342404999999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7532.2712649000005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8977.8415992000009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11848.094031199998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9834.6495675000006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7957.2576729000011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9494.0268071999999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12533.909007199998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10398.2581515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8382.2440809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10010.212015200001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13219.723983199998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10961.866735500002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8807.2304889000006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10526.3972232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13905.538959199999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11525.475319500001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9232.2168969000013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11042.5824312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14591.353935199999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12089.083903500001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9655.4771249999994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11557.0600872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15275.082593099998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12650.7551922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10080.463533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12073.2452952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15960.897569099998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13214.3637762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10430.8103758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12511.661234200001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16549.427698700001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13690.644531400001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10849.924395799999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13020.8840139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17226.0719852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14246.619166299999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11240.132748799999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13494.828065900001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17855.764441200001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14764.105781299999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12211.6764688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14674.8575619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19423.577481200002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16052.547881299999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13164.325002199999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15834.8931011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20966.211765300002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17318.605495600001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13438.632494000001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16191.489077099999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21450.973359900003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17703.575810800001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13226.942613300002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15950.3476591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21138.076276700001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17437.288005999999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13148.1535052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15874.5170211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21046.6384478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17350.7698867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13048.868877700001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15799.930133600001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20969.105323100001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17260.7144935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13282.871658200002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16087.6414726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21353.002467300001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17574.2044016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12497.3276843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15154.914812999999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20123.787724399997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16551.7795921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12891.147005300001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15633.244719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20759.307316400002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17074.055001099998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11506.988217399999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13974.840046000001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18566.594749800002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15259.020858600001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12130.911548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14734.111450999999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19576.063270999999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16087.775400999999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12798.494364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15544.952381999999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20653.364295999996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16973.110551999998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13365.142908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16233.199326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21567.784263999998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17724.588663999999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13931.791451999999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16921.44627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22482.204231999996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18476.066776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14356.77786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17437.631477999999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23168.019207999998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19039.675360000001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14781.764267999999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17953.816685999998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23853.834183999999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19603.283943999999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15206.750676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18470.001894000001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24539.649159999997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20166.892528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15631.737084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18986.187102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25225.464135999995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20730.501111999998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16056.723492000001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19502.372309999999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25911.279111999997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21294.109696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16481.709900000002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20018.557518000001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26597.094087999998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21857.718280000001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16906.696307999999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20534.742726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27282.909063999999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22421.326864000002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637.24849932999996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495.60254521999997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534.61807525999996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634.50896571999999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1063.8454393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919.33739519999995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948.50539529999992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1058.2438156999999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1490.4423793000001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1343.0722452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1362.3927153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1481.9786657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1917.0393195000001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1766.8070955000001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1776.2800351999999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1905.713516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2343.6362595000001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2190.5419455000001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2190.1673552000002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2329.4483659999996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2770.2724097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2614.3160056000002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2611.0341282999998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2769.7300089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3196.9663697000001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3038.1478756000001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3042.1910082999998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3234.4072989000001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3623.3578888000002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3461.757044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3473.1181578999999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3698.7833602000001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4049.9548288000001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3885.4918939999998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3887.0054778999997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4122.5182101999999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4476.5517688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4309.2267440000005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4300.8927979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4546.2530602000006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4902.8691247999996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4732.7443780000003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4714.5407899000002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4969.7095102000003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5329.4660648000008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5156.4792280000001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5128.4281099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5393.4443602000001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5756.0630048000003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5580.214078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5542.3154298999998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5817.1792101999999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6322.4489778999996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6143.3829807000002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6092.2482725999998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6379.7589238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6888.4490579000012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6706.1906207000002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6641.7047525999997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6941.9547238000005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7457.2449778999999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7271.1704207000002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7193.5545126000006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7506.9345237999996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7763.3344405999997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7633.8615820000005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7524.8362108000001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7810.3101957999997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8065.2928609999999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7994.6475920000003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7855.6812960000007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8109.5649910000002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8562.3812450000005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8504.9367679999996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8348.5741440000002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8603.1351910000012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9131.1771649999991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9069.9165680000006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8900.4239039999993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9168.1149910000004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9699.9730849999996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9634.8963679999997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9452.2736640000003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9733.0947909999995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10268.769005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10199.876167999999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10004.123424000001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10298.074591000001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10837.564925000001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10764.855968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10555.973183999999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10863.054391000001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11406.360844999999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11329.835767999999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11107.822944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11428.034190999999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11975.156765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11894.815568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11659.672704000001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11993.013991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12543.952685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12459.795367999999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12211.522464000001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12557.993791000001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13112.748605000001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13024.775167999998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12763.372223999999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13122.973590999998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13681.544525000001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13589.754967999999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13315.221984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13687.953390999999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14250.340445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14154.734768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13867.071744000001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14252.933191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68270.870513451999</v>
      </c>
      <c r="D24" s="28">
        <f t="shared" si="0"/>
        <v>63578.196348247999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68315.546875651999</v>
      </c>
      <c r="H24" s="28">
        <f t="shared" si="0"/>
        <v>64242.542440747995</v>
      </c>
      <c r="I24" s="28">
        <f t="shared" si="0"/>
        <v>65725.853078084008</v>
      </c>
      <c r="J24" s="28">
        <f t="shared" si="0"/>
        <v>65244.853510200002</v>
      </c>
      <c r="K24" s="28">
        <f t="shared" si="0"/>
        <v>69555.959075700011</v>
      </c>
      <c r="L24" s="28">
        <f t="shared" si="0"/>
        <v>65414.311604499999</v>
      </c>
      <c r="M24" s="28">
        <f t="shared" si="0"/>
        <v>66900.422739800008</v>
      </c>
      <c r="N24" s="28">
        <f t="shared" si="0"/>
        <v>66451.530048399989</v>
      </c>
      <c r="O24" s="28">
        <f t="shared" si="0"/>
        <v>70679.099058099993</v>
      </c>
      <c r="P24" s="28">
        <f t="shared" si="0"/>
        <v>66462.622345399999</v>
      </c>
      <c r="Q24" s="28">
        <f t="shared" si="0"/>
        <v>66706.354100299999</v>
      </c>
      <c r="R24" s="28">
        <f t="shared" si="0"/>
        <v>68778.356034600001</v>
      </c>
      <c r="S24" s="28">
        <f t="shared" si="0"/>
        <v>75854.298819499978</v>
      </c>
      <c r="T24" s="28">
        <f t="shared" si="0"/>
        <v>71336.635664400004</v>
      </c>
      <c r="U24" s="28">
        <f t="shared" si="0"/>
        <v>71606.31399010001</v>
      </c>
      <c r="V24" s="28">
        <f t="shared" si="0"/>
        <v>73824.965979799992</v>
      </c>
      <c r="W24" s="28">
        <f t="shared" si="0"/>
        <v>79651.333206199997</v>
      </c>
      <c r="X24" s="28">
        <f t="shared" si="0"/>
        <v>74922.072068100009</v>
      </c>
      <c r="Y24" s="28">
        <f t="shared" si="0"/>
        <v>75213.364003800001</v>
      </c>
      <c r="Z24" s="28">
        <f t="shared" si="0"/>
        <v>77536.353929500008</v>
      </c>
      <c r="AA24" s="28">
        <f t="shared" si="0"/>
        <v>83543.688727199988</v>
      </c>
      <c r="AB24" s="28">
        <f t="shared" si="0"/>
        <v>78604.104783100003</v>
      </c>
      <c r="AC24" s="28">
        <f t="shared" si="0"/>
        <v>80159.994205800016</v>
      </c>
      <c r="AD24" s="28">
        <f t="shared" si="0"/>
        <v>80101.988105500001</v>
      </c>
      <c r="AE24" s="28">
        <f t="shared" si="0"/>
        <v>86965.222817029993</v>
      </c>
      <c r="AF24" s="28">
        <f t="shared" si="0"/>
        <v>81817.276643819991</v>
      </c>
      <c r="AG24" s="28">
        <f t="shared" si="0"/>
        <v>83383.555135460003</v>
      </c>
      <c r="AH24" s="28">
        <f t="shared" si="0"/>
        <v>83429.415601220011</v>
      </c>
      <c r="AI24" s="28">
        <f t="shared" ref="AI24:BN24" si="1">SUM(AI4:AI23)</f>
        <v>90531.514634399995</v>
      </c>
      <c r="AJ24" s="28">
        <f t="shared" si="1"/>
        <v>85161.620640799985</v>
      </c>
      <c r="AK24" s="28">
        <f t="shared" si="1"/>
        <v>86738.177538899996</v>
      </c>
      <c r="AL24" s="28">
        <f t="shared" si="1"/>
        <v>86895.033960600005</v>
      </c>
      <c r="AM24" s="28">
        <f t="shared" si="1"/>
        <v>94135.470420300015</v>
      </c>
      <c r="AN24" s="28">
        <f t="shared" si="1"/>
        <v>88541.134500800006</v>
      </c>
      <c r="AO24" s="28">
        <f t="shared" si="1"/>
        <v>90130.17309289999</v>
      </c>
      <c r="AP24" s="28">
        <f t="shared" si="1"/>
        <v>90398.756003899995</v>
      </c>
      <c r="AQ24" s="28">
        <f t="shared" si="1"/>
        <v>97866.6311116</v>
      </c>
      <c r="AR24" s="28">
        <f t="shared" si="1"/>
        <v>92624.012770700007</v>
      </c>
      <c r="AS24" s="28">
        <f t="shared" si="1"/>
        <v>93048.513233300007</v>
      </c>
      <c r="AT24" s="28">
        <f t="shared" si="1"/>
        <v>94023.982417439998</v>
      </c>
      <c r="AU24" s="28">
        <f t="shared" si="1"/>
        <v>101071.25387079999</v>
      </c>
      <c r="AV24" s="28">
        <f t="shared" si="1"/>
        <v>95634.044896699997</v>
      </c>
      <c r="AW24" s="28">
        <f t="shared" si="1"/>
        <v>96067.091749300002</v>
      </c>
      <c r="AX24" s="28">
        <f t="shared" si="1"/>
        <v>97145.490556270001</v>
      </c>
      <c r="AY24" s="28">
        <f t="shared" si="1"/>
        <v>104084.2552969</v>
      </c>
      <c r="AZ24" s="28">
        <f t="shared" si="1"/>
        <v>98453.031740799997</v>
      </c>
      <c r="BA24" s="28">
        <f t="shared" si="1"/>
        <v>98895.998730000007</v>
      </c>
      <c r="BB24" s="28">
        <f t="shared" si="1"/>
        <v>100071.25703029998</v>
      </c>
      <c r="BC24" s="28">
        <f t="shared" si="1"/>
        <v>107212.54142729999</v>
      </c>
      <c r="BD24" s="28">
        <f t="shared" si="1"/>
        <v>101316.8399182</v>
      </c>
      <c r="BE24" s="28">
        <f t="shared" si="1"/>
        <v>101894.99967049999</v>
      </c>
      <c r="BF24" s="28">
        <f t="shared" si="1"/>
        <v>103107.94523919998</v>
      </c>
      <c r="BG24" s="28">
        <f t="shared" si="1"/>
        <v>110429.49788369999</v>
      </c>
      <c r="BH24" s="28">
        <f t="shared" si="1"/>
        <v>103883.90582773999</v>
      </c>
      <c r="BI24" s="28">
        <f t="shared" si="1"/>
        <v>105362.80956659999</v>
      </c>
      <c r="BJ24" s="28">
        <f t="shared" si="1"/>
        <v>106232.37583969999</v>
      </c>
      <c r="BK24" s="28">
        <f t="shared" si="1"/>
        <v>113747.84017469999</v>
      </c>
      <c r="BL24" s="28">
        <f t="shared" si="1"/>
        <v>107671.3648101</v>
      </c>
      <c r="BM24" s="28">
        <f t="shared" si="1"/>
        <v>107811.81152660001</v>
      </c>
      <c r="BN24" s="28">
        <f t="shared" si="1"/>
        <v>109459.37780639999</v>
      </c>
      <c r="BO24" s="28">
        <f t="shared" ref="BO24:CT24" si="2">SUM(BO4:BO23)</f>
        <v>117231.1847057</v>
      </c>
      <c r="BP24" s="28">
        <f t="shared" si="2"/>
        <v>110175.2623844</v>
      </c>
      <c r="BQ24" s="28">
        <f t="shared" si="2"/>
        <v>109918.96912539999</v>
      </c>
      <c r="BR24" s="28">
        <f t="shared" si="2"/>
        <v>111958.02756399999</v>
      </c>
      <c r="BS24" s="28">
        <f t="shared" si="2"/>
        <v>119517.8233092</v>
      </c>
      <c r="BT24" s="28">
        <f t="shared" si="2"/>
        <v>113496.04401440002</v>
      </c>
      <c r="BU24" s="28">
        <f t="shared" si="2"/>
        <v>112874.26829699999</v>
      </c>
      <c r="BV24" s="28">
        <f t="shared" si="2"/>
        <v>115210.98316819998</v>
      </c>
      <c r="BW24" s="28">
        <f t="shared" si="2"/>
        <v>122867.0716977</v>
      </c>
      <c r="BX24" s="28">
        <f t="shared" si="2"/>
        <v>116817.6429244</v>
      </c>
      <c r="BY24" s="28">
        <f t="shared" si="2"/>
        <v>114763.6904658</v>
      </c>
      <c r="BZ24" s="28">
        <f t="shared" si="2"/>
        <v>118463.45680839998</v>
      </c>
      <c r="CA24" s="28">
        <f t="shared" si="2"/>
        <v>125964.0866306</v>
      </c>
      <c r="CB24" s="28">
        <f t="shared" si="2"/>
        <v>120238.81514959999</v>
      </c>
      <c r="CC24" s="28">
        <f t="shared" si="2"/>
        <v>117516.1372769</v>
      </c>
      <c r="CD24" s="28">
        <f t="shared" si="2"/>
        <v>121328.45631009999</v>
      </c>
      <c r="CE24" s="28">
        <f t="shared" si="2"/>
        <v>129549.9669072</v>
      </c>
      <c r="CF24" s="28">
        <f t="shared" si="2"/>
        <v>123202.7845995</v>
      </c>
      <c r="CG24" s="28">
        <f t="shared" si="2"/>
        <v>121248.73016589999</v>
      </c>
      <c r="CH24" s="28">
        <f t="shared" si="2"/>
        <v>124808.30539049997</v>
      </c>
      <c r="CI24" s="28">
        <f t="shared" si="2"/>
        <v>133381.68796470002</v>
      </c>
      <c r="CJ24" s="28">
        <f t="shared" si="2"/>
        <v>125544.07398520001</v>
      </c>
      <c r="CK24" s="28">
        <f t="shared" si="2"/>
        <v>124484.85571969999</v>
      </c>
      <c r="CL24" s="28">
        <f t="shared" si="2"/>
        <v>128531.4043422</v>
      </c>
      <c r="CM24" s="28">
        <f t="shared" si="2"/>
        <v>137159.923905</v>
      </c>
      <c r="CN24" s="28">
        <f t="shared" si="2"/>
        <v>128712.97509169999</v>
      </c>
      <c r="CO24" s="28">
        <f t="shared" si="2"/>
        <v>127473.61841700001</v>
      </c>
      <c r="CP24" s="28">
        <f t="shared" si="2"/>
        <v>131643.22303190001</v>
      </c>
      <c r="CQ24" s="28">
        <f t="shared" si="2"/>
        <v>140794.45043970001</v>
      </c>
      <c r="CR24" s="28">
        <f t="shared" si="2"/>
        <v>132015.23123800001</v>
      </c>
      <c r="CS24" s="28">
        <f t="shared" si="2"/>
        <v>131045.32040919999</v>
      </c>
      <c r="CT24" s="28">
        <f t="shared" si="2"/>
        <v>135346.46536989999</v>
      </c>
      <c r="CU24" s="28">
        <f t="shared" ref="CU24:DZ24" si="3">SUM(CU4:CU23)</f>
        <v>144480.46876719999</v>
      </c>
      <c r="CV24" s="28">
        <f t="shared" si="3"/>
        <v>135614.42194100001</v>
      </c>
      <c r="CW24" s="28">
        <f t="shared" si="3"/>
        <v>134471.16586079999</v>
      </c>
      <c r="CX24" s="28">
        <f t="shared" si="3"/>
        <v>138900.36079359998</v>
      </c>
      <c r="CY24" s="76">
        <f t="shared" si="3"/>
        <v>148031.22129279998</v>
      </c>
      <c r="CZ24" s="76">
        <f t="shared" si="3"/>
        <v>138871.85141200002</v>
      </c>
      <c r="DA24" s="76">
        <f t="shared" si="3"/>
        <v>137868.40967700002</v>
      </c>
      <c r="DB24" s="76">
        <f t="shared" si="3"/>
        <v>142423.841247</v>
      </c>
      <c r="DC24" s="28">
        <f t="shared" si="3"/>
        <v>150923.38840609998</v>
      </c>
      <c r="DD24" s="28">
        <f t="shared" si="3"/>
        <v>141834.74940029997</v>
      </c>
      <c r="DE24" s="28">
        <f t="shared" si="3"/>
        <v>140838.56181639998</v>
      </c>
      <c r="DF24" s="28">
        <f t="shared" si="3"/>
        <v>145506.57355</v>
      </c>
      <c r="DG24" s="28">
        <f t="shared" si="3"/>
        <v>154304.16815109999</v>
      </c>
      <c r="DH24" s="28">
        <f t="shared" si="3"/>
        <v>144439.39362529997</v>
      </c>
      <c r="DI24" s="28">
        <f t="shared" si="3"/>
        <v>143822.02134129999</v>
      </c>
      <c r="DJ24" s="28">
        <f t="shared" si="3"/>
        <v>148604.086438</v>
      </c>
      <c r="DK24" s="28">
        <f t="shared" si="3"/>
        <v>157337.95234610004</v>
      </c>
      <c r="DL24" s="28">
        <f t="shared" si="3"/>
        <v>147788.22964029998</v>
      </c>
      <c r="DM24" s="28">
        <f t="shared" si="3"/>
        <v>146816.94045729999</v>
      </c>
      <c r="DN24" s="28">
        <f t="shared" si="3"/>
        <v>151714.14845800001</v>
      </c>
      <c r="DO24" s="28">
        <f t="shared" si="3"/>
        <v>160619.00776510002</v>
      </c>
      <c r="DP24" s="28">
        <f t="shared" si="3"/>
        <v>150842.7118093</v>
      </c>
      <c r="DQ24" s="28">
        <f t="shared" si="3"/>
        <v>149871.14098929998</v>
      </c>
      <c r="DR24" s="28">
        <f t="shared" si="3"/>
        <v>154887.621766</v>
      </c>
      <c r="DS24" s="28">
        <f t="shared" si="3"/>
        <v>163969.17405160001</v>
      </c>
      <c r="DT24" s="28">
        <f t="shared" si="3"/>
        <v>154239.56084579998</v>
      </c>
      <c r="DU24" s="28">
        <f t="shared" si="3"/>
        <v>152645.09739379998</v>
      </c>
      <c r="DV24" s="28">
        <f t="shared" si="3"/>
        <v>157784.07871779997</v>
      </c>
      <c r="DW24" s="28">
        <f t="shared" si="3"/>
        <v>167343.1249344</v>
      </c>
      <c r="DX24" s="28">
        <f t="shared" si="3"/>
        <v>156696.08301809998</v>
      </c>
      <c r="DY24" s="28">
        <f t="shared" si="3"/>
        <v>155783.47617109999</v>
      </c>
      <c r="DZ24" s="28">
        <f t="shared" si="3"/>
        <v>161047.16979409999</v>
      </c>
      <c r="EA24" s="28">
        <f t="shared" ref="EA24:EP24" si="4">SUM(EA4:EA23)</f>
        <v>170685.70262839997</v>
      </c>
      <c r="EB24" s="28">
        <f t="shared" si="4"/>
        <v>160598.50349609999</v>
      </c>
      <c r="EC24" s="28">
        <f t="shared" si="4"/>
        <v>158889.7873041</v>
      </c>
      <c r="ED24" s="28">
        <f t="shared" si="4"/>
        <v>164277.92545009998</v>
      </c>
      <c r="EE24" s="28">
        <f t="shared" si="4"/>
        <v>174376.87572739998</v>
      </c>
      <c r="EF24" s="28">
        <f t="shared" si="4"/>
        <v>164087.41471310001</v>
      </c>
      <c r="EG24" s="28">
        <f t="shared" si="4"/>
        <v>162313.18092409999</v>
      </c>
      <c r="EH24" s="28">
        <f t="shared" si="4"/>
        <v>167839.11453709999</v>
      </c>
      <c r="EI24" s="28">
        <f t="shared" si="4"/>
        <v>177916.61663640002</v>
      </c>
      <c r="EJ24" s="28">
        <f t="shared" si="4"/>
        <v>166467.97804209997</v>
      </c>
      <c r="EK24" s="28">
        <f t="shared" si="4"/>
        <v>165594.43596809998</v>
      </c>
      <c r="EL24" s="28">
        <f t="shared" si="4"/>
        <v>171254.9687801</v>
      </c>
      <c r="EM24" s="28">
        <f t="shared" si="4"/>
        <v>181412.26298540001</v>
      </c>
      <c r="EN24" s="28">
        <f t="shared" si="4"/>
        <v>169696.59625109998</v>
      </c>
      <c r="EO24" s="28">
        <f t="shared" si="4"/>
        <v>168835.95872910001</v>
      </c>
      <c r="EP24" s="28">
        <f t="shared" si="4"/>
        <v>174629.82359310001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0.56396738809446667</v>
      </c>
      <c r="D29" s="47">
        <f>IF(PLANEL_Pot_Trim!D4&lt;&gt;0,D4/PLANEL_Pot_Trim!D4,0)</f>
        <v>0.49302570029147114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0.599867824006314</v>
      </c>
      <c r="H29" s="47">
        <f>IF(PLANEL_Pot_Trim!H4&lt;&gt;0,H4/PLANEL_Pot_Trim!H4,0)</f>
        <v>0.50222276451368297</v>
      </c>
      <c r="I29" s="47">
        <f>IF(PLANEL_Pot_Trim!I4&lt;&gt;0,I4/PLANEL_Pot_Trim!I4,0)</f>
        <v>0.47716808430621516</v>
      </c>
      <c r="J29" s="47">
        <f>IF(PLANEL_Pot_Trim!J4&lt;&gt;0,J4/PLANEL_Pot_Trim!J4,0)</f>
        <v>0.50338983654498104</v>
      </c>
      <c r="K29" s="47">
        <f>IF(PLANEL_Pot_Trim!K4&lt;&gt;0,K4/PLANEL_Pot_Trim!K4,0)</f>
        <v>0.60927325552240219</v>
      </c>
      <c r="L29" s="47">
        <f>IF(PLANEL_Pot_Trim!L4&lt;&gt;0,L4/PLANEL_Pot_Trim!L4,0)</f>
        <v>0.51067297928249744</v>
      </c>
      <c r="M29" s="47">
        <f>IF(PLANEL_Pot_Trim!M4&lt;&gt;0,M4/PLANEL_Pot_Trim!M4,0)</f>
        <v>0.4857432931521326</v>
      </c>
      <c r="N29" s="47">
        <f>IF(PLANEL_Pot_Trim!N4&lt;&gt;0,N4/PLANEL_Pot_Trim!N4,0)</f>
        <v>0.50338983654498104</v>
      </c>
      <c r="O29" s="47">
        <f>IF(PLANEL_Pot_Trim!O4&lt;&gt;0,O4/PLANEL_Pot_Trim!O4,0)</f>
        <v>0.53267964309814053</v>
      </c>
      <c r="P29" s="47">
        <f>IF(PLANEL_Pot_Trim!P4&lt;&gt;0,P4/PLANEL_Pot_Trim!P4,0)</f>
        <v>0.44079498646870363</v>
      </c>
      <c r="Q29" s="47">
        <f>IF(PLANEL_Pot_Trim!Q4&lt;&gt;0,Q4/PLANEL_Pot_Trim!Q4,0)</f>
        <v>0.41074114685960084</v>
      </c>
      <c r="R29" s="47">
        <f>IF(PLANEL_Pot_Trim!R4&lt;&gt;0,R4/PLANEL_Pot_Trim!R4,0)</f>
        <v>0.46536817835724492</v>
      </c>
      <c r="S29" s="47">
        <f>IF(PLANEL_Pot_Trim!S4&lt;&gt;0,S4/PLANEL_Pot_Trim!S4,0)</f>
        <v>0.53592432650782618</v>
      </c>
      <c r="T29" s="47">
        <f>IF(PLANEL_Pot_Trim!T4&lt;&gt;0,T4/PLANEL_Pot_Trim!T4,0)</f>
        <v>0.44241372002533369</v>
      </c>
      <c r="U29" s="47">
        <f>IF(PLANEL_Pot_Trim!U4&lt;&gt;0,U4/PLANEL_Pot_Trim!U4,0)</f>
        <v>0.40878349799216435</v>
      </c>
      <c r="V29" s="47">
        <f>IF(PLANEL_Pot_Trim!V4&lt;&gt;0,V4/PLANEL_Pot_Trim!V4,0)</f>
        <v>0.45998534637557248</v>
      </c>
      <c r="W29" s="47">
        <f>IF(PLANEL_Pot_Trim!W4&lt;&gt;0,W4/PLANEL_Pot_Trim!W4,0)</f>
        <v>0.54053089534710586</v>
      </c>
      <c r="X29" s="47">
        <f>IF(PLANEL_Pot_Trim!X4&lt;&gt;0,X4/PLANEL_Pot_Trim!X4,0)</f>
        <v>0.44926306388437515</v>
      </c>
      <c r="Y29" s="47">
        <f>IF(PLANEL_Pot_Trim!Y4&lt;&gt;0,Y4/PLANEL_Pot_Trim!Y4,0)</f>
        <v>0.41516406052313831</v>
      </c>
      <c r="Z29" s="47">
        <f>IF(PLANEL_Pot_Trim!Z4&lt;&gt;0,Z4/PLANEL_Pot_Trim!Z4,0)</f>
        <v>0.46088325522773438</v>
      </c>
      <c r="AA29" s="47">
        <f>IF(PLANEL_Pot_Trim!AA4&lt;&gt;0,AA4/PLANEL_Pot_Trim!AA4,0)</f>
        <v>0.57680435306513633</v>
      </c>
      <c r="AB29" s="47">
        <f>IF(PLANEL_Pot_Trim!AB4&lt;&gt;0,AB4/PLANEL_Pot_Trim!AB4,0)</f>
        <v>0.48142663047375622</v>
      </c>
      <c r="AC29" s="47">
        <f>IF(PLANEL_Pot_Trim!AC4&lt;&gt;0,AC4/PLANEL_Pot_Trim!AC4,0)</f>
        <v>0.44104125840211816</v>
      </c>
      <c r="AD29" s="47">
        <f>IF(PLANEL_Pot_Trim!AD4&lt;&gt;0,AD4/PLANEL_Pot_Trim!AD4,0)</f>
        <v>0.46088325522773438</v>
      </c>
      <c r="AE29" s="47">
        <f>IF(PLANEL_Pot_Trim!AE4&lt;&gt;0,AE4/PLANEL_Pot_Trim!AE4,0)</f>
        <v>0.60469423736939742</v>
      </c>
      <c r="AF29" s="47">
        <f>IF(PLANEL_Pot_Trim!AF4&lt;&gt;0,AF4/PLANEL_Pot_Trim!AF4,0)</f>
        <v>0.48202406904184342</v>
      </c>
      <c r="AG29" s="47">
        <f>IF(PLANEL_Pot_Trim!AG4&lt;&gt;0,AG4/PLANEL_Pot_Trim!AG4,0)</f>
        <v>0.44564655311239854</v>
      </c>
      <c r="AH29" s="47">
        <f>IF(PLANEL_Pot_Trim!AH4&lt;&gt;0,AH4/PLANEL_Pot_Trim!AH4,0)</f>
        <v>0.4610863588575525</v>
      </c>
      <c r="AI29" s="47">
        <f>IF(PLANEL_Pot_Trim!AI4&lt;&gt;0,AI4/PLANEL_Pot_Trim!AI4,0)</f>
        <v>0.61460544080752944</v>
      </c>
      <c r="AJ29" s="47">
        <f>IF(PLANEL_Pot_Trim!AJ4&lt;&gt;0,AJ4/PLANEL_Pot_Trim!AJ4,0)</f>
        <v>0.52740667772430661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0.61588749233667606</v>
      </c>
      <c r="AN29" s="47">
        <f>IF(PLANEL_Pot_Trim!AN4&lt;&gt;0,AN4/PLANEL_Pot_Trim!AN4,0)</f>
        <v>0.51111234616294521</v>
      </c>
      <c r="AO29" s="47">
        <f>IF(PLANEL_Pot_Trim!AO4&lt;&gt;0,AO4/PLANEL_Pot_Trim!AO4,0)</f>
        <v>0.46306265941679381</v>
      </c>
      <c r="AP29" s="47">
        <f>IF(PLANEL_Pot_Trim!AP4&lt;&gt;0,AP4/PLANEL_Pot_Trim!AP4,0)</f>
        <v>0.46154307380008491</v>
      </c>
      <c r="AQ29" s="47">
        <f>IF(PLANEL_Pot_Trim!AQ4&lt;&gt;0,AQ4/PLANEL_Pot_Trim!AQ4,0)</f>
        <v>0.65254098033301178</v>
      </c>
      <c r="AR29" s="47">
        <f>IF(PLANEL_Pot_Trim!AR4&lt;&gt;0,AR4/PLANEL_Pot_Trim!AR4,0)</f>
        <v>0.5271476400678009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0.65752603496087358</v>
      </c>
      <c r="AV29" s="47">
        <f>IF(PLANEL_Pot_Trim!AV4&lt;&gt;0,AV4/PLANEL_Pot_Trim!AV4,0)</f>
        <v>0.54297177097122118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0.66448210983094147</v>
      </c>
      <c r="AZ29" s="47">
        <f>IF(PLANEL_Pot_Trim!AZ4&lt;&gt;0,AZ4/PLANEL_Pot_Trim!AZ4,0)</f>
        <v>0.56098615611429137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0.66572284754422362</v>
      </c>
      <c r="BD29" s="47">
        <f>IF(PLANEL_Pot_Trim!BD4&lt;&gt;0,BD4/PLANEL_Pot_Trim!BD4,0)</f>
        <v>0.53566346485638328</v>
      </c>
      <c r="BE29" s="47">
        <f>IF(PLANEL_Pot_Trim!BE4&lt;&gt;0,BE4/PLANEL_Pot_Trim!BE4,0)</f>
        <v>0.46666329147664742</v>
      </c>
      <c r="BF29" s="47">
        <f>IF(PLANEL_Pot_Trim!BF4&lt;&gt;0,BF4/PLANEL_Pot_Trim!BF4,0)</f>
        <v>0.46850924979181041</v>
      </c>
      <c r="BG29" s="47">
        <f>IF(PLANEL_Pot_Trim!BG4&lt;&gt;0,BG4/PLANEL_Pot_Trim!BG4,0)</f>
        <v>0.66648120646508313</v>
      </c>
      <c r="BH29" s="47">
        <f>IF(PLANEL_Pot_Trim!BH4&lt;&gt;0,BH4/PLANEL_Pot_Trim!BH4,0)</f>
        <v>0.5571861916428702</v>
      </c>
      <c r="BI29" s="47">
        <f>IF(PLANEL_Pot_Trim!BI4&lt;&gt;0,BI4/PLANEL_Pot_Trim!BI4,0)</f>
        <v>0.46573896062398007</v>
      </c>
      <c r="BJ29" s="47">
        <f>IF(PLANEL_Pot_Trim!BJ4&lt;&gt;0,BJ4/PLANEL_Pot_Trim!BJ4,0)</f>
        <v>0.46863021551453343</v>
      </c>
      <c r="BK29" s="47">
        <f>IF(PLANEL_Pot_Trim!BK4&lt;&gt;0,BK4/PLANEL_Pot_Trim!BK4,0)</f>
        <v>0.66893081381854491</v>
      </c>
      <c r="BL29" s="47">
        <f>IF(PLANEL_Pot_Trim!BL4&lt;&gt;0,BL4/PLANEL_Pot_Trim!BL4,0)</f>
        <v>0.54372112201847966</v>
      </c>
      <c r="BM29" s="47">
        <f>IF(PLANEL_Pot_Trim!BM4&lt;&gt;0,BM4/PLANEL_Pot_Trim!BM4,0)</f>
        <v>0.46251982589140922</v>
      </c>
      <c r="BN29" s="47">
        <f>IF(PLANEL_Pot_Trim!BN4&lt;&gt;0,BN4/PLANEL_Pot_Trim!BN4,0)</f>
        <v>0.46697819381254024</v>
      </c>
      <c r="BO29" s="47">
        <f>IF(PLANEL_Pot_Trim!BO4&lt;&gt;0,BO4/PLANEL_Pot_Trim!BO4,0)</f>
        <v>0.66960635334506136</v>
      </c>
      <c r="BP29" s="47">
        <f>IF(PLANEL_Pot_Trim!BP4&lt;&gt;0,BP4/PLANEL_Pot_Trim!BP4,0)</f>
        <v>0.56429824259839445</v>
      </c>
      <c r="BQ29" s="47">
        <f>IF(PLANEL_Pot_Trim!BQ4&lt;&gt;0,BQ4/PLANEL_Pot_Trim!BQ4,0)</f>
        <v>0.46163207086310931</v>
      </c>
      <c r="BR29" s="47">
        <f>IF(PLANEL_Pot_Trim!BR4&lt;&gt;0,BR4/PLANEL_Pot_Trim!BR4,0)</f>
        <v>0.46652260856063654</v>
      </c>
      <c r="BS29" s="47">
        <f>IF(PLANEL_Pot_Trim!BS4&lt;&gt;0,BS4/PLANEL_Pot_Trim!BS4,0)</f>
        <v>0.66960635334506136</v>
      </c>
      <c r="BT29" s="47">
        <f>IF(PLANEL_Pot_Trim!BT4&lt;&gt;0,BT4/PLANEL_Pot_Trim!BT4,0)</f>
        <v>0.57599292914631683</v>
      </c>
      <c r="BU29" s="47">
        <f>IF(PLANEL_Pot_Trim!BU4&lt;&gt;0,BU4/PLANEL_Pot_Trim!BU4,0)</f>
        <v>0.46163207086310931</v>
      </c>
      <c r="BV29" s="47">
        <f>IF(PLANEL_Pot_Trim!BV4&lt;&gt;0,BV4/PLANEL_Pot_Trim!BV4,0)</f>
        <v>0.46652260856063654</v>
      </c>
      <c r="BW29" s="47">
        <f>IF(PLANEL_Pot_Trim!BW4&lt;&gt;0,BW4/PLANEL_Pot_Trim!BW4,0)</f>
        <v>0.66960635334506136</v>
      </c>
      <c r="BX29" s="47">
        <f>IF(PLANEL_Pot_Trim!BX4&lt;&gt;0,BX4/PLANEL_Pot_Trim!BX4,0)</f>
        <v>0.5926790697574652</v>
      </c>
      <c r="BY29" s="47">
        <f>IF(PLANEL_Pot_Trim!BY4&lt;&gt;0,BY4/PLANEL_Pot_Trim!BY4,0)</f>
        <v>0.46163207086310931</v>
      </c>
      <c r="BZ29" s="47">
        <f>IF(PLANEL_Pot_Trim!BZ4&lt;&gt;0,BZ4/PLANEL_Pot_Trim!BZ4,0)</f>
        <v>0.46652260856063654</v>
      </c>
      <c r="CA29" s="47">
        <f>IF(PLANEL_Pot_Trim!CA4&lt;&gt;0,CA4/PLANEL_Pot_Trim!CA4,0)</f>
        <v>0.66997145762158972</v>
      </c>
      <c r="CB29" s="47">
        <f>IF(PLANEL_Pot_Trim!CB4&lt;&gt;0,CB4/PLANEL_Pot_Trim!CB4,0)</f>
        <v>0.5928050738856554</v>
      </c>
      <c r="CC29" s="47">
        <f>IF(PLANEL_Pot_Trim!CC4&lt;&gt;0,CC4/PLANEL_Pot_Trim!CC4,0)</f>
        <v>0.46145155068835347</v>
      </c>
      <c r="CD29" s="47">
        <f>IF(PLANEL_Pot_Trim!CD4&lt;&gt;0,CD4/PLANEL_Pot_Trim!CD4,0)</f>
        <v>0.46671333913019397</v>
      </c>
      <c r="CE29" s="47">
        <f>IF(PLANEL_Pot_Trim!CE4&lt;&gt;0,CE4/PLANEL_Pot_Trim!CE4,0)</f>
        <v>0.67013922621873379</v>
      </c>
      <c r="CF29" s="47">
        <f>IF(PLANEL_Pot_Trim!CF4&lt;&gt;0,CF4/PLANEL_Pot_Trim!CF4,0)</f>
        <v>0.59280902018904158</v>
      </c>
      <c r="CG29" s="47">
        <f>IF(PLANEL_Pot_Trim!CG4&lt;&gt;0,CG4/PLANEL_Pot_Trim!CG4,0)</f>
        <v>0.46127214261033406</v>
      </c>
      <c r="CH29" s="47">
        <f>IF(PLANEL_Pot_Trim!CH4&lt;&gt;0,CH4/PLANEL_Pot_Trim!CH4,0)</f>
        <v>0.46676546043103156</v>
      </c>
      <c r="CI29" s="47">
        <f>IF(PLANEL_Pot_Trim!CI4&lt;&gt;0,CI4/PLANEL_Pot_Trim!CI4,0)</f>
        <v>0.67013922621873379</v>
      </c>
      <c r="CJ29" s="47">
        <f>IF(PLANEL_Pot_Trim!CJ4&lt;&gt;0,CJ4/PLANEL_Pot_Trim!CJ4,0)</f>
        <v>0.59280902018904158</v>
      </c>
      <c r="CK29" s="47">
        <f>IF(PLANEL_Pot_Trim!CK4&lt;&gt;0,CK4/PLANEL_Pot_Trim!CK4,0)</f>
        <v>0.46127214261033406</v>
      </c>
      <c r="CL29" s="47">
        <f>IF(PLANEL_Pot_Trim!CL4&lt;&gt;0,CL4/PLANEL_Pot_Trim!CL4,0)</f>
        <v>0.46676546043103156</v>
      </c>
      <c r="CM29" s="47">
        <f>IF(PLANEL_Pot_Trim!CM4&lt;&gt;0,CM4/PLANEL_Pot_Trim!CM4,0)</f>
        <v>0.67013922621873379</v>
      </c>
      <c r="CN29" s="47">
        <f>IF(PLANEL_Pot_Trim!CN4&lt;&gt;0,CN4/PLANEL_Pot_Trim!CN4,0)</f>
        <v>0.59280902018904158</v>
      </c>
      <c r="CO29" s="47">
        <f>IF(PLANEL_Pot_Trim!CO4&lt;&gt;0,CO4/PLANEL_Pot_Trim!CO4,0)</f>
        <v>0.46127214261033406</v>
      </c>
      <c r="CP29" s="47">
        <f>IF(PLANEL_Pot_Trim!CP4&lt;&gt;0,CP4/PLANEL_Pot_Trim!CP4,0)</f>
        <v>0.46676546043103156</v>
      </c>
      <c r="CQ29" s="47">
        <f>IF(PLANEL_Pot_Trim!CQ4&lt;&gt;0,CQ4/PLANEL_Pot_Trim!CQ4,0)</f>
        <v>0.67013922621873379</v>
      </c>
      <c r="CR29" s="47">
        <f>IF(PLANEL_Pot_Trim!CR4&lt;&gt;0,CR4/PLANEL_Pot_Trim!CR4,0)</f>
        <v>0.59280902018904158</v>
      </c>
      <c r="CS29" s="47">
        <f>IF(PLANEL_Pot_Trim!CS4&lt;&gt;0,CS4/PLANEL_Pot_Trim!CS4,0)</f>
        <v>0.46127214261033406</v>
      </c>
      <c r="CT29" s="47">
        <f>IF(PLANEL_Pot_Trim!CT4&lt;&gt;0,CT4/PLANEL_Pot_Trim!CT4,0)</f>
        <v>0.46676546043103156</v>
      </c>
      <c r="CU29" s="47">
        <f>IF(PLANEL_Pot_Trim!CU4&lt;&gt;0,CU4/PLANEL_Pot_Trim!CU4,0)</f>
        <v>0.67013922621873379</v>
      </c>
      <c r="CV29" s="47">
        <f>IF(PLANEL_Pot_Trim!CV4&lt;&gt;0,CV4/PLANEL_Pot_Trim!CV4,0)</f>
        <v>0.59280902018904158</v>
      </c>
      <c r="CW29" s="47">
        <f>IF(PLANEL_Pot_Trim!CW4&lt;&gt;0,CW4/PLANEL_Pot_Trim!CW4,0)</f>
        <v>0.46127214261033406</v>
      </c>
      <c r="CX29" s="47">
        <f>IF(PLANEL_Pot_Trim!CX4&lt;&gt;0,CX4/PLANEL_Pot_Trim!CX4,0)</f>
        <v>0.46676546043103156</v>
      </c>
      <c r="CY29" s="77">
        <f>IF(PLANEL_Pot_Trim!CY4&lt;&gt;0,CY4/PLANEL_Pot_Trim!CY4,0)</f>
        <v>0.67013922621873379</v>
      </c>
      <c r="CZ29" s="77">
        <f>IF(PLANEL_Pot_Trim!CZ4&lt;&gt;0,CZ4/PLANEL_Pot_Trim!CZ4,0)</f>
        <v>0.59280902018904158</v>
      </c>
      <c r="DA29" s="77">
        <f>IF(PLANEL_Pot_Trim!DA4&lt;&gt;0,DA4/PLANEL_Pot_Trim!DA4,0)</f>
        <v>0.46127214261033406</v>
      </c>
      <c r="DB29" s="77">
        <f>IF(PLANEL_Pot_Trim!DB4&lt;&gt;0,DB4/PLANEL_Pot_Trim!DB4,0)</f>
        <v>0.46676546043103156</v>
      </c>
      <c r="DC29" s="47">
        <f>IF(PLANEL_Pot_Trim!DC4&lt;&gt;0,DC4/PLANEL_Pot_Trim!DC4,0)</f>
        <v>0.67013922621873379</v>
      </c>
      <c r="DD29" s="47">
        <f>IF(PLANEL_Pot_Trim!DD4&lt;&gt;0,DD4/PLANEL_Pot_Trim!DD4,0)</f>
        <v>0.59280902018904158</v>
      </c>
      <c r="DE29" s="47">
        <f>IF(PLANEL_Pot_Trim!DE4&lt;&gt;0,DE4/PLANEL_Pot_Trim!DE4,0)</f>
        <v>0.46127214261033406</v>
      </c>
      <c r="DF29" s="47">
        <f>IF(PLANEL_Pot_Trim!DF4&lt;&gt;0,DF4/PLANEL_Pot_Trim!DF4,0)</f>
        <v>0.46676546043103156</v>
      </c>
      <c r="DG29" s="47">
        <f>IF(PLANEL_Pot_Trim!DG4&lt;&gt;0,DG4/PLANEL_Pot_Trim!DG4,0)</f>
        <v>0.67013922621873379</v>
      </c>
      <c r="DH29" s="47">
        <f>IF(PLANEL_Pot_Trim!DH4&lt;&gt;0,DH4/PLANEL_Pot_Trim!DH4,0)</f>
        <v>0.59280902018904158</v>
      </c>
      <c r="DI29" s="47">
        <f>IF(PLANEL_Pot_Trim!DI4&lt;&gt;0,DI4/PLANEL_Pot_Trim!DI4,0)</f>
        <v>0.46127214261033406</v>
      </c>
      <c r="DJ29" s="47">
        <f>IF(PLANEL_Pot_Trim!DJ4&lt;&gt;0,DJ4/PLANEL_Pot_Trim!DJ4,0)</f>
        <v>0.46676546043103156</v>
      </c>
      <c r="DK29" s="47">
        <f>IF(PLANEL_Pot_Trim!DK4&lt;&gt;0,DK4/PLANEL_Pot_Trim!DK4,0)</f>
        <v>0.67013922621873379</v>
      </c>
      <c r="DL29" s="47">
        <f>IF(PLANEL_Pot_Trim!DL4&lt;&gt;0,DL4/PLANEL_Pot_Trim!DL4,0)</f>
        <v>0.59280902018904158</v>
      </c>
      <c r="DM29" s="47">
        <f>IF(PLANEL_Pot_Trim!DM4&lt;&gt;0,DM4/PLANEL_Pot_Trim!DM4,0)</f>
        <v>0.46127214261033406</v>
      </c>
      <c r="DN29" s="47">
        <f>IF(PLANEL_Pot_Trim!DN4&lt;&gt;0,DN4/PLANEL_Pot_Trim!DN4,0)</f>
        <v>0.46676546043103156</v>
      </c>
      <c r="DO29" s="47">
        <f>IF(PLANEL_Pot_Trim!DO4&lt;&gt;0,DO4/PLANEL_Pot_Trim!DO4,0)</f>
        <v>0.67013922621873379</v>
      </c>
      <c r="DP29" s="47">
        <f>IF(PLANEL_Pot_Trim!DP4&lt;&gt;0,DP4/PLANEL_Pot_Trim!DP4,0)</f>
        <v>0.59280902018904158</v>
      </c>
      <c r="DQ29" s="47">
        <f>IF(PLANEL_Pot_Trim!DQ4&lt;&gt;0,DQ4/PLANEL_Pot_Trim!DQ4,0)</f>
        <v>0.46127214261033406</v>
      </c>
      <c r="DR29" s="47">
        <f>IF(PLANEL_Pot_Trim!DR4&lt;&gt;0,DR4/PLANEL_Pot_Trim!DR4,0)</f>
        <v>0.46676546043103156</v>
      </c>
      <c r="DS29" s="47">
        <f>IF(PLANEL_Pot_Trim!DS4&lt;&gt;0,DS4/PLANEL_Pot_Trim!DS4,0)</f>
        <v>0.67013922621873379</v>
      </c>
      <c r="DT29" s="47">
        <f>IF(PLANEL_Pot_Trim!DT4&lt;&gt;0,DT4/PLANEL_Pot_Trim!DT4,0)</f>
        <v>0.59280902018904158</v>
      </c>
      <c r="DU29" s="47">
        <f>IF(PLANEL_Pot_Trim!DU4&lt;&gt;0,DU4/PLANEL_Pot_Trim!DU4,0)</f>
        <v>0.46127214261033406</v>
      </c>
      <c r="DV29" s="47">
        <f>IF(PLANEL_Pot_Trim!DV4&lt;&gt;0,DV4/PLANEL_Pot_Trim!DV4,0)</f>
        <v>0.46676546043103156</v>
      </c>
      <c r="DW29" s="47">
        <f>IF(PLANEL_Pot_Trim!DW4&lt;&gt;0,DW4/PLANEL_Pot_Trim!DW4,0)</f>
        <v>0.67013922621873379</v>
      </c>
      <c r="DX29" s="47">
        <f>IF(PLANEL_Pot_Trim!DX4&lt;&gt;0,DX4/PLANEL_Pot_Trim!DX4,0)</f>
        <v>0.59280902018904158</v>
      </c>
      <c r="DY29" s="47">
        <f>IF(PLANEL_Pot_Trim!DY4&lt;&gt;0,DY4/PLANEL_Pot_Trim!DY4,0)</f>
        <v>0.46127214261033406</v>
      </c>
      <c r="DZ29" s="47">
        <f>IF(PLANEL_Pot_Trim!DZ4&lt;&gt;0,DZ4/PLANEL_Pot_Trim!DZ4,0)</f>
        <v>0.46676546043103156</v>
      </c>
      <c r="EA29" s="47">
        <f>IF(PLANEL_Pot_Trim!EA4&lt;&gt;0,EA4/PLANEL_Pot_Trim!EA4,0)</f>
        <v>0.67013922621873379</v>
      </c>
      <c r="EB29" s="47">
        <f>IF(PLANEL_Pot_Trim!EB4&lt;&gt;0,EB4/PLANEL_Pot_Trim!EB4,0)</f>
        <v>0.59280902018904158</v>
      </c>
      <c r="EC29" s="47">
        <f>IF(PLANEL_Pot_Trim!EC4&lt;&gt;0,EC4/PLANEL_Pot_Trim!EC4,0)</f>
        <v>0.46127214261033406</v>
      </c>
      <c r="ED29" s="47">
        <f>IF(PLANEL_Pot_Trim!ED4&lt;&gt;0,ED4/PLANEL_Pot_Trim!ED4,0)</f>
        <v>0.46676546043103156</v>
      </c>
      <c r="EE29" s="47">
        <f>IF(PLANEL_Pot_Trim!EE4&lt;&gt;0,EE4/PLANEL_Pot_Trim!EE4,0)</f>
        <v>0.67013922621873379</v>
      </c>
      <c r="EF29" s="47">
        <f>IF(PLANEL_Pot_Trim!EF4&lt;&gt;0,EF4/PLANEL_Pot_Trim!EF4,0)</f>
        <v>0.59280902018904158</v>
      </c>
      <c r="EG29" s="47">
        <f>IF(PLANEL_Pot_Trim!EG4&lt;&gt;0,EG4/PLANEL_Pot_Trim!EG4,0)</f>
        <v>0.46127214261033406</v>
      </c>
      <c r="EH29" s="47">
        <f>IF(PLANEL_Pot_Trim!EH4&lt;&gt;0,EH4/PLANEL_Pot_Trim!EH4,0)</f>
        <v>0.46676546043103156</v>
      </c>
      <c r="EI29" s="47">
        <f>IF(PLANEL_Pot_Trim!EI4&lt;&gt;0,EI4/PLANEL_Pot_Trim!EI4,0)</f>
        <v>0.67013922621873379</v>
      </c>
      <c r="EJ29" s="47">
        <f>IF(PLANEL_Pot_Trim!EJ4&lt;&gt;0,EJ4/PLANEL_Pot_Trim!EJ4,0)</f>
        <v>0.59280902018904158</v>
      </c>
      <c r="EK29" s="47">
        <f>IF(PLANEL_Pot_Trim!EK4&lt;&gt;0,EK4/PLANEL_Pot_Trim!EK4,0)</f>
        <v>0.46127214261033406</v>
      </c>
      <c r="EL29" s="47">
        <f>IF(PLANEL_Pot_Trim!EL4&lt;&gt;0,EL4/PLANEL_Pot_Trim!EL4,0)</f>
        <v>0.46676546043103156</v>
      </c>
      <c r="EM29" s="47">
        <f>IF(PLANEL_Pot_Trim!EM4&lt;&gt;0,EM4/PLANEL_Pot_Trim!EM4,0)</f>
        <v>0.67013922621873379</v>
      </c>
      <c r="EN29" s="47">
        <f>IF(PLANEL_Pot_Trim!EN4&lt;&gt;0,EN4/PLANEL_Pot_Trim!EN4,0)</f>
        <v>0.59280902018904158</v>
      </c>
      <c r="EO29" s="47">
        <f>IF(PLANEL_Pot_Trim!EO4&lt;&gt;0,EO4/PLANEL_Pot_Trim!EO4,0)</f>
        <v>0.46127214261033406</v>
      </c>
      <c r="EP29" s="47">
        <f>IF(PLANEL_Pot_Trim!EP4&lt;&gt;0,EP4/PLANEL_Pot_Trim!EP4,0)</f>
        <v>0.46676546043103156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0.4516525651038476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0.54282900778930987</v>
      </c>
      <c r="Q30" s="47">
        <f>IF(PLANEL_Pot_Trim!Q5&lt;&gt;0,Q5/PLANEL_Pot_Trim!Q5,0)</f>
        <v>0.45087816613842319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0.54262102269890078</v>
      </c>
      <c r="U30" s="47">
        <f>IF(PLANEL_Pot_Trim!U5&lt;&gt;0,U5/PLANEL_Pot_Trim!U5,0)</f>
        <v>0.45068023731825285</v>
      </c>
      <c r="V30" s="47">
        <f>IF(PLANEL_Pot_Trim!V5&lt;&gt;0,V5/PLANEL_Pot_Trim!V5,0)</f>
        <v>0.5000554910348497</v>
      </c>
      <c r="W30" s="47">
        <f>IF(PLANEL_Pot_Trim!W5&lt;&gt;0,W5/PLANEL_Pot_Trim!W5,0)</f>
        <v>0.57826763916315604</v>
      </c>
      <c r="X30" s="47">
        <f>IF(PLANEL_Pot_Trim!X5&lt;&gt;0,X5/PLANEL_Pot_Trim!X5,0)</f>
        <v>0.51363817262807732</v>
      </c>
      <c r="Y30" s="47">
        <f>IF(PLANEL_Pot_Trim!Y5&lt;&gt;0,Y5/PLANEL_Pot_Trim!Y5,0)</f>
        <v>0.43417964137759679</v>
      </c>
      <c r="Z30" s="47">
        <f>IF(PLANEL_Pot_Trim!Z5&lt;&gt;0,Z5/PLANEL_Pot_Trim!Z5,0)</f>
        <v>0.49964685821699528</v>
      </c>
      <c r="AA30" s="47">
        <f>IF(PLANEL_Pot_Trim!AA5&lt;&gt;0,AA5/PLANEL_Pot_Trim!AA5,0)</f>
        <v>0.53352927696279084</v>
      </c>
      <c r="AB30" s="47">
        <f>IF(PLANEL_Pot_Trim!AB5&lt;&gt;0,AB5/PLANEL_Pot_Trim!AB5,0)</f>
        <v>0.50512291110908081</v>
      </c>
      <c r="AC30" s="47">
        <f>IF(PLANEL_Pot_Trim!AC5&lt;&gt;0,AC5/PLANEL_Pot_Trim!AC5,0)</f>
        <v>0.44273574446246589</v>
      </c>
      <c r="AD30" s="47">
        <f>IF(PLANEL_Pot_Trim!AD5&lt;&gt;0,AD5/PLANEL_Pot_Trim!AD5,0)</f>
        <v>0.49964685821699528</v>
      </c>
      <c r="AE30" s="47">
        <f>IF(PLANEL_Pot_Trim!AE5&lt;&gt;0,AE5/PLANEL_Pot_Trim!AE5,0)</f>
        <v>0.3328372683734051</v>
      </c>
      <c r="AF30" s="47">
        <f>IF(PLANEL_Pot_Trim!AF5&lt;&gt;0,AF5/PLANEL_Pot_Trim!AF5,0)</f>
        <v>0.53170707146636043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0.46175938786175852</v>
      </c>
      <c r="AJ30" s="47">
        <f>IF(PLANEL_Pot_Trim!AJ5&lt;&gt;0,AJ5/PLANEL_Pot_Trim!AJ5,0)</f>
        <v>0.31155686621387507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0.5579232995100093</v>
      </c>
      <c r="AN30" s="47">
        <f>IF(PLANEL_Pot_Trim!AN5&lt;&gt;0,AN5/PLANEL_Pot_Trim!AN5,0)</f>
        <v>0.50710607677247022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0.56408175075316247</v>
      </c>
      <c r="AR30" s="47">
        <f>IF(PLANEL_Pot_Trim!AR5&lt;&gt;0,AR5/PLANEL_Pot_Trim!AR5,0)</f>
        <v>0.53516417213670742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0.56404591622477873</v>
      </c>
      <c r="AV30" s="47">
        <f>IF(PLANEL_Pot_Trim!AV5&lt;&gt;0,AV5/PLANEL_Pot_Trim!AV5,0)</f>
        <v>0.43138600839630947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0.56411766214352554</v>
      </c>
      <c r="AZ30" s="47">
        <f>IF(PLANEL_Pot_Trim!AZ5&lt;&gt;0,AZ5/PLANEL_Pot_Trim!AZ5,0)</f>
        <v>0.32336954873007095</v>
      </c>
      <c r="BA30" s="47">
        <f>IF(PLANEL_Pot_Trim!BA5&lt;&gt;0,BA5/PLANEL_Pot_Trim!BA5,0)</f>
        <v>0.45442802634192309</v>
      </c>
      <c r="BB30" s="47">
        <f>IF(PLANEL_Pot_Trim!BB5&lt;&gt;0,BB5/PLANEL_Pot_Trim!BB5,0)</f>
        <v>0.49607147320430833</v>
      </c>
      <c r="BC30" s="47">
        <f>IF(PLANEL_Pot_Trim!BC5&lt;&gt;0,BC5/PLANEL_Pot_Trim!BC5,0)</f>
        <v>0.56411766214352554</v>
      </c>
      <c r="BD30" s="47">
        <f>IF(PLANEL_Pot_Trim!BD5&lt;&gt;0,BD5/PLANEL_Pot_Trim!BD5,0)</f>
        <v>0.5290464450965715</v>
      </c>
      <c r="BE30" s="47">
        <f>IF(PLANEL_Pot_Trim!BE5&lt;&gt;0,BE5/PLANEL_Pot_Trim!BE5,0)</f>
        <v>0.45442802634192309</v>
      </c>
      <c r="BF30" s="47">
        <f>IF(PLANEL_Pot_Trim!BF5&lt;&gt;0,BF5/PLANEL_Pot_Trim!BF5,0)</f>
        <v>0.49607147320430833</v>
      </c>
      <c r="BG30" s="47">
        <f>IF(PLANEL_Pot_Trim!BG5&lt;&gt;0,BG5/PLANEL_Pot_Trim!BG5,0)</f>
        <v>0.56124313720659968</v>
      </c>
      <c r="BH30" s="47">
        <f>IF(PLANEL_Pot_Trim!BH5&lt;&gt;0,BH5/PLANEL_Pot_Trim!BH5,0)</f>
        <v>0.35042740420980428</v>
      </c>
      <c r="BI30" s="47">
        <f>IF(PLANEL_Pot_Trim!BI5&lt;&gt;0,BI5/PLANEL_Pot_Trim!BI5,0)</f>
        <v>0.45619049989482241</v>
      </c>
      <c r="BJ30" s="47">
        <f>IF(PLANEL_Pot_Trim!BJ5&lt;&gt;0,BJ5/PLANEL_Pot_Trim!BJ5,0)</f>
        <v>0.49605931713708606</v>
      </c>
      <c r="BK30" s="47">
        <f>IF(PLANEL_Pot_Trim!BK5&lt;&gt;0,BK5/PLANEL_Pot_Trim!BK5,0)</f>
        <v>0.56124313720659968</v>
      </c>
      <c r="BL30" s="47">
        <f>IF(PLANEL_Pot_Trim!BL5&lt;&gt;0,BL5/PLANEL_Pot_Trim!BL5,0)</f>
        <v>0.46909859894177636</v>
      </c>
      <c r="BM30" s="47">
        <f>IF(PLANEL_Pot_Trim!BM5&lt;&gt;0,BM5/PLANEL_Pot_Trim!BM5,0)</f>
        <v>0.45619049989482241</v>
      </c>
      <c r="BN30" s="47">
        <f>IF(PLANEL_Pot_Trim!BN5&lt;&gt;0,BN5/PLANEL_Pot_Trim!BN5,0)</f>
        <v>0.49605931713708606</v>
      </c>
      <c r="BO30" s="47">
        <f>IF(PLANEL_Pot_Trim!BO5&lt;&gt;0,BO5/PLANEL_Pot_Trim!BO5,0)</f>
        <v>0.56124313720659968</v>
      </c>
      <c r="BP30" s="47">
        <f>IF(PLANEL_Pot_Trim!BP5&lt;&gt;0,BP5/PLANEL_Pot_Trim!BP5,0)</f>
        <v>0.46909859894177636</v>
      </c>
      <c r="BQ30" s="47">
        <f>IF(PLANEL_Pot_Trim!BQ5&lt;&gt;0,BQ5/PLANEL_Pot_Trim!BQ5,0)</f>
        <v>0.45619049989482241</v>
      </c>
      <c r="BR30" s="47">
        <f>IF(PLANEL_Pot_Trim!BR5&lt;&gt;0,BR5/PLANEL_Pot_Trim!BR5,0)</f>
        <v>0.49605931713708606</v>
      </c>
      <c r="BS30" s="47">
        <f>IF(PLANEL_Pot_Trim!BS5&lt;&gt;0,BS5/PLANEL_Pot_Trim!BS5,0)</f>
        <v>0.56124313720659968</v>
      </c>
      <c r="BT30" s="47">
        <f>IF(PLANEL_Pot_Trim!BT5&lt;&gt;0,BT5/PLANEL_Pot_Trim!BT5,0)</f>
        <v>0.53408529820875739</v>
      </c>
      <c r="BU30" s="47">
        <f>IF(PLANEL_Pot_Trim!BU5&lt;&gt;0,BU5/PLANEL_Pot_Trim!BU5,0)</f>
        <v>0.45619049989482241</v>
      </c>
      <c r="BV30" s="47">
        <f>IF(PLANEL_Pot_Trim!BV5&lt;&gt;0,BV5/PLANEL_Pot_Trim!BV5,0)</f>
        <v>0.49605931713708606</v>
      </c>
      <c r="BW30" s="47">
        <f>IF(PLANEL_Pot_Trim!BW5&lt;&gt;0,BW5/PLANEL_Pot_Trim!BW5,0)</f>
        <v>0.56124313720659968</v>
      </c>
      <c r="BX30" s="47">
        <f>IF(PLANEL_Pot_Trim!BX5&lt;&gt;0,BX5/PLANEL_Pot_Trim!BX5,0)</f>
        <v>0.53408529820875739</v>
      </c>
      <c r="BY30" s="47">
        <f>IF(PLANEL_Pot_Trim!BY5&lt;&gt;0,BY5/PLANEL_Pot_Trim!BY5,0)</f>
        <v>0.45619049989482241</v>
      </c>
      <c r="BZ30" s="47">
        <f>IF(PLANEL_Pot_Trim!BZ5&lt;&gt;0,BZ5/PLANEL_Pot_Trim!BZ5,0)</f>
        <v>0.49605931713708606</v>
      </c>
      <c r="CA30" s="47">
        <f>IF(PLANEL_Pot_Trim!CA5&lt;&gt;0,CA5/PLANEL_Pot_Trim!CA5,0)</f>
        <v>0.56124313720659968</v>
      </c>
      <c r="CB30" s="47">
        <f>IF(PLANEL_Pot_Trim!CB5&lt;&gt;0,CB5/PLANEL_Pot_Trim!CB5,0)</f>
        <v>0.53408529820875739</v>
      </c>
      <c r="CC30" s="47">
        <f>IF(PLANEL_Pot_Trim!CC5&lt;&gt;0,CC5/PLANEL_Pot_Trim!CC5,0)</f>
        <v>0.45619049989482241</v>
      </c>
      <c r="CD30" s="47">
        <f>IF(PLANEL_Pot_Trim!CD5&lt;&gt;0,CD5/PLANEL_Pot_Trim!CD5,0)</f>
        <v>0.49605931713708606</v>
      </c>
      <c r="CE30" s="47">
        <f>IF(PLANEL_Pot_Trim!CE5&lt;&gt;0,CE5/PLANEL_Pot_Trim!CE5,0)</f>
        <v>0.56124313720659968</v>
      </c>
      <c r="CF30" s="47">
        <f>IF(PLANEL_Pot_Trim!CF5&lt;&gt;0,CF5/PLANEL_Pot_Trim!CF5,0)</f>
        <v>0.53408529820875739</v>
      </c>
      <c r="CG30" s="47">
        <f>IF(PLANEL_Pot_Trim!CG5&lt;&gt;0,CG5/PLANEL_Pot_Trim!CG5,0)</f>
        <v>0.45619049989482241</v>
      </c>
      <c r="CH30" s="47">
        <f>IF(PLANEL_Pot_Trim!CH5&lt;&gt;0,CH5/PLANEL_Pot_Trim!CH5,0)</f>
        <v>0.49605931713708606</v>
      </c>
      <c r="CI30" s="47">
        <f>IF(PLANEL_Pot_Trim!CI5&lt;&gt;0,CI5/PLANEL_Pot_Trim!CI5,0)</f>
        <v>0.56124313720659968</v>
      </c>
      <c r="CJ30" s="47">
        <f>IF(PLANEL_Pot_Trim!CJ5&lt;&gt;0,CJ5/PLANEL_Pot_Trim!CJ5,0)</f>
        <v>0.53408529820875739</v>
      </c>
      <c r="CK30" s="47">
        <f>IF(PLANEL_Pot_Trim!CK5&lt;&gt;0,CK5/PLANEL_Pot_Trim!CK5,0)</f>
        <v>0.45619049989482241</v>
      </c>
      <c r="CL30" s="47">
        <f>IF(PLANEL_Pot_Trim!CL5&lt;&gt;0,CL5/PLANEL_Pot_Trim!CL5,0)</f>
        <v>0.49605931713708606</v>
      </c>
      <c r="CM30" s="47">
        <f>IF(PLANEL_Pot_Trim!CM5&lt;&gt;0,CM5/PLANEL_Pot_Trim!CM5,0)</f>
        <v>0.56124313720659968</v>
      </c>
      <c r="CN30" s="47">
        <f>IF(PLANEL_Pot_Trim!CN5&lt;&gt;0,CN5/PLANEL_Pot_Trim!CN5,0)</f>
        <v>0.53408529820875739</v>
      </c>
      <c r="CO30" s="47">
        <f>IF(PLANEL_Pot_Trim!CO5&lt;&gt;0,CO5/PLANEL_Pot_Trim!CO5,0)</f>
        <v>0.45619049989482241</v>
      </c>
      <c r="CP30" s="47">
        <f>IF(PLANEL_Pot_Trim!CP5&lt;&gt;0,CP5/PLANEL_Pot_Trim!CP5,0)</f>
        <v>0.49605931713708606</v>
      </c>
      <c r="CQ30" s="47">
        <f>IF(PLANEL_Pot_Trim!CQ5&lt;&gt;0,CQ5/PLANEL_Pot_Trim!CQ5,0)</f>
        <v>0.56124313720659968</v>
      </c>
      <c r="CR30" s="47">
        <f>IF(PLANEL_Pot_Trim!CR5&lt;&gt;0,CR5/PLANEL_Pot_Trim!CR5,0)</f>
        <v>0.53408529820875739</v>
      </c>
      <c r="CS30" s="47">
        <f>IF(PLANEL_Pot_Trim!CS5&lt;&gt;0,CS5/PLANEL_Pot_Trim!CS5,0)</f>
        <v>0.45619049989482241</v>
      </c>
      <c r="CT30" s="47">
        <f>IF(PLANEL_Pot_Trim!CT5&lt;&gt;0,CT5/PLANEL_Pot_Trim!CT5,0)</f>
        <v>0.49605931713708606</v>
      </c>
      <c r="CU30" s="47">
        <f>IF(PLANEL_Pot_Trim!CU5&lt;&gt;0,CU5/PLANEL_Pot_Trim!CU5,0)</f>
        <v>0.56124313720659968</v>
      </c>
      <c r="CV30" s="47">
        <f>IF(PLANEL_Pot_Trim!CV5&lt;&gt;0,CV5/PLANEL_Pot_Trim!CV5,0)</f>
        <v>0.53408529820875739</v>
      </c>
      <c r="CW30" s="47">
        <f>IF(PLANEL_Pot_Trim!CW5&lt;&gt;0,CW5/PLANEL_Pot_Trim!CW5,0)</f>
        <v>0.45619049989482241</v>
      </c>
      <c r="CX30" s="47">
        <f>IF(PLANEL_Pot_Trim!CX5&lt;&gt;0,CX5/PLANEL_Pot_Trim!CX5,0)</f>
        <v>0.49605931713708606</v>
      </c>
      <c r="CY30" s="77">
        <f>IF(PLANEL_Pot_Trim!CY5&lt;&gt;0,CY5/PLANEL_Pot_Trim!CY5,0)</f>
        <v>0.56124313720659968</v>
      </c>
      <c r="CZ30" s="77">
        <f>IF(PLANEL_Pot_Trim!CZ5&lt;&gt;0,CZ5/PLANEL_Pot_Trim!CZ5,0)</f>
        <v>0.53408529820875739</v>
      </c>
      <c r="DA30" s="77">
        <f>IF(PLANEL_Pot_Trim!DA5&lt;&gt;0,DA5/PLANEL_Pot_Trim!DA5,0)</f>
        <v>0.45619049989482241</v>
      </c>
      <c r="DB30" s="77">
        <f>IF(PLANEL_Pot_Trim!DB5&lt;&gt;0,DB5/PLANEL_Pot_Trim!DB5,0)</f>
        <v>0.49605931713708606</v>
      </c>
      <c r="DC30" s="47">
        <f>IF(PLANEL_Pot_Trim!DC5&lt;&gt;0,DC5/PLANEL_Pot_Trim!DC5,0)</f>
        <v>0.56124313720659968</v>
      </c>
      <c r="DD30" s="47">
        <f>IF(PLANEL_Pot_Trim!DD5&lt;&gt;0,DD5/PLANEL_Pot_Trim!DD5,0)</f>
        <v>0.53408529820875739</v>
      </c>
      <c r="DE30" s="47">
        <f>IF(PLANEL_Pot_Trim!DE5&lt;&gt;0,DE5/PLANEL_Pot_Trim!DE5,0)</f>
        <v>0.45619049989482241</v>
      </c>
      <c r="DF30" s="47">
        <f>IF(PLANEL_Pot_Trim!DF5&lt;&gt;0,DF5/PLANEL_Pot_Trim!DF5,0)</f>
        <v>0.49605931713708606</v>
      </c>
      <c r="DG30" s="47">
        <f>IF(PLANEL_Pot_Trim!DG5&lt;&gt;0,DG5/PLANEL_Pot_Trim!DG5,0)</f>
        <v>0.56124313720659968</v>
      </c>
      <c r="DH30" s="47">
        <f>IF(PLANEL_Pot_Trim!DH5&lt;&gt;0,DH5/PLANEL_Pot_Trim!DH5,0)</f>
        <v>0.53408529820875739</v>
      </c>
      <c r="DI30" s="47">
        <f>IF(PLANEL_Pot_Trim!DI5&lt;&gt;0,DI5/PLANEL_Pot_Trim!DI5,0)</f>
        <v>0.45619049989482241</v>
      </c>
      <c r="DJ30" s="47">
        <f>IF(PLANEL_Pot_Trim!DJ5&lt;&gt;0,DJ5/PLANEL_Pot_Trim!DJ5,0)</f>
        <v>0.49605931713708606</v>
      </c>
      <c r="DK30" s="47">
        <f>IF(PLANEL_Pot_Trim!DK5&lt;&gt;0,DK5/PLANEL_Pot_Trim!DK5,0)</f>
        <v>0.56124313720659968</v>
      </c>
      <c r="DL30" s="47">
        <f>IF(PLANEL_Pot_Trim!DL5&lt;&gt;0,DL5/PLANEL_Pot_Trim!DL5,0)</f>
        <v>0.53408529820875739</v>
      </c>
      <c r="DM30" s="47">
        <f>IF(PLANEL_Pot_Trim!DM5&lt;&gt;0,DM5/PLANEL_Pot_Trim!DM5,0)</f>
        <v>0.45619049989482241</v>
      </c>
      <c r="DN30" s="47">
        <f>IF(PLANEL_Pot_Trim!DN5&lt;&gt;0,DN5/PLANEL_Pot_Trim!DN5,0)</f>
        <v>0.49605931713708606</v>
      </c>
      <c r="DO30" s="47">
        <f>IF(PLANEL_Pot_Trim!DO5&lt;&gt;0,DO5/PLANEL_Pot_Trim!DO5,0)</f>
        <v>0.56124313720659968</v>
      </c>
      <c r="DP30" s="47">
        <f>IF(PLANEL_Pot_Trim!DP5&lt;&gt;0,DP5/PLANEL_Pot_Trim!DP5,0)</f>
        <v>0.53408529820875739</v>
      </c>
      <c r="DQ30" s="47">
        <f>IF(PLANEL_Pot_Trim!DQ5&lt;&gt;0,DQ5/PLANEL_Pot_Trim!DQ5,0)</f>
        <v>0.45619049989482241</v>
      </c>
      <c r="DR30" s="47">
        <f>IF(PLANEL_Pot_Trim!DR5&lt;&gt;0,DR5/PLANEL_Pot_Trim!DR5,0)</f>
        <v>0.49605931713708606</v>
      </c>
      <c r="DS30" s="47">
        <f>IF(PLANEL_Pot_Trim!DS5&lt;&gt;0,DS5/PLANEL_Pot_Trim!DS5,0)</f>
        <v>0.56124313720659968</v>
      </c>
      <c r="DT30" s="47">
        <f>IF(PLANEL_Pot_Trim!DT5&lt;&gt;0,DT5/PLANEL_Pot_Trim!DT5,0)</f>
        <v>0.53408529820875739</v>
      </c>
      <c r="DU30" s="47">
        <f>IF(PLANEL_Pot_Trim!DU5&lt;&gt;0,DU5/PLANEL_Pot_Trim!DU5,0)</f>
        <v>0.45619049989482241</v>
      </c>
      <c r="DV30" s="47">
        <f>IF(PLANEL_Pot_Trim!DV5&lt;&gt;0,DV5/PLANEL_Pot_Trim!DV5,0)</f>
        <v>0.49605931713708606</v>
      </c>
      <c r="DW30" s="47">
        <f>IF(PLANEL_Pot_Trim!DW5&lt;&gt;0,DW5/PLANEL_Pot_Trim!DW5,0)</f>
        <v>0.56124313720659968</v>
      </c>
      <c r="DX30" s="47">
        <f>IF(PLANEL_Pot_Trim!DX5&lt;&gt;0,DX5/PLANEL_Pot_Trim!DX5,0)</f>
        <v>0.53408529820875739</v>
      </c>
      <c r="DY30" s="47">
        <f>IF(PLANEL_Pot_Trim!DY5&lt;&gt;0,DY5/PLANEL_Pot_Trim!DY5,0)</f>
        <v>0.45619049989482241</v>
      </c>
      <c r="DZ30" s="47">
        <f>IF(PLANEL_Pot_Trim!DZ5&lt;&gt;0,DZ5/PLANEL_Pot_Trim!DZ5,0)</f>
        <v>0.49605931713708606</v>
      </c>
      <c r="EA30" s="47">
        <f>IF(PLANEL_Pot_Trim!EA5&lt;&gt;0,EA5/PLANEL_Pot_Trim!EA5,0)</f>
        <v>0.5614322060457998</v>
      </c>
      <c r="EB30" s="47">
        <f>IF(PLANEL_Pot_Trim!EB5&lt;&gt;0,EB5/PLANEL_Pot_Trim!EB5,0)</f>
        <v>0.53419522955247456</v>
      </c>
      <c r="EC30" s="47">
        <f>IF(PLANEL_Pot_Trim!EC5&lt;&gt;0,EC5/PLANEL_Pot_Trim!EC5,0)</f>
        <v>0.45503528534602905</v>
      </c>
      <c r="ED30" s="47">
        <f>IF(PLANEL_Pot_Trim!ED5&lt;&gt;0,ED5/PLANEL_Pot_Trim!ED5,0)</f>
        <v>0.49540666627892144</v>
      </c>
      <c r="EE30" s="47">
        <f>IF(PLANEL_Pot_Trim!EE5&lt;&gt;0,EE5/PLANEL_Pot_Trim!EE5,0)</f>
        <v>0.56210861710580295</v>
      </c>
      <c r="EF30" s="47">
        <f>IF(PLANEL_Pot_Trim!EF5&lt;&gt;0,EF5/PLANEL_Pot_Trim!EF5,0)</f>
        <v>0.53458851901309523</v>
      </c>
      <c r="EG30" s="47">
        <f>IF(PLANEL_Pot_Trim!EG5&lt;&gt;0,EG5/PLANEL_Pot_Trim!EG5,0)</f>
        <v>0.4509024001059323</v>
      </c>
      <c r="EH30" s="47">
        <f>IF(PLANEL_Pot_Trim!EH5&lt;&gt;0,EH5/PLANEL_Pot_Trim!EH5,0)</f>
        <v>0.49307174864872183</v>
      </c>
      <c r="EI30" s="47">
        <f>IF(PLANEL_Pot_Trim!EI5&lt;&gt;0,EI5/PLANEL_Pot_Trim!EI5,0)</f>
        <v>0.56255498580649355</v>
      </c>
      <c r="EJ30" s="47">
        <f>IF(PLANEL_Pot_Trim!EJ5&lt;&gt;0,EJ5/PLANEL_Pot_Trim!EJ5,0)</f>
        <v>0.53484805347666564</v>
      </c>
      <c r="EK30" s="47">
        <f>IF(PLANEL_Pot_Trim!EK5&lt;&gt;0,EK5/PLANEL_Pot_Trim!EK5,0)</f>
        <v>0.44817507729571693</v>
      </c>
      <c r="EL30" s="47">
        <f>IF(PLANEL_Pot_Trim!EL5&lt;&gt;0,EL5/PLANEL_Pot_Trim!EL5,0)</f>
        <v>0.49153091849467634</v>
      </c>
      <c r="EM30" s="47">
        <f>IF(PLANEL_Pot_Trim!EM5&lt;&gt;0,EM5/PLANEL_Pot_Trim!EM5,0)</f>
        <v>0.562925572718879</v>
      </c>
      <c r="EN30" s="47">
        <f>IF(PLANEL_Pot_Trim!EN5&lt;&gt;0,EN5/PLANEL_Pot_Trim!EN5,0)</f>
        <v>0.53506352630010834</v>
      </c>
      <c r="EO30" s="47">
        <f>IF(PLANEL_Pot_Trim!EO5&lt;&gt;0,EO5/PLANEL_Pot_Trim!EO5,0)</f>
        <v>0.445910780878368</v>
      </c>
      <c r="EP30" s="47">
        <f>IF(PLANEL_Pot_Trim!EP5&lt;&gt;0,EP5/PLANEL_Pot_Trim!EP5,0)</f>
        <v>0.490251679987664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0.31971782145112454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0.33958191489361705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0.38743357928421673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0.33709497384779491</v>
      </c>
      <c r="AD32" s="48">
        <f>IF(PLANEL_Pot_Trim!AD7&lt;&gt;0,AD7/PLANEL_Pot_Trim!AD7,0)</f>
        <v>0.52279323971015557</v>
      </c>
      <c r="AE32" s="48">
        <f>IF(PLANEL_Pot_Trim!AE7&lt;&gt;0,AE7/PLANEL_Pot_Trim!AE7,0)</f>
        <v>0.32670555237626164</v>
      </c>
      <c r="AF32" s="48">
        <f>IF(PLANEL_Pot_Trim!AF7&lt;&gt;0,AF7/PLANEL_Pot_Trim!AF7,0)</f>
        <v>0.32924442784436053</v>
      </c>
      <c r="AG32" s="48">
        <f>IF(PLANEL_Pot_Trim!AG7&lt;&gt;0,AG7/PLANEL_Pot_Trim!AG7,0)</f>
        <v>0.3545112422700159</v>
      </c>
      <c r="AH32" s="48">
        <f>IF(PLANEL_Pot_Trim!AH7&lt;&gt;0,AH7/PLANEL_Pot_Trim!AH7,0)</f>
        <v>0.59737431643877381</v>
      </c>
      <c r="AI32" s="48">
        <f>IF(PLANEL_Pot_Trim!AI7&lt;&gt;0,AI7/PLANEL_Pot_Trim!AI7,0)</f>
        <v>0.29829356592740208</v>
      </c>
      <c r="AJ32" s="48">
        <f>IF(PLANEL_Pot_Trim!AJ7&lt;&gt;0,AJ7/PLANEL_Pot_Trim!AJ7,0)</f>
        <v>0.29829356592740208</v>
      </c>
      <c r="AK32" s="48">
        <f>IF(PLANEL_Pot_Trim!AK7&lt;&gt;0,AK7/PLANEL_Pot_Trim!AK7,0)</f>
        <v>0.34281360003513389</v>
      </c>
      <c r="AL32" s="48">
        <f>IF(PLANEL_Pot_Trim!AL7&lt;&gt;0,AL7/PLANEL_Pot_Trim!AL7,0)</f>
        <v>0.70458057075638525</v>
      </c>
      <c r="AM32" s="48">
        <f>IF(PLANEL_Pot_Trim!AM7&lt;&gt;0,AM7/PLANEL_Pot_Trim!AM7,0)</f>
        <v>0.26298676210106225</v>
      </c>
      <c r="AN32" s="48">
        <f>IF(PLANEL_Pot_Trim!AN7&lt;&gt;0,AN7/PLANEL_Pot_Trim!AN7,0)</f>
        <v>0.26298676210106225</v>
      </c>
      <c r="AO32" s="48">
        <f>IF(PLANEL_Pot_Trim!AO7&lt;&gt;0,AO7/PLANEL_Pot_Trim!AO7,0)</f>
        <v>0.30184337941228501</v>
      </c>
      <c r="AP32" s="48">
        <f>IF(PLANEL_Pot_Trim!AP7&lt;&gt;0,AP7/PLANEL_Pot_Trim!AP7,0)</f>
        <v>0.68569098703263009</v>
      </c>
      <c r="AQ32" s="48">
        <f>IF(PLANEL_Pot_Trim!AQ7&lt;&gt;0,AQ7/PLANEL_Pot_Trim!AQ7,0)</f>
        <v>0.14987302663408142</v>
      </c>
      <c r="AR32" s="48">
        <f>IF(PLANEL_Pot_Trim!AR7&lt;&gt;0,AR7/PLANEL_Pot_Trim!AR7,0)</f>
        <v>0.14987357493949946</v>
      </c>
      <c r="AS32" s="48">
        <f>IF(PLANEL_Pot_Trim!AS7&lt;&gt;0,AS7/PLANEL_Pot_Trim!AS7,0)</f>
        <v>0.21901219106735043</v>
      </c>
      <c r="AT32" s="48">
        <f>IF(PLANEL_Pot_Trim!AT7&lt;&gt;0,AT7/PLANEL_Pot_Trim!AT7,0)</f>
        <v>0.6897539308465801</v>
      </c>
      <c r="AU32" s="48">
        <f>IF(PLANEL_Pot_Trim!AU7&lt;&gt;0,AU7/PLANEL_Pot_Trim!AU7,0)</f>
        <v>0.14138125960408054</v>
      </c>
      <c r="AV32" s="48">
        <f>IF(PLANEL_Pot_Trim!AV7&lt;&gt;0,AV7/PLANEL_Pot_Trim!AV7,0)</f>
        <v>0.14138072066664178</v>
      </c>
      <c r="AW32" s="48">
        <f>IF(PLANEL_Pot_Trim!AW7&lt;&gt;0,AW7/PLANEL_Pot_Trim!AW7,0)</f>
        <v>0.20933861968417083</v>
      </c>
      <c r="AX32" s="48">
        <f>IF(PLANEL_Pot_Trim!AX7&lt;&gt;0,AX7/PLANEL_Pot_Trim!AX7,0)</f>
        <v>0.6918072626796411</v>
      </c>
      <c r="AY32" s="48">
        <f>IF(PLANEL_Pot_Trim!AY7&lt;&gt;0,AY7/PLANEL_Pot_Trim!AY7,0)</f>
        <v>0.1683484035603704</v>
      </c>
      <c r="AZ32" s="48">
        <f>IF(PLANEL_Pot_Trim!AZ7&lt;&gt;0,AZ7/PLANEL_Pot_Trim!AZ7,0)</f>
        <v>0.13474468281267887</v>
      </c>
      <c r="BA32" s="48">
        <f>IF(PLANEL_Pot_Trim!BA7&lt;&gt;0,BA7/PLANEL_Pot_Trim!BA7,0)</f>
        <v>0.19951205689338405</v>
      </c>
      <c r="BB32" s="48">
        <f>IF(PLANEL_Pot_Trim!BB7&lt;&gt;0,BB7/PLANEL_Pot_Trim!BB7,0)</f>
        <v>0.70193230056325862</v>
      </c>
      <c r="BC32" s="48">
        <f>IF(PLANEL_Pot_Trim!BC7&lt;&gt;0,BC7/PLANEL_Pot_Trim!BC7,0)</f>
        <v>0.15891287689418768</v>
      </c>
      <c r="BD32" s="48">
        <f>IF(PLANEL_Pot_Trim!BD7&lt;&gt;0,BD7/PLANEL_Pot_Trim!BD7,0)</f>
        <v>0.1300174462505414</v>
      </c>
      <c r="BE32" s="48">
        <f>IF(PLANEL_Pot_Trim!BE7&lt;&gt;0,BE7/PLANEL_Pot_Trim!BE7,0)</f>
        <v>0.19478556415333634</v>
      </c>
      <c r="BF32" s="48">
        <f>IF(PLANEL_Pot_Trim!BF7&lt;&gt;0,BF7/PLANEL_Pot_Trim!BF7,0)</f>
        <v>0.68387636683402397</v>
      </c>
      <c r="BG32" s="48">
        <f>IF(PLANEL_Pot_Trim!BG7&lt;&gt;0,BG7/PLANEL_Pot_Trim!BG7,0)</f>
        <v>0.13990872268317991</v>
      </c>
      <c r="BH32" s="48">
        <f>IF(PLANEL_Pot_Trim!BH7&lt;&gt;0,BH7/PLANEL_Pot_Trim!BH7,0)</f>
        <v>0.1300174462505414</v>
      </c>
      <c r="BI32" s="48">
        <f>IF(PLANEL_Pot_Trim!BI7&lt;&gt;0,BI7/PLANEL_Pot_Trim!BI7,0)</f>
        <v>0.19478556415333634</v>
      </c>
      <c r="BJ32" s="48">
        <f>IF(PLANEL_Pot_Trim!BJ7&lt;&gt;0,BJ7/PLANEL_Pot_Trim!BJ7,0)</f>
        <v>0.67591343306431295</v>
      </c>
      <c r="BK32" s="48">
        <f>IF(PLANEL_Pot_Trim!BK7&lt;&gt;0,BK7/PLANEL_Pot_Trim!BK7,0)</f>
        <v>0.15566388039655135</v>
      </c>
      <c r="BL32" s="48">
        <f>IF(PLANEL_Pot_Trim!BL7&lt;&gt;0,BL7/PLANEL_Pot_Trim!BL7,0)</f>
        <v>0.12369409678203405</v>
      </c>
      <c r="BM32" s="48">
        <f>IF(PLANEL_Pot_Trim!BM7&lt;&gt;0,BM7/PLANEL_Pot_Trim!BM7,0)</f>
        <v>0.18531224169483762</v>
      </c>
      <c r="BN32" s="48">
        <f>IF(PLANEL_Pot_Trim!BN7&lt;&gt;0,BN7/PLANEL_Pot_Trim!BN7,0)</f>
        <v>0.68980486073722658</v>
      </c>
      <c r="BO32" s="48">
        <f>IF(PLANEL_Pot_Trim!BO7&lt;&gt;0,BO7/PLANEL_Pot_Trim!BO7,0)</f>
        <v>0.24013186377679374</v>
      </c>
      <c r="BP32" s="48">
        <f>IF(PLANEL_Pot_Trim!BP7&lt;&gt;0,BP7/PLANEL_Pot_Trim!BP7,0)</f>
        <v>7.7189566362723283E-2</v>
      </c>
      <c r="BQ32" s="48">
        <f>IF(PLANEL_Pot_Trim!BQ7&lt;&gt;0,BQ7/PLANEL_Pot_Trim!BQ7,0)</f>
        <v>0.25077181092433459</v>
      </c>
      <c r="BR32" s="48">
        <f>IF(PLANEL_Pot_Trim!BR7&lt;&gt;0,BR7/PLANEL_Pot_Trim!BR7,0)</f>
        <v>0.69377496793772253</v>
      </c>
      <c r="BS32" s="48">
        <f>IF(PLANEL_Pot_Trim!BS7&lt;&gt;0,BS7/PLANEL_Pot_Trim!BS7,0)</f>
        <v>0.28126195702292672</v>
      </c>
      <c r="BT32" s="48">
        <f>IF(PLANEL_Pot_Trim!BT7&lt;&gt;0,BT7/PLANEL_Pot_Trim!BT7,0)</f>
        <v>6.7573928197965469E-2</v>
      </c>
      <c r="BU32" s="48">
        <f>IF(PLANEL_Pot_Trim!BU7&lt;&gt;0,BU7/PLANEL_Pot_Trim!BU7,0)</f>
        <v>0.31166883066100098</v>
      </c>
      <c r="BV32" s="48">
        <f>IF(PLANEL_Pot_Trim!BV7&lt;&gt;0,BV7/PLANEL_Pot_Trim!BV7,0)</f>
        <v>0.71685018865221861</v>
      </c>
      <c r="BW32" s="48">
        <f>IF(PLANEL_Pot_Trim!BW7&lt;&gt;0,BW7/PLANEL_Pot_Trim!BW7,0)</f>
        <v>0.36854965780041288</v>
      </c>
      <c r="BX32" s="48">
        <f>IF(PLANEL_Pot_Trim!BX7&lt;&gt;0,BX7/PLANEL_Pot_Trim!BX7,0)</f>
        <v>8.2300959955805553E-2</v>
      </c>
      <c r="BY32" s="48">
        <f>IF(PLANEL_Pot_Trim!BY7&lt;&gt;0,BY7/PLANEL_Pot_Trim!BY7,0)</f>
        <v>0.32323891268715688</v>
      </c>
      <c r="BZ32" s="48">
        <f>IF(PLANEL_Pot_Trim!BZ7&lt;&gt;0,BZ7/PLANEL_Pot_Trim!BZ7,0)</f>
        <v>0.73761194205744129</v>
      </c>
      <c r="CA32" s="48">
        <f>IF(PLANEL_Pot_Trim!CA7&lt;&gt;0,CA7/PLANEL_Pot_Trim!CA7,0)</f>
        <v>0.41404992370061205</v>
      </c>
      <c r="CB32" s="48">
        <f>IF(PLANEL_Pot_Trim!CB7&lt;&gt;0,CB7/PLANEL_Pot_Trim!CB7,0)</f>
        <v>0.16779797824908435</v>
      </c>
      <c r="CC32" s="48">
        <f>IF(PLANEL_Pot_Trim!CC7&lt;&gt;0,CC7/PLANEL_Pot_Trim!CC7,0)</f>
        <v>0.36728218154988385</v>
      </c>
      <c r="CD32" s="48">
        <f>IF(PLANEL_Pot_Trim!CD7&lt;&gt;0,CD7/PLANEL_Pot_Trim!CD7,0)</f>
        <v>0.73683894590118915</v>
      </c>
      <c r="CE32" s="48">
        <f>IF(PLANEL_Pot_Trim!CE7&lt;&gt;0,CE7/PLANEL_Pot_Trim!CE7,0)</f>
        <v>0.46506447480145058</v>
      </c>
      <c r="CF32" s="48">
        <f>IF(PLANEL_Pot_Trim!CF7&lt;&gt;0,CF7/PLANEL_Pot_Trim!CF7,0)</f>
        <v>0.22404652775970052</v>
      </c>
      <c r="CG32" s="48">
        <f>IF(PLANEL_Pot_Trim!CG7&lt;&gt;0,CG7/PLANEL_Pot_Trim!CG7,0)</f>
        <v>0.42984160193278448</v>
      </c>
      <c r="CH32" s="48">
        <f>IF(PLANEL_Pot_Trim!CH7&lt;&gt;0,CH7/PLANEL_Pot_Trim!CH7,0)</f>
        <v>0.75244984969783935</v>
      </c>
      <c r="CI32" s="48">
        <f>IF(PLANEL_Pot_Trim!CI7&lt;&gt;0,CI7/PLANEL_Pot_Trim!CI7,0)</f>
        <v>0.50723441202331532</v>
      </c>
      <c r="CJ32" s="48">
        <f>IF(PLANEL_Pot_Trim!CJ7&lt;&gt;0,CJ7/PLANEL_Pot_Trim!CJ7,0)</f>
        <v>0.24400042406499212</v>
      </c>
      <c r="CK32" s="48">
        <f>IF(PLANEL_Pot_Trim!CK7&lt;&gt;0,CK7/PLANEL_Pot_Trim!CK7,0)</f>
        <v>0.45490373349370994</v>
      </c>
      <c r="CL32" s="48">
        <f>IF(PLANEL_Pot_Trim!CL7&lt;&gt;0,CL7/PLANEL_Pot_Trim!CL7,0)</f>
        <v>0.76427731540374866</v>
      </c>
      <c r="CM32" s="48">
        <f>IF(PLANEL_Pot_Trim!CM7&lt;&gt;0,CM7/PLANEL_Pot_Trim!CM7,0)</f>
        <v>0.54525269585086844</v>
      </c>
      <c r="CN32" s="48">
        <f>IF(PLANEL_Pot_Trim!CN7&lt;&gt;0,CN7/PLANEL_Pot_Trim!CN7,0)</f>
        <v>0.29742191159099979</v>
      </c>
      <c r="CO32" s="48">
        <f>IF(PLANEL_Pot_Trim!CO7&lt;&gt;0,CO7/PLANEL_Pot_Trim!CO7,0)</f>
        <v>0.48990338382823567</v>
      </c>
      <c r="CP32" s="48">
        <f>IF(PLANEL_Pot_Trim!CP7&lt;&gt;0,CP7/PLANEL_Pot_Trim!CP7,0)</f>
        <v>0.76491846004094466</v>
      </c>
      <c r="CQ32" s="48">
        <f>IF(PLANEL_Pot_Trim!CQ7&lt;&gt;0,CQ7/PLANEL_Pot_Trim!CQ7,0)</f>
        <v>0.57286702806843803</v>
      </c>
      <c r="CR32" s="48">
        <f>IF(PLANEL_Pot_Trim!CR7&lt;&gt;0,CR7/PLANEL_Pot_Trim!CR7,0)</f>
        <v>0.33281020606861933</v>
      </c>
      <c r="CS32" s="48">
        <f>IF(PLANEL_Pot_Trim!CS7&lt;&gt;0,CS7/PLANEL_Pot_Trim!CS7,0)</f>
        <v>0.51396292059148219</v>
      </c>
      <c r="CT32" s="48">
        <f>IF(PLANEL_Pot_Trim!CT7&lt;&gt;0,CT7/PLANEL_Pot_Trim!CT7,0)</f>
        <v>0.77438421835031457</v>
      </c>
      <c r="CU32" s="48">
        <f>IF(PLANEL_Pot_Trim!CU7&lt;&gt;0,CU7/PLANEL_Pot_Trim!CU7,0)</f>
        <v>0.60603146670892283</v>
      </c>
      <c r="CV32" s="48">
        <f>IF(PLANEL_Pot_Trim!CV7&lt;&gt;0,CV7/PLANEL_Pot_Trim!CV7,0)</f>
        <v>0.39648855876597688</v>
      </c>
      <c r="CW32" s="48">
        <f>IF(PLANEL_Pot_Trim!CW7&lt;&gt;0,CW7/PLANEL_Pot_Trim!CW7,0)</f>
        <v>0.56480433720087653</v>
      </c>
      <c r="CX32" s="48">
        <f>IF(PLANEL_Pot_Trim!CX7&lt;&gt;0,CX7/PLANEL_Pot_Trim!CX7,0)</f>
        <v>0.79048305124109464</v>
      </c>
      <c r="CY32" s="48">
        <f>IF(PLANEL_Pot_Trim!CY7&lt;&gt;0,CY7/PLANEL_Pot_Trim!CY7,0)</f>
        <v>0.61820771660203666</v>
      </c>
      <c r="CZ32" s="48">
        <f>IF(PLANEL_Pot_Trim!CZ7&lt;&gt;0,CZ7/PLANEL_Pot_Trim!CZ7,0)</f>
        <v>0.41228281581478282</v>
      </c>
      <c r="DA32" s="48">
        <f>IF(PLANEL_Pot_Trim!DA7&lt;&gt;0,DA7/PLANEL_Pot_Trim!DA7,0)</f>
        <v>0.56888778518336047</v>
      </c>
      <c r="DB32" s="48">
        <f>IF(PLANEL_Pot_Trim!DB7&lt;&gt;0,DB7/PLANEL_Pot_Trim!DB7,0)</f>
        <v>0.78733562651654065</v>
      </c>
      <c r="DC32" s="48">
        <f>IF(PLANEL_Pot_Trim!DC7&lt;&gt;0,DC7/PLANEL_Pot_Trim!DC7,0)</f>
        <v>0.6321738358445097</v>
      </c>
      <c r="DD32" s="48">
        <f>IF(PLANEL_Pot_Trim!DD7&lt;&gt;0,DD7/PLANEL_Pot_Trim!DD7,0)</f>
        <v>0.43081669437505637</v>
      </c>
      <c r="DE32" s="48">
        <f>IF(PLANEL_Pot_Trim!DE7&lt;&gt;0,DE7/PLANEL_Pot_Trim!DE7,0)</f>
        <v>0.57825116089430073</v>
      </c>
      <c r="DF32" s="48">
        <f>IF(PLANEL_Pot_Trim!DF7&lt;&gt;0,DF7/PLANEL_Pot_Trim!DF7,0)</f>
        <v>0.79602631377469202</v>
      </c>
      <c r="DG32" s="48">
        <f>IF(PLANEL_Pot_Trim!DG7&lt;&gt;0,DG7/PLANEL_Pot_Trim!DG7,0)</f>
        <v>0.64701632746049442</v>
      </c>
      <c r="DH32" s="48">
        <f>IF(PLANEL_Pot_Trim!DH7&lt;&gt;0,DH7/PLANEL_Pot_Trim!DH7,0)</f>
        <v>0.43766017742516233</v>
      </c>
      <c r="DI32" s="48">
        <f>IF(PLANEL_Pot_Trim!DI7&lt;&gt;0,DI7/PLANEL_Pot_Trim!DI7,0)</f>
        <v>0.58200609568409067</v>
      </c>
      <c r="DJ32" s="48">
        <f>IF(PLANEL_Pot_Trim!DJ7&lt;&gt;0,DJ7/PLANEL_Pot_Trim!DJ7,0)</f>
        <v>0.79556696534268956</v>
      </c>
      <c r="DK32" s="48">
        <f>IF(PLANEL_Pot_Trim!DK7&lt;&gt;0,DK7/PLANEL_Pot_Trim!DK7,0)</f>
        <v>0.65317642166499146</v>
      </c>
      <c r="DL32" s="48">
        <f>IF(PLANEL_Pot_Trim!DL7&lt;&gt;0,DL7/PLANEL_Pot_Trim!DL7,0)</f>
        <v>0.4560570678683627</v>
      </c>
      <c r="DM32" s="48">
        <f>IF(PLANEL_Pot_Trim!DM7&lt;&gt;0,DM7/PLANEL_Pot_Trim!DM7,0)</f>
        <v>0.58440932621772124</v>
      </c>
      <c r="DN32" s="48">
        <f>IF(PLANEL_Pot_Trim!DN7&lt;&gt;0,DN7/PLANEL_Pot_Trim!DN7,0)</f>
        <v>0.7936622403579221</v>
      </c>
      <c r="DO32" s="48">
        <f>IF(PLANEL_Pot_Trim!DO7&lt;&gt;0,DO7/PLANEL_Pot_Trim!DO7,0)</f>
        <v>0.66292025696639845</v>
      </c>
      <c r="DP32" s="48">
        <f>IF(PLANEL_Pot_Trim!DP7&lt;&gt;0,DP7/PLANEL_Pot_Trim!DP7,0)</f>
        <v>0.46916998264444815</v>
      </c>
      <c r="DQ32" s="48">
        <f>IF(PLANEL_Pot_Trim!DQ7&lt;&gt;0,DQ7/PLANEL_Pot_Trim!DQ7,0)</f>
        <v>0.58927205159024776</v>
      </c>
      <c r="DR32" s="48">
        <f>IF(PLANEL_Pot_Trim!DR7&lt;&gt;0,DR7/PLANEL_Pot_Trim!DR7,0)</f>
        <v>0.79318909829920548</v>
      </c>
      <c r="DS32" s="48">
        <f>IF(PLANEL_Pot_Trim!DS7&lt;&gt;0,DS7/PLANEL_Pot_Trim!DS7,0)</f>
        <v>0.67431107875427343</v>
      </c>
      <c r="DT32" s="48">
        <f>IF(PLANEL_Pot_Trim!DT7&lt;&gt;0,DT7/PLANEL_Pot_Trim!DT7,0)</f>
        <v>0.48909329260018103</v>
      </c>
      <c r="DU32" s="48">
        <f>IF(PLANEL_Pot_Trim!DU7&lt;&gt;0,DU7/PLANEL_Pot_Trim!DU7,0)</f>
        <v>0.59105447857246751</v>
      </c>
      <c r="DV32" s="48">
        <f>IF(PLANEL_Pot_Trim!DV7&lt;&gt;0,DV7/PLANEL_Pot_Trim!DV7,0)</f>
        <v>0.78900596344621987</v>
      </c>
      <c r="DW32" s="48">
        <f>IF(PLANEL_Pot_Trim!DW7&lt;&gt;0,DW7/PLANEL_Pot_Trim!DW7,0)</f>
        <v>0.68419426062643873</v>
      </c>
      <c r="DX32" s="48">
        <f>IF(PLANEL_Pot_Trim!DX7&lt;&gt;0,DX7/PLANEL_Pot_Trim!DX7,0)</f>
        <v>0.49037050668692816</v>
      </c>
      <c r="DY32" s="48">
        <f>IF(PLANEL_Pot_Trim!DY7&lt;&gt;0,DY7/PLANEL_Pot_Trim!DY7,0)</f>
        <v>0.59478272999044934</v>
      </c>
      <c r="DZ32" s="48">
        <f>IF(PLANEL_Pot_Trim!DZ7&lt;&gt;0,DZ7/PLANEL_Pot_Trim!DZ7,0)</f>
        <v>0.78813131767914058</v>
      </c>
      <c r="EA32" s="48">
        <f>IF(PLANEL_Pot_Trim!EA7&lt;&gt;0,EA7/PLANEL_Pot_Trim!EA7,0)</f>
        <v>0.6912018272691125</v>
      </c>
      <c r="EB32" s="48">
        <f>IF(PLANEL_Pot_Trim!EB7&lt;&gt;0,EB7/PLANEL_Pot_Trim!EB7,0)</f>
        <v>0.51160846781244329</v>
      </c>
      <c r="EC32" s="48">
        <f>IF(PLANEL_Pot_Trim!EC7&lt;&gt;0,EC7/PLANEL_Pot_Trim!EC7,0)</f>
        <v>0.59879482508376913</v>
      </c>
      <c r="ED32" s="48">
        <f>IF(PLANEL_Pot_Trim!ED7&lt;&gt;0,ED7/PLANEL_Pot_Trim!ED7,0)</f>
        <v>0.7881257444522568</v>
      </c>
      <c r="EE32" s="48">
        <f>IF(PLANEL_Pot_Trim!EE7&lt;&gt;0,EE7/PLANEL_Pot_Trim!EE7,0)</f>
        <v>0.69752210115465341</v>
      </c>
      <c r="EF32" s="48">
        <f>IF(PLANEL_Pot_Trim!EF7&lt;&gt;0,EF7/PLANEL_Pot_Trim!EF7,0)</f>
        <v>0.5205570613293975</v>
      </c>
      <c r="EG32" s="48">
        <f>IF(PLANEL_Pot_Trim!EG7&lt;&gt;0,EG7/PLANEL_Pot_Trim!EG7,0)</f>
        <v>0.60380481398800467</v>
      </c>
      <c r="EH32" s="48">
        <f>IF(PLANEL_Pot_Trim!EH7&lt;&gt;0,EH7/PLANEL_Pot_Trim!EH7,0)</f>
        <v>0.78898361519586491</v>
      </c>
      <c r="EI32" s="48">
        <f>IF(PLANEL_Pot_Trim!EI7&lt;&gt;0,EI7/PLANEL_Pot_Trim!EI7,0)</f>
        <v>0.70341467800097701</v>
      </c>
      <c r="EJ32" s="48">
        <f>IF(PLANEL_Pot_Trim!EJ7&lt;&gt;0,EJ7/PLANEL_Pot_Trim!EJ7,0)</f>
        <v>0.51569978164482255</v>
      </c>
      <c r="EK32" s="48">
        <f>IF(PLANEL_Pot_Trim!EK7&lt;&gt;0,EK7/PLANEL_Pot_Trim!EK7,0)</f>
        <v>0.60787305705108774</v>
      </c>
      <c r="EL32" s="48">
        <f>IF(PLANEL_Pot_Trim!EL7&lt;&gt;0,EL7/PLANEL_Pot_Trim!EL7,0)</f>
        <v>0.78941198756980224</v>
      </c>
      <c r="EM32" s="48">
        <f>IF(PLANEL_Pot_Trim!EM7&lt;&gt;0,EM7/PLANEL_Pot_Trim!EM7,0)</f>
        <v>0.70892154997394952</v>
      </c>
      <c r="EN32" s="48">
        <f>IF(PLANEL_Pot_Trim!EN7&lt;&gt;0,EN7/PLANEL_Pot_Trim!EN7,0)</f>
        <v>0.52292433586873055</v>
      </c>
      <c r="EO32" s="48">
        <f>IF(PLANEL_Pot_Trim!EO7&lt;&gt;0,EO7/PLANEL_Pot_Trim!EO7,0)</f>
        <v>0.61152715129801127</v>
      </c>
      <c r="EP32" s="48">
        <f>IF(PLANEL_Pot_Trim!EP7&lt;&gt;0,EP7/PLANEL_Pot_Trim!EP7,0)</f>
        <v>0.78972515146578248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0.55192525430776074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0.62796696029704691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0.5392517700013536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0.95237128000000004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0.95237128000000004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0.95237128000000004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0.95237128000000004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0.95237128000000004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0.95237128000000004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0.95237128000000004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0.95237128000000004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0.95237128000000004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0.95237128000000004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0.40664777196623769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0.40664777196623769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0.40664777196623769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0.36360744036252934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5.6287757395876568E-2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0.52423873038605229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0.89916470486008837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0.89916470486008837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0.89916470486008837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0.89916470486008837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0.89916470486008837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0.89916470486008837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0.89916470486008837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0.89916470486008837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0.89916470486008837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3.729352236256555E-2</v>
      </c>
      <c r="AJ39" s="52">
        <f>IF(PLANEL_Pot_Trim!AJ14&lt;&gt;0,AJ14/PLANEL_Pot_Trim!AJ14,0)</f>
        <v>0.38150665937174749</v>
      </c>
      <c r="AK39" s="52">
        <f>IF(PLANEL_Pot_Trim!AK14&lt;&gt;0,AK14/PLANEL_Pot_Trim!AK14,0)</f>
        <v>0.52205374941355509</v>
      </c>
      <c r="AL39" s="52">
        <f>IF(PLANEL_Pot_Trim!AL14&lt;&gt;0,AL14/PLANEL_Pot_Trim!AL14,0)</f>
        <v>0.33268104652999297</v>
      </c>
      <c r="AM39" s="52">
        <f>IF(PLANEL_Pot_Trim!AM14&lt;&gt;0,AM14/PLANEL_Pot_Trim!AM14,0)</f>
        <v>3.6315748443422072E-2</v>
      </c>
      <c r="AN39" s="52">
        <f>IF(PLANEL_Pot_Trim!AN14&lt;&gt;0,AN14/PLANEL_Pot_Trim!AN14,0)</f>
        <v>0.37150419145256569</v>
      </c>
      <c r="AO39" s="52">
        <f>IF(PLANEL_Pot_Trim!AO14&lt;&gt;0,AO14/PLANEL_Pot_Trim!AO14,0)</f>
        <v>0.50836637132723617</v>
      </c>
      <c r="AP39" s="52">
        <f>IF(PLANEL_Pot_Trim!AP14&lt;&gt;0,AP14/PLANEL_Pot_Trim!AP14,0)</f>
        <v>0.32395870461902626</v>
      </c>
      <c r="AQ39" s="52">
        <f>IF(PLANEL_Pot_Trim!AQ14&lt;&gt;0,AQ14/PLANEL_Pot_Trim!AQ14,0)</f>
        <v>3.6191093374018463E-2</v>
      </c>
      <c r="AR39" s="52">
        <f>IF(PLANEL_Pot_Trim!AR14&lt;&gt;0,AR14/PLANEL_Pot_Trim!AR14,0)</f>
        <v>0.37022899040054957</v>
      </c>
      <c r="AS39" s="52">
        <f>IF(PLANEL_Pot_Trim!AS14&lt;&gt;0,AS14/PLANEL_Pot_Trim!AS14,0)</f>
        <v>0.5066213861193386</v>
      </c>
      <c r="AT39" s="52">
        <f>IF(PLANEL_Pot_Trim!AT14&lt;&gt;0,AT14/PLANEL_Pot_Trim!AT14,0)</f>
        <v>0.32284670513154001</v>
      </c>
      <c r="AU39" s="52">
        <f>IF(PLANEL_Pot_Trim!AU14&lt;&gt;0,AU14/PLANEL_Pot_Trim!AU14,0)</f>
        <v>3.618581801102512E-2</v>
      </c>
      <c r="AV39" s="52">
        <f>IF(PLANEL_Pot_Trim!AV14&lt;&gt;0,AV14/PLANEL_Pot_Trim!AV14,0)</f>
        <v>0.37017502426559135</v>
      </c>
      <c r="AW39" s="52">
        <f>IF(PLANEL_Pot_Trim!AW14&lt;&gt;0,AW14/PLANEL_Pot_Trim!AW14,0)</f>
        <v>0.50654753889502269</v>
      </c>
      <c r="AX39" s="52">
        <f>IF(PLANEL_Pot_Trim!AX14&lt;&gt;0,AX14/PLANEL_Pot_Trim!AX14,0)</f>
        <v>0.32279964564285951</v>
      </c>
      <c r="AY39" s="52">
        <f>IF(PLANEL_Pot_Trim!AY14&lt;&gt;0,AY14/PLANEL_Pot_Trim!AY14,0)</f>
        <v>3.6137337611308419E-2</v>
      </c>
      <c r="AZ39" s="52">
        <f>IF(PLANEL_Pot_Trim!AZ14&lt;&gt;0,AZ14/PLANEL_Pot_Trim!AZ14,0)</f>
        <v>0.36967907767565183</v>
      </c>
      <c r="BA39" s="52">
        <f>IF(PLANEL_Pot_Trim!BA14&lt;&gt;0,BA14/PLANEL_Pot_Trim!BA14,0)</f>
        <v>0.50586888547308195</v>
      </c>
      <c r="BB39" s="52">
        <f>IF(PLANEL_Pot_Trim!BB14&lt;&gt;0,BB14/PLANEL_Pot_Trim!BB14,0)</f>
        <v>0.32236717082532768</v>
      </c>
      <c r="BC39" s="52">
        <f>IF(PLANEL_Pot_Trim!BC14&lt;&gt;0,BC14/PLANEL_Pot_Trim!BC14,0)</f>
        <v>3.6137337611308419E-2</v>
      </c>
      <c r="BD39" s="52">
        <f>IF(PLANEL_Pot_Trim!BD14&lt;&gt;0,BD14/PLANEL_Pot_Trim!BD14,0)</f>
        <v>0.36967907767565183</v>
      </c>
      <c r="BE39" s="52">
        <f>IF(PLANEL_Pot_Trim!BE14&lt;&gt;0,BE14/PLANEL_Pot_Trim!BE14,0)</f>
        <v>0.50586888547308195</v>
      </c>
      <c r="BF39" s="52">
        <f>IF(PLANEL_Pot_Trim!BF14&lt;&gt;0,BF14/PLANEL_Pot_Trim!BF14,0)</f>
        <v>0.32236717082532768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3.5893335190623689E-2</v>
      </c>
      <c r="BX39" s="52">
        <f>IF(PLANEL_Pot_Trim!BX14&lt;&gt;0,BX14/PLANEL_Pot_Trim!BX14,0)</f>
        <v>0.36718297262825245</v>
      </c>
      <c r="BY39" s="52">
        <f>IF(PLANEL_Pot_Trim!BY14&lt;&gt;0,BY14/PLANEL_Pot_Trim!BY14,0)</f>
        <v>0.50245321516880181</v>
      </c>
      <c r="BZ39" s="52">
        <f>IF(PLANEL_Pot_Trim!BZ14&lt;&gt;0,BZ14/PLANEL_Pot_Trim!BZ14,0)</f>
        <v>0.3201905198748789</v>
      </c>
      <c r="CA39" s="52">
        <f>IF(PLANEL_Pot_Trim!CA14&lt;&gt;0,CA14/PLANEL_Pot_Trim!CA14,0)</f>
        <v>3.5893335190623689E-2</v>
      </c>
      <c r="CB39" s="52">
        <f>IF(PLANEL_Pot_Trim!CB14&lt;&gt;0,CB14/PLANEL_Pot_Trim!CB14,0)</f>
        <v>0.36718297262825245</v>
      </c>
      <c r="CC39" s="52">
        <f>IF(PLANEL_Pot_Trim!CC14&lt;&gt;0,CC14/PLANEL_Pot_Trim!CC14,0)</f>
        <v>0.50245321516880181</v>
      </c>
      <c r="CD39" s="52">
        <f>IF(PLANEL_Pot_Trim!CD14&lt;&gt;0,CD14/PLANEL_Pot_Trim!CD14,0)</f>
        <v>0.3201905198748789</v>
      </c>
      <c r="CE39" s="52">
        <f>IF(PLANEL_Pot_Trim!CE14&lt;&gt;0,CE14/PLANEL_Pot_Trim!CE14,0)</f>
        <v>3.5893335190623689E-2</v>
      </c>
      <c r="CF39" s="52">
        <f>IF(PLANEL_Pot_Trim!CF14&lt;&gt;0,CF14/PLANEL_Pot_Trim!CF14,0)</f>
        <v>0.36718297262825245</v>
      </c>
      <c r="CG39" s="52">
        <f>IF(PLANEL_Pot_Trim!CG14&lt;&gt;0,CG14/PLANEL_Pot_Trim!CG14,0)</f>
        <v>0.50245321516880181</v>
      </c>
      <c r="CH39" s="52">
        <f>IF(PLANEL_Pot_Trim!CH14&lt;&gt;0,CH14/PLANEL_Pot_Trim!CH14,0)</f>
        <v>0.3201905198748789</v>
      </c>
      <c r="CI39" s="52">
        <f>IF(PLANEL_Pot_Trim!CI14&lt;&gt;0,CI14/PLANEL_Pot_Trim!CI14,0)</f>
        <v>3.5823068545089085E-2</v>
      </c>
      <c r="CJ39" s="52">
        <f>IF(PLANEL_Pot_Trim!CJ14&lt;&gt;0,CJ14/PLANEL_Pot_Trim!CJ14,0)</f>
        <v>0.36646415633493712</v>
      </c>
      <c r="CK39" s="52">
        <f>IF(PLANEL_Pot_Trim!CK14&lt;&gt;0,CK14/PLANEL_Pot_Trim!CK14,0)</f>
        <v>0.50146958681321108</v>
      </c>
      <c r="CL39" s="52">
        <f>IF(PLANEL_Pot_Trim!CL14&lt;&gt;0,CL14/PLANEL_Pot_Trim!CL14,0)</f>
        <v>0.31956369842219873</v>
      </c>
      <c r="CM39" s="52">
        <f>IF(PLANEL_Pot_Trim!CM14&lt;&gt;0,CM14/PLANEL_Pot_Trim!CM14,0)</f>
        <v>3.5823068545089085E-2</v>
      </c>
      <c r="CN39" s="52">
        <f>IF(PLANEL_Pot_Trim!CN14&lt;&gt;0,CN14/PLANEL_Pot_Trim!CN14,0)</f>
        <v>0.36646415633493712</v>
      </c>
      <c r="CO39" s="52">
        <f>IF(PLANEL_Pot_Trim!CO14&lt;&gt;0,CO14/PLANEL_Pot_Trim!CO14,0)</f>
        <v>0.50146958681321108</v>
      </c>
      <c r="CP39" s="52">
        <f>IF(PLANEL_Pot_Trim!CP14&lt;&gt;0,CP14/PLANEL_Pot_Trim!CP14,0)</f>
        <v>0.31956369842219873</v>
      </c>
      <c r="CQ39" s="52">
        <f>IF(PLANEL_Pot_Trim!CQ14&lt;&gt;0,CQ14/PLANEL_Pot_Trim!CQ14,0)</f>
        <v>3.5823068545089085E-2</v>
      </c>
      <c r="CR39" s="52">
        <f>IF(PLANEL_Pot_Trim!CR14&lt;&gt;0,CR14/PLANEL_Pot_Trim!CR14,0)</f>
        <v>0.36646415633493712</v>
      </c>
      <c r="CS39" s="52">
        <f>IF(PLANEL_Pot_Trim!CS14&lt;&gt;0,CS14/PLANEL_Pot_Trim!CS14,0)</f>
        <v>0.50146958681321108</v>
      </c>
      <c r="CT39" s="52">
        <f>IF(PLANEL_Pot_Trim!CT14&lt;&gt;0,CT14/PLANEL_Pot_Trim!CT14,0)</f>
        <v>0.31956369842219873</v>
      </c>
      <c r="CU39" s="52">
        <f>IF(PLANEL_Pot_Trim!CU14&lt;&gt;0,CU14/PLANEL_Pot_Trim!CU14,0)</f>
        <v>3.5823068545089085E-2</v>
      </c>
      <c r="CV39" s="52">
        <f>IF(PLANEL_Pot_Trim!CV14&lt;&gt;0,CV14/PLANEL_Pot_Trim!CV14,0)</f>
        <v>0.36646415633493712</v>
      </c>
      <c r="CW39" s="52">
        <f>IF(PLANEL_Pot_Trim!CW14&lt;&gt;0,CW14/PLANEL_Pot_Trim!CW14,0)</f>
        <v>0.50146958681321108</v>
      </c>
      <c r="CX39" s="52">
        <f>IF(PLANEL_Pot_Trim!CX14&lt;&gt;0,CX14/PLANEL_Pot_Trim!CX14,0)</f>
        <v>0.31956369842219873</v>
      </c>
      <c r="CY39" s="82">
        <f>IF(PLANEL_Pot_Trim!CY14&lt;&gt;0,CY14/PLANEL_Pot_Trim!CY14,0)</f>
        <v>3.5823068545089085E-2</v>
      </c>
      <c r="CZ39" s="82">
        <f>IF(PLANEL_Pot_Trim!CZ14&lt;&gt;0,CZ14/PLANEL_Pot_Trim!CZ14,0)</f>
        <v>0.36646415633493712</v>
      </c>
      <c r="DA39" s="82">
        <f>IF(PLANEL_Pot_Trim!DA14&lt;&gt;0,DA14/PLANEL_Pot_Trim!DA14,0)</f>
        <v>0.50146958681321108</v>
      </c>
      <c r="DB39" s="82">
        <f>IF(PLANEL_Pot_Trim!DB14&lt;&gt;0,DB14/PLANEL_Pot_Trim!DB14,0)</f>
        <v>0.31956369842219873</v>
      </c>
      <c r="DC39" s="52">
        <f>IF(PLANEL_Pot_Trim!DC14&lt;&gt;0,DC14/PLANEL_Pot_Trim!DC14,0)</f>
        <v>3.5823068545089085E-2</v>
      </c>
      <c r="DD39" s="52">
        <f>IF(PLANEL_Pot_Trim!DD14&lt;&gt;0,DD14/PLANEL_Pot_Trim!DD14,0)</f>
        <v>0.36646415633493712</v>
      </c>
      <c r="DE39" s="52">
        <f>IF(PLANEL_Pot_Trim!DE14&lt;&gt;0,DE14/PLANEL_Pot_Trim!DE14,0)</f>
        <v>0.50146958681321108</v>
      </c>
      <c r="DF39" s="52">
        <f>IF(PLANEL_Pot_Trim!DF14&lt;&gt;0,DF14/PLANEL_Pot_Trim!DF14,0)</f>
        <v>0.31956369842219873</v>
      </c>
      <c r="DG39" s="52">
        <f>IF(PLANEL_Pot_Trim!DG14&lt;&gt;0,DG14/PLANEL_Pot_Trim!DG14,0)</f>
        <v>3.5823068545089085E-2</v>
      </c>
      <c r="DH39" s="52">
        <f>IF(PLANEL_Pot_Trim!DH14&lt;&gt;0,DH14/PLANEL_Pot_Trim!DH14,0)</f>
        <v>0.36646415633493712</v>
      </c>
      <c r="DI39" s="52">
        <f>IF(PLANEL_Pot_Trim!DI14&lt;&gt;0,DI14/PLANEL_Pot_Trim!DI14,0)</f>
        <v>0.50146958681321108</v>
      </c>
      <c r="DJ39" s="52">
        <f>IF(PLANEL_Pot_Trim!DJ14&lt;&gt;0,DJ14/PLANEL_Pot_Trim!DJ14,0)</f>
        <v>0.31956369842219873</v>
      </c>
      <c r="DK39" s="52">
        <f>IF(PLANEL_Pot_Trim!DK14&lt;&gt;0,DK14/PLANEL_Pot_Trim!DK14,0)</f>
        <v>3.5823068545089085E-2</v>
      </c>
      <c r="DL39" s="52">
        <f>IF(PLANEL_Pot_Trim!DL14&lt;&gt;0,DL14/PLANEL_Pot_Trim!DL14,0)</f>
        <v>0.36646415633493712</v>
      </c>
      <c r="DM39" s="52">
        <f>IF(PLANEL_Pot_Trim!DM14&lt;&gt;0,DM14/PLANEL_Pot_Trim!DM14,0)</f>
        <v>0.50146958681321108</v>
      </c>
      <c r="DN39" s="52">
        <f>IF(PLANEL_Pot_Trim!DN14&lt;&gt;0,DN14/PLANEL_Pot_Trim!DN14,0)</f>
        <v>0.31956369842219873</v>
      </c>
      <c r="DO39" s="52">
        <f>IF(PLANEL_Pot_Trim!DO14&lt;&gt;0,DO14/PLANEL_Pot_Trim!DO14,0)</f>
        <v>3.5823068545089085E-2</v>
      </c>
      <c r="DP39" s="52">
        <f>IF(PLANEL_Pot_Trim!DP14&lt;&gt;0,DP14/PLANEL_Pot_Trim!DP14,0)</f>
        <v>0.36646415633493712</v>
      </c>
      <c r="DQ39" s="52">
        <f>IF(PLANEL_Pot_Trim!DQ14&lt;&gt;0,DQ14/PLANEL_Pot_Trim!DQ14,0)</f>
        <v>0.50146958681321108</v>
      </c>
      <c r="DR39" s="52">
        <f>IF(PLANEL_Pot_Trim!DR14&lt;&gt;0,DR14/PLANEL_Pot_Trim!DR14,0)</f>
        <v>0.31956369842219873</v>
      </c>
      <c r="DS39" s="52">
        <f>IF(PLANEL_Pot_Trim!DS14&lt;&gt;0,DS14/PLANEL_Pot_Trim!DS14,0)</f>
        <v>3.5823068545089085E-2</v>
      </c>
      <c r="DT39" s="52">
        <f>IF(PLANEL_Pot_Trim!DT14&lt;&gt;0,DT14/PLANEL_Pot_Trim!DT14,0)</f>
        <v>0.36646415633493712</v>
      </c>
      <c r="DU39" s="52">
        <f>IF(PLANEL_Pot_Trim!DU14&lt;&gt;0,DU14/PLANEL_Pot_Trim!DU14,0)</f>
        <v>0.50146958681321108</v>
      </c>
      <c r="DV39" s="52">
        <f>IF(PLANEL_Pot_Trim!DV14&lt;&gt;0,DV14/PLANEL_Pot_Trim!DV14,0)</f>
        <v>0.31956369842219873</v>
      </c>
      <c r="DW39" s="52">
        <f>IF(PLANEL_Pot_Trim!DW14&lt;&gt;0,DW14/PLANEL_Pot_Trim!DW14,0)</f>
        <v>3.5823068546680423E-2</v>
      </c>
      <c r="DX39" s="52">
        <f>IF(PLANEL_Pot_Trim!DX14&lt;&gt;0,DX14/PLANEL_Pot_Trim!DX14,0)</f>
        <v>0.36646415632172741</v>
      </c>
      <c r="DY39" s="52">
        <f>IF(PLANEL_Pot_Trim!DY14&lt;&gt;0,DY14/PLANEL_Pot_Trim!DY14,0)</f>
        <v>0.50146958683196086</v>
      </c>
      <c r="DZ39" s="52">
        <f>IF(PLANEL_Pot_Trim!DZ14&lt;&gt;0,DZ14/PLANEL_Pot_Trim!DZ14,0)</f>
        <v>0.31956369839958998</v>
      </c>
      <c r="EA39" s="52">
        <f>IF(PLANEL_Pot_Trim!EA14&lt;&gt;0,EA14/PLANEL_Pot_Trim!EA14,0)</f>
        <v>3.5823068546680423E-2</v>
      </c>
      <c r="EB39" s="52">
        <f>IF(PLANEL_Pot_Trim!EB14&lt;&gt;0,EB14/PLANEL_Pot_Trim!EB14,0)</f>
        <v>0.36646415632172741</v>
      </c>
      <c r="EC39" s="52">
        <f>IF(PLANEL_Pot_Trim!EC14&lt;&gt;0,EC14/PLANEL_Pot_Trim!EC14,0)</f>
        <v>0.50146958683196086</v>
      </c>
      <c r="ED39" s="52">
        <f>IF(PLANEL_Pot_Trim!ED14&lt;&gt;0,ED14/PLANEL_Pot_Trim!ED14,0)</f>
        <v>0.31956369839958998</v>
      </c>
      <c r="EE39" s="52">
        <f>IF(PLANEL_Pot_Trim!EE14&lt;&gt;0,EE14/PLANEL_Pot_Trim!EE14,0)</f>
        <v>3.5823068546680423E-2</v>
      </c>
      <c r="EF39" s="52">
        <f>IF(PLANEL_Pot_Trim!EF14&lt;&gt;0,EF14/PLANEL_Pot_Trim!EF14,0)</f>
        <v>0.36646415632172741</v>
      </c>
      <c r="EG39" s="52">
        <f>IF(PLANEL_Pot_Trim!EG14&lt;&gt;0,EG14/PLANEL_Pot_Trim!EG14,0)</f>
        <v>0.50146958683196086</v>
      </c>
      <c r="EH39" s="52">
        <f>IF(PLANEL_Pot_Trim!EH14&lt;&gt;0,EH14/PLANEL_Pot_Trim!EH14,0)</f>
        <v>0.31956369839958998</v>
      </c>
      <c r="EI39" s="52">
        <f>IF(PLANEL_Pot_Trim!EI14&lt;&gt;0,EI14/PLANEL_Pot_Trim!EI14,0)</f>
        <v>3.5823068546680423E-2</v>
      </c>
      <c r="EJ39" s="52">
        <f>IF(PLANEL_Pot_Trim!EJ14&lt;&gt;0,EJ14/PLANEL_Pot_Trim!EJ14,0)</f>
        <v>0.36646415632172741</v>
      </c>
      <c r="EK39" s="52">
        <f>IF(PLANEL_Pot_Trim!EK14&lt;&gt;0,EK14/PLANEL_Pot_Trim!EK14,0)</f>
        <v>0.50146958683196086</v>
      </c>
      <c r="EL39" s="52">
        <f>IF(PLANEL_Pot_Trim!EL14&lt;&gt;0,EL14/PLANEL_Pot_Trim!EL14,0)</f>
        <v>0.31956369839958998</v>
      </c>
      <c r="EM39" s="52">
        <f>IF(PLANEL_Pot_Trim!EM14&lt;&gt;0,EM14/PLANEL_Pot_Trim!EM14,0)</f>
        <v>3.5823068546680423E-2</v>
      </c>
      <c r="EN39" s="52">
        <f>IF(PLANEL_Pot_Trim!EN14&lt;&gt;0,EN14/PLANEL_Pot_Trim!EN14,0)</f>
        <v>0.36646415632172741</v>
      </c>
      <c r="EO39" s="52">
        <f>IF(PLANEL_Pot_Trim!EO14&lt;&gt;0,EO14/PLANEL_Pot_Trim!EO14,0)</f>
        <v>0.50146958683196086</v>
      </c>
      <c r="EP39" s="52">
        <f>IF(PLANEL_Pot_Trim!EP14&lt;&gt;0,EP14/PLANEL_Pot_Trim!EP14,0)</f>
        <v>0.31956369839958998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0.87827858631132649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0.87827858631132649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0.92440514080717484</v>
      </c>
      <c r="U40" s="52">
        <f>IF(PLANEL_Pot_Trim!U15&lt;&gt;0,U15/PLANEL_Pot_Trim!U15,0)</f>
        <v>0.75702931121076233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0.91603096648122395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0.70060712693370164</v>
      </c>
      <c r="AB40" s="52">
        <f>IF(PLANEL_Pot_Trim!AB15&lt;&gt;0,AB15/PLANEL_Pot_Trim!AB15,0)</f>
        <v>0.55774740317679561</v>
      </c>
      <c r="AC40" s="52">
        <f>IF(PLANEL_Pot_Trim!AC15&lt;&gt;0,AC15/PLANEL_Pot_Trim!AC15,0)</f>
        <v>0.89061473743093933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0.72650044185082874</v>
      </c>
      <c r="AF40" s="52">
        <f>IF(PLANEL_Pot_Trim!AF15&lt;&gt;0,AF15/PLANEL_Pot_Trim!AF15,0)</f>
        <v>0.92569476505524861</v>
      </c>
      <c r="AG40" s="52">
        <f>IF(PLANEL_Pot_Trim!AG15&lt;&gt;0,AG15/PLANEL_Pot_Trim!AG15,0)</f>
        <v>0.70511756892265198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0.70511756892265198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0.88272101800194425</v>
      </c>
      <c r="BH40" s="52">
        <f>IF(PLANEL_Pot_Trim!BH15&lt;&gt;0,BH15/PLANEL_Pot_Trim!BH15,0)</f>
        <v>0.88272101800194425</v>
      </c>
      <c r="BI40" s="52">
        <f>IF(PLANEL_Pot_Trim!BI15&lt;&gt;0,BI15/PLANEL_Pot_Trim!BI15,0)</f>
        <v>0.88272101800194425</v>
      </c>
      <c r="BJ40" s="52">
        <f>IF(PLANEL_Pot_Trim!BJ15&lt;&gt;0,BJ15/PLANEL_Pot_Trim!BJ15,0)</f>
        <v>0.92711298304948064</v>
      </c>
      <c r="BK40" s="52">
        <f>IF(PLANEL_Pot_Trim!BK15&lt;&gt;0,BK15/PLANEL_Pot_Trim!BK15,0)</f>
        <v>0.88272101800194425</v>
      </c>
      <c r="BL40" s="52">
        <f>IF(PLANEL_Pot_Trim!BL15&lt;&gt;0,BL15/PLANEL_Pot_Trim!BL15,0)</f>
        <v>0.88272101800194425</v>
      </c>
      <c r="BM40" s="52">
        <f>IF(PLANEL_Pot_Trim!BM15&lt;&gt;0,BM15/PLANEL_Pot_Trim!BM15,0)</f>
        <v>0.88272101800194425</v>
      </c>
      <c r="BN40" s="52">
        <f>IF(PLANEL_Pot_Trim!BN15&lt;&gt;0,BN15/PLANEL_Pot_Trim!BN15,0)</f>
        <v>0.92711298304948064</v>
      </c>
      <c r="BO40" s="52">
        <f>IF(PLANEL_Pot_Trim!BO15&lt;&gt;0,BO15/PLANEL_Pot_Trim!BO15,0)</f>
        <v>0.90092752210884608</v>
      </c>
      <c r="BP40" s="52">
        <f>IF(PLANEL_Pot_Trim!BP15&lt;&gt;0,BP15/PLANEL_Pot_Trim!BP15,0)</f>
        <v>0.82668001347359399</v>
      </c>
      <c r="BQ40" s="52">
        <f>IF(PLANEL_Pot_Trim!BQ15&lt;&gt;0,BQ15/PLANEL_Pot_Trim!BQ15,0)</f>
        <v>0.90092752210884608</v>
      </c>
      <c r="BR40" s="52">
        <f>IF(PLANEL_Pot_Trim!BR15&lt;&gt;0,BR15/PLANEL_Pot_Trim!BR15,0)</f>
        <v>0.90092752210884608</v>
      </c>
      <c r="BS40" s="52">
        <f>IF(PLANEL_Pot_Trim!BS15&lt;&gt;0,BS15/PLANEL_Pot_Trim!BS15,0)</f>
        <v>0.90092752210884608</v>
      </c>
      <c r="BT40" s="52">
        <f>IF(PLANEL_Pot_Trim!BT15&lt;&gt;0,BT15/PLANEL_Pot_Trim!BT15,0)</f>
        <v>0.82668001347359399</v>
      </c>
      <c r="BU40" s="52">
        <f>IF(PLANEL_Pot_Trim!BU15&lt;&gt;0,BU15/PLANEL_Pot_Trim!BU15,0)</f>
        <v>0.90092752210884608</v>
      </c>
      <c r="BV40" s="52">
        <f>IF(PLANEL_Pot_Trim!BV15&lt;&gt;0,BV15/PLANEL_Pot_Trim!BV15,0)</f>
        <v>0.90092752210884608</v>
      </c>
      <c r="BW40" s="52">
        <f>IF(PLANEL_Pot_Trim!BW15&lt;&gt;0,BW15/PLANEL_Pot_Trim!BW15,0)</f>
        <v>0.90092752210884608</v>
      </c>
      <c r="BX40" s="52">
        <f>IF(PLANEL_Pot_Trim!BX15&lt;&gt;0,BX15/PLANEL_Pot_Trim!BX15,0)</f>
        <v>0.82668001347359399</v>
      </c>
      <c r="BY40" s="52">
        <f>IF(PLANEL_Pot_Trim!BY15&lt;&gt;0,BY15/PLANEL_Pot_Trim!BY15,0)</f>
        <v>0.90092752210884608</v>
      </c>
      <c r="BZ40" s="52">
        <f>IF(PLANEL_Pot_Trim!BZ15&lt;&gt;0,BZ15/PLANEL_Pot_Trim!BZ15,0)</f>
        <v>0.90092752210884608</v>
      </c>
      <c r="CA40" s="52">
        <f>IF(PLANEL_Pot_Trim!CA15&lt;&gt;0,CA15/PLANEL_Pot_Trim!CA15,0)</f>
        <v>0.90092752210884608</v>
      </c>
      <c r="CB40" s="52">
        <f>IF(PLANEL_Pot_Trim!CB15&lt;&gt;0,CB15/PLANEL_Pot_Trim!CB15,0)</f>
        <v>0.82668001347359399</v>
      </c>
      <c r="CC40" s="52">
        <f>IF(PLANEL_Pot_Trim!CC15&lt;&gt;0,CC15/PLANEL_Pot_Trim!CC15,0)</f>
        <v>0.90092752210884608</v>
      </c>
      <c r="CD40" s="52">
        <f>IF(PLANEL_Pot_Trim!CD15&lt;&gt;0,CD15/PLANEL_Pot_Trim!CD15,0)</f>
        <v>0.90092752210884608</v>
      </c>
      <c r="CE40" s="52">
        <f>IF(PLANEL_Pot_Trim!CE15&lt;&gt;0,CE15/PLANEL_Pot_Trim!CE15,0)</f>
        <v>0.90092752210884608</v>
      </c>
      <c r="CF40" s="52">
        <f>IF(PLANEL_Pot_Trim!CF15&lt;&gt;0,CF15/PLANEL_Pot_Trim!CF15,0)</f>
        <v>0.90092752210884608</v>
      </c>
      <c r="CG40" s="52">
        <f>IF(PLANEL_Pot_Trim!CG15&lt;&gt;0,CG15/PLANEL_Pot_Trim!CG15,0)</f>
        <v>0.90092752210884608</v>
      </c>
      <c r="CH40" s="52">
        <f>IF(PLANEL_Pot_Trim!CH15&lt;&gt;0,CH15/PLANEL_Pot_Trim!CH15,0)</f>
        <v>0.90092752210884608</v>
      </c>
      <c r="CI40" s="52">
        <f>IF(PLANEL_Pot_Trim!CI15&lt;&gt;0,CI15/PLANEL_Pot_Trim!CI15,0)</f>
        <v>0.90151146499063051</v>
      </c>
      <c r="CJ40" s="52">
        <f>IF(PLANEL_Pot_Trim!CJ15&lt;&gt;0,CJ15/PLANEL_Pot_Trim!CJ15,0)</f>
        <v>0.90151146499063051</v>
      </c>
      <c r="CK40" s="52">
        <f>IF(PLANEL_Pot_Trim!CK15&lt;&gt;0,CK15/PLANEL_Pot_Trim!CK15,0)</f>
        <v>0.90151146499063051</v>
      </c>
      <c r="CL40" s="52">
        <f>IF(PLANEL_Pot_Trim!CL15&lt;&gt;0,CL15/PLANEL_Pot_Trim!CL15,0)</f>
        <v>0.90151146499063051</v>
      </c>
      <c r="CM40" s="52">
        <f>IF(PLANEL_Pot_Trim!CM15&lt;&gt;0,CM15/PLANEL_Pot_Trim!CM15,0)</f>
        <v>0.90112328301713029</v>
      </c>
      <c r="CN40" s="52">
        <f>IF(PLANEL_Pot_Trim!CN15&lt;&gt;0,CN15/PLANEL_Pot_Trim!CN15,0)</f>
        <v>0.90112328301713029</v>
      </c>
      <c r="CO40" s="52">
        <f>IF(PLANEL_Pot_Trim!CO15&lt;&gt;0,CO15/PLANEL_Pot_Trim!CO15,0)</f>
        <v>0.90112328301713029</v>
      </c>
      <c r="CP40" s="52">
        <f>IF(PLANEL_Pot_Trim!CP15&lt;&gt;0,CP15/PLANEL_Pot_Trim!CP15,0)</f>
        <v>0.90112328301713029</v>
      </c>
      <c r="CQ40" s="52">
        <f>IF(PLANEL_Pot_Trim!CQ15&lt;&gt;0,CQ15/PLANEL_Pot_Trim!CQ15,0)</f>
        <v>0.90112328301713029</v>
      </c>
      <c r="CR40" s="52">
        <f>IF(PLANEL_Pot_Trim!CR15&lt;&gt;0,CR15/PLANEL_Pot_Trim!CR15,0)</f>
        <v>0.90112328301713029</v>
      </c>
      <c r="CS40" s="52">
        <f>IF(PLANEL_Pot_Trim!CS15&lt;&gt;0,CS15/PLANEL_Pot_Trim!CS15,0)</f>
        <v>0.90112328301713029</v>
      </c>
      <c r="CT40" s="52">
        <f>IF(PLANEL_Pot_Trim!CT15&lt;&gt;0,CT15/PLANEL_Pot_Trim!CT15,0)</f>
        <v>0.90112328301713029</v>
      </c>
      <c r="CU40" s="52">
        <f>IF(PLANEL_Pot_Trim!CU15&lt;&gt;0,CU15/PLANEL_Pot_Trim!CU15,0)</f>
        <v>0.90112328301713029</v>
      </c>
      <c r="CV40" s="52">
        <f>IF(PLANEL_Pot_Trim!CV15&lt;&gt;0,CV15/PLANEL_Pot_Trim!CV15,0)</f>
        <v>0.90112328301713029</v>
      </c>
      <c r="CW40" s="52">
        <f>IF(PLANEL_Pot_Trim!CW15&lt;&gt;0,CW15/PLANEL_Pot_Trim!CW15,0)</f>
        <v>0.90112328301713029</v>
      </c>
      <c r="CX40" s="52">
        <f>IF(PLANEL_Pot_Trim!CX15&lt;&gt;0,CX15/PLANEL_Pot_Trim!CX15,0)</f>
        <v>0.90112328301713029</v>
      </c>
      <c r="CY40" s="82">
        <f>IF(PLANEL_Pot_Trim!CY15&lt;&gt;0,CY15/PLANEL_Pot_Trim!CY15,0)</f>
        <v>0.90112328301713029</v>
      </c>
      <c r="CZ40" s="82">
        <f>IF(PLANEL_Pot_Trim!CZ15&lt;&gt;0,CZ15/PLANEL_Pot_Trim!CZ15,0)</f>
        <v>0.90112328301713029</v>
      </c>
      <c r="DA40" s="82">
        <f>IF(PLANEL_Pot_Trim!DA15&lt;&gt;0,DA15/PLANEL_Pot_Trim!DA15,0)</f>
        <v>0.90112328301713029</v>
      </c>
      <c r="DB40" s="82">
        <f>IF(PLANEL_Pot_Trim!DB15&lt;&gt;0,DB15/PLANEL_Pot_Trim!DB15,0)</f>
        <v>0.90112328301713029</v>
      </c>
      <c r="DC40" s="52">
        <f>IF(PLANEL_Pot_Trim!DC15&lt;&gt;0,DC15/PLANEL_Pot_Trim!DC15,0)</f>
        <v>0.90112328301713029</v>
      </c>
      <c r="DD40" s="52">
        <f>IF(PLANEL_Pot_Trim!DD15&lt;&gt;0,DD15/PLANEL_Pot_Trim!DD15,0)</f>
        <v>0.90112328301713029</v>
      </c>
      <c r="DE40" s="52">
        <f>IF(PLANEL_Pot_Trim!DE15&lt;&gt;0,DE15/PLANEL_Pot_Trim!DE15,0)</f>
        <v>0.90112328301713029</v>
      </c>
      <c r="DF40" s="52">
        <f>IF(PLANEL_Pot_Trim!DF15&lt;&gt;0,DF15/PLANEL_Pot_Trim!DF15,0)</f>
        <v>0.90112328301713029</v>
      </c>
      <c r="DG40" s="52">
        <f>IF(PLANEL_Pot_Trim!DG15&lt;&gt;0,DG15/PLANEL_Pot_Trim!DG15,0)</f>
        <v>0.90112328301713029</v>
      </c>
      <c r="DH40" s="52">
        <f>IF(PLANEL_Pot_Trim!DH15&lt;&gt;0,DH15/PLANEL_Pot_Trim!DH15,0)</f>
        <v>0.90112328301713029</v>
      </c>
      <c r="DI40" s="52">
        <f>IF(PLANEL_Pot_Trim!DI15&lt;&gt;0,DI15/PLANEL_Pot_Trim!DI15,0)</f>
        <v>0.90112328301713029</v>
      </c>
      <c r="DJ40" s="52">
        <f>IF(PLANEL_Pot_Trim!DJ15&lt;&gt;0,DJ15/PLANEL_Pot_Trim!DJ15,0)</f>
        <v>0.90112328301713029</v>
      </c>
      <c r="DK40" s="52">
        <f>IF(PLANEL_Pot_Trim!DK15&lt;&gt;0,DK15/PLANEL_Pot_Trim!DK15,0)</f>
        <v>0.90112328301713029</v>
      </c>
      <c r="DL40" s="52">
        <f>IF(PLANEL_Pot_Trim!DL15&lt;&gt;0,DL15/PLANEL_Pot_Trim!DL15,0)</f>
        <v>0.90112328301713029</v>
      </c>
      <c r="DM40" s="52">
        <f>IF(PLANEL_Pot_Trim!DM15&lt;&gt;0,DM15/PLANEL_Pot_Trim!DM15,0)</f>
        <v>0.90112328301713029</v>
      </c>
      <c r="DN40" s="52">
        <f>IF(PLANEL_Pot_Trim!DN15&lt;&gt;0,DN15/PLANEL_Pot_Trim!DN15,0)</f>
        <v>0.90112328301713029</v>
      </c>
      <c r="DO40" s="52">
        <f>IF(PLANEL_Pot_Trim!DO15&lt;&gt;0,DO15/PLANEL_Pot_Trim!DO15,0)</f>
        <v>0.90112328301713029</v>
      </c>
      <c r="DP40" s="52">
        <f>IF(PLANEL_Pot_Trim!DP15&lt;&gt;0,DP15/PLANEL_Pot_Trim!DP15,0)</f>
        <v>0.90112328301713029</v>
      </c>
      <c r="DQ40" s="52">
        <f>IF(PLANEL_Pot_Trim!DQ15&lt;&gt;0,DQ15/PLANEL_Pot_Trim!DQ15,0)</f>
        <v>0.90112328301713029</v>
      </c>
      <c r="DR40" s="52">
        <f>IF(PLANEL_Pot_Trim!DR15&lt;&gt;0,DR15/PLANEL_Pot_Trim!DR15,0)</f>
        <v>0.90112328301713029</v>
      </c>
      <c r="DS40" s="52">
        <f>IF(PLANEL_Pot_Trim!DS15&lt;&gt;0,DS15/PLANEL_Pot_Trim!DS15,0)</f>
        <v>0.90112328301713029</v>
      </c>
      <c r="DT40" s="52">
        <f>IF(PLANEL_Pot_Trim!DT15&lt;&gt;0,DT15/PLANEL_Pot_Trim!DT15,0)</f>
        <v>0.90112328301713029</v>
      </c>
      <c r="DU40" s="52">
        <f>IF(PLANEL_Pot_Trim!DU15&lt;&gt;0,DU15/PLANEL_Pot_Trim!DU15,0)</f>
        <v>0.90112328301713029</v>
      </c>
      <c r="DV40" s="52">
        <f>IF(PLANEL_Pot_Trim!DV15&lt;&gt;0,DV15/PLANEL_Pot_Trim!DV15,0)</f>
        <v>0.90112328301713029</v>
      </c>
      <c r="DW40" s="52">
        <f>IF(PLANEL_Pot_Trim!DW15&lt;&gt;0,DW15/PLANEL_Pot_Trim!DW15,0)</f>
        <v>0.90069500000000002</v>
      </c>
      <c r="DX40" s="52">
        <f>IF(PLANEL_Pot_Trim!DX15&lt;&gt;0,DX15/PLANEL_Pot_Trim!DX15,0)</f>
        <v>0.90069500000000002</v>
      </c>
      <c r="DY40" s="52">
        <f>IF(PLANEL_Pot_Trim!DY15&lt;&gt;0,DY15/PLANEL_Pot_Trim!DY15,0)</f>
        <v>0.90069500000000002</v>
      </c>
      <c r="DZ40" s="52">
        <f>IF(PLANEL_Pot_Trim!DZ15&lt;&gt;0,DZ15/PLANEL_Pot_Trim!DZ15,0)</f>
        <v>0.90069500000000002</v>
      </c>
      <c r="EA40" s="52">
        <f>IF(PLANEL_Pot_Trim!EA15&lt;&gt;0,EA15/PLANEL_Pot_Trim!EA15,0)</f>
        <v>0.90069500000000002</v>
      </c>
      <c r="EB40" s="52">
        <f>IF(PLANEL_Pot_Trim!EB15&lt;&gt;0,EB15/PLANEL_Pot_Trim!EB15,0)</f>
        <v>0.90069500000000002</v>
      </c>
      <c r="EC40" s="52">
        <f>IF(PLANEL_Pot_Trim!EC15&lt;&gt;0,EC15/PLANEL_Pot_Trim!EC15,0)</f>
        <v>0.90069500000000002</v>
      </c>
      <c r="ED40" s="52">
        <f>IF(PLANEL_Pot_Trim!ED15&lt;&gt;0,ED15/PLANEL_Pot_Trim!ED15,0)</f>
        <v>0.90069500000000002</v>
      </c>
      <c r="EE40" s="52">
        <f>IF(PLANEL_Pot_Trim!EE15&lt;&gt;0,EE15/PLANEL_Pot_Trim!EE15,0)</f>
        <v>0.90069500000000002</v>
      </c>
      <c r="EF40" s="52">
        <f>IF(PLANEL_Pot_Trim!EF15&lt;&gt;0,EF15/PLANEL_Pot_Trim!EF15,0)</f>
        <v>0.90069500000000002</v>
      </c>
      <c r="EG40" s="52">
        <f>IF(PLANEL_Pot_Trim!EG15&lt;&gt;0,EG15/PLANEL_Pot_Trim!EG15,0)</f>
        <v>0.90069500000000002</v>
      </c>
      <c r="EH40" s="52">
        <f>IF(PLANEL_Pot_Trim!EH15&lt;&gt;0,EH15/PLANEL_Pot_Trim!EH15,0)</f>
        <v>0.90069500000000002</v>
      </c>
      <c r="EI40" s="52">
        <f>IF(PLANEL_Pot_Trim!EI15&lt;&gt;0,EI15/PLANEL_Pot_Trim!EI15,0)</f>
        <v>0.90069500000000002</v>
      </c>
      <c r="EJ40" s="52">
        <f>IF(PLANEL_Pot_Trim!EJ15&lt;&gt;0,EJ15/PLANEL_Pot_Trim!EJ15,0)</f>
        <v>0.90069500000000002</v>
      </c>
      <c r="EK40" s="52">
        <f>IF(PLANEL_Pot_Trim!EK15&lt;&gt;0,EK15/PLANEL_Pot_Trim!EK15,0)</f>
        <v>0.90069500000000002</v>
      </c>
      <c r="EL40" s="52">
        <f>IF(PLANEL_Pot_Trim!EL15&lt;&gt;0,EL15/PLANEL_Pot_Trim!EL15,0)</f>
        <v>0.90069500000000002</v>
      </c>
      <c r="EM40" s="52">
        <f>IF(PLANEL_Pot_Trim!EM15&lt;&gt;0,EM15/PLANEL_Pot_Trim!EM15,0)</f>
        <v>0.90069500000000002</v>
      </c>
      <c r="EN40" s="52">
        <f>IF(PLANEL_Pot_Trim!EN15&lt;&gt;0,EN15/PLANEL_Pot_Trim!EN15,0)</f>
        <v>0.90069500000000002</v>
      </c>
      <c r="EO40" s="52">
        <f>IF(PLANEL_Pot_Trim!EO15&lt;&gt;0,EO15/PLANEL_Pot_Trim!EO15,0)</f>
        <v>0.90069500000000002</v>
      </c>
      <c r="EP40" s="52">
        <f>IF(PLANEL_Pot_Trim!EP15&lt;&gt;0,EP15/PLANEL_Pot_Trim!EP15,0)</f>
        <v>0.90069500000000002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0.3547338040159031</v>
      </c>
      <c r="T42" s="51">
        <f>IF(PLANEL_Pot_Trim!T17&lt;&gt;0,T17/PLANEL_Pot_Trim!T17,0)</f>
        <v>0.42227833068867343</v>
      </c>
      <c r="U42" s="51">
        <f>IF(PLANEL_Pot_Trim!U17&lt;&gt;0,U17/PLANEL_Pot_Trim!U17,0)</f>
        <v>0.55702692080819727</v>
      </c>
      <c r="V42" s="51">
        <f>IF(PLANEL_Pot_Trim!V17&lt;&gt;0,V17/PLANEL_Pot_Trim!V17,0)</f>
        <v>0.46268090956065872</v>
      </c>
      <c r="W42" s="51">
        <f>IF(PLANEL_Pot_Trim!W17&lt;&gt;0,W17/PLANEL_Pot_Trim!W17,0)</f>
        <v>0.35469768032209836</v>
      </c>
      <c r="X42" s="51">
        <f>IF(PLANEL_Pot_Trim!X17&lt;&gt;0,X17/PLANEL_Pot_Trim!X17,0)</f>
        <v>0.42277016819278818</v>
      </c>
      <c r="Y42" s="51">
        <f>IF(PLANEL_Pot_Trim!Y17&lt;&gt;0,Y17/PLANEL_Pot_Trim!Y17,0)</f>
        <v>0.55793150847980399</v>
      </c>
      <c r="Z42" s="51">
        <f>IF(PLANEL_Pot_Trim!Z17&lt;&gt;0,Z17/PLANEL_Pot_Trim!Z17,0)</f>
        <v>0.46311759968449434</v>
      </c>
      <c r="AA42" s="51">
        <f>IF(PLANEL_Pot_Trim!AA17&lt;&gt;0,AA17/PLANEL_Pot_Trim!AA17,0)</f>
        <v>0.35466867267196334</v>
      </c>
      <c r="AB42" s="51">
        <f>IF(PLANEL_Pot_Trim!AB17&lt;&gt;0,AB17/PLANEL_Pot_Trim!AB17,0)</f>
        <v>0.42316511849169292</v>
      </c>
      <c r="AC42" s="51">
        <f>IF(PLANEL_Pot_Trim!AC17&lt;&gt;0,AC17/PLANEL_Pot_Trim!AC17,0)</f>
        <v>0.55865790121569359</v>
      </c>
      <c r="AD42" s="51">
        <f>IF(PLANEL_Pot_Trim!AD17&lt;&gt;0,AD17/PLANEL_Pot_Trim!AD17,0)</f>
        <v>0.46346826611546305</v>
      </c>
      <c r="AE42" s="51">
        <f>IF(PLANEL_Pot_Trim!AE17&lt;&gt;0,AE17/PLANEL_Pot_Trim!AE17,0)</f>
        <v>0.35464261049046464</v>
      </c>
      <c r="AF42" s="51">
        <f>IF(PLANEL_Pot_Trim!AF17&lt;&gt;0,AF17/PLANEL_Pot_Trim!AF17,0)</f>
        <v>0.42351996510370943</v>
      </c>
      <c r="AG42" s="51">
        <f>IF(PLANEL_Pot_Trim!AG17&lt;&gt;0,AG17/PLANEL_Pot_Trim!AG17,0)</f>
        <v>0.55931053523581853</v>
      </c>
      <c r="AH42" s="51">
        <f>IF(PLANEL_Pot_Trim!AH17&lt;&gt;0,AH17/PLANEL_Pot_Trim!AH17,0)</f>
        <v>0.46378332549210421</v>
      </c>
      <c r="AI42" s="51">
        <f>IF(PLANEL_Pot_Trim!AI17&lt;&gt;0,AI17/PLANEL_Pot_Trim!AI17,0)</f>
        <v>0.35461906682504052</v>
      </c>
      <c r="AJ42" s="51">
        <f>IF(PLANEL_Pot_Trim!AJ17&lt;&gt;0,AJ17/PLANEL_Pot_Trim!AJ17,0)</f>
        <v>0.42384052115196841</v>
      </c>
      <c r="AK42" s="51">
        <f>IF(PLANEL_Pot_Trim!AK17&lt;&gt;0,AK17/PLANEL_Pot_Trim!AK17,0)</f>
        <v>0.55990010203839224</v>
      </c>
      <c r="AL42" s="51">
        <f>IF(PLANEL_Pot_Trim!AL17&lt;&gt;0,AL17/PLANEL_Pot_Trim!AL17,0)</f>
        <v>0.46406793914015082</v>
      </c>
      <c r="AM42" s="51">
        <f>IF(PLANEL_Pot_Trim!AM17&lt;&gt;0,AM17/PLANEL_Pot_Trim!AM17,0)</f>
        <v>0.35459769343690889</v>
      </c>
      <c r="AN42" s="51">
        <f>IF(PLANEL_Pot_Trim!AN17&lt;&gt;0,AN17/PLANEL_Pot_Trim!AN17,0)</f>
        <v>0.42413152804125098</v>
      </c>
      <c r="AO42" s="51">
        <f>IF(PLANEL_Pot_Trim!AO17&lt;&gt;0,AO17/PLANEL_Pot_Trim!AO17,0)</f>
        <v>0.56043532201684221</v>
      </c>
      <c r="AP42" s="51">
        <f>IF(PLANEL_Pot_Trim!AP17&lt;&gt;0,AP17/PLANEL_Pot_Trim!AP17,0)</f>
        <v>0.46432631683358461</v>
      </c>
      <c r="AQ42" s="51">
        <f>IF(PLANEL_Pot_Trim!AQ17&lt;&gt;0,AQ17/PLANEL_Pot_Trim!AQ17,0)</f>
        <v>0.35457731459974767</v>
      </c>
      <c r="AR42" s="51">
        <f>IF(PLANEL_Pot_Trim!AR17&lt;&gt;0,AR17/PLANEL_Pot_Trim!AR17,0)</f>
        <v>0.4244089937075276</v>
      </c>
      <c r="AS42" s="51">
        <f>IF(PLANEL_Pot_Trim!AS17&lt;&gt;0,AS17/PLANEL_Pot_Trim!AS17,0)</f>
        <v>0.56094563697190136</v>
      </c>
      <c r="AT42" s="51">
        <f>IF(PLANEL_Pot_Trim!AT17&lt;&gt;0,AT17/PLANEL_Pot_Trim!AT17,0)</f>
        <v>0.46457267161814036</v>
      </c>
      <c r="AU42" s="51">
        <f>IF(PLANEL_Pot_Trim!AU17&lt;&gt;0,AU17/PLANEL_Pot_Trim!AU17,0)</f>
        <v>0.35455950409676779</v>
      </c>
      <c r="AV42" s="51">
        <f>IF(PLANEL_Pot_Trim!AV17&lt;&gt;0,AV17/PLANEL_Pot_Trim!AV17,0)</f>
        <v>0.42465149054815265</v>
      </c>
      <c r="AW42" s="51">
        <f>IF(PLANEL_Pot_Trim!AW17&lt;&gt;0,AW17/PLANEL_Pot_Trim!AW17,0)</f>
        <v>0.56139163725095353</v>
      </c>
      <c r="AX42" s="51">
        <f>IF(PLANEL_Pot_Trim!AX17&lt;&gt;0,AX17/PLANEL_Pot_Trim!AX17,0)</f>
        <v>0.46478797846009368</v>
      </c>
      <c r="AY42" s="51">
        <f>IF(PLANEL_Pot_Trim!AY17&lt;&gt;0,AY17/PLANEL_Pot_Trim!AY17,0)</f>
        <v>0.35451634627744272</v>
      </c>
      <c r="AZ42" s="51">
        <f>IF(PLANEL_Pot_Trim!AZ17&lt;&gt;0,AZ17/PLANEL_Pot_Trim!AZ17,0)</f>
        <v>0.42523910097153045</v>
      </c>
      <c r="BA42" s="51">
        <f>IF(PLANEL_Pot_Trim!BA17&lt;&gt;0,BA17/PLANEL_Pot_Trim!BA17,0)</f>
        <v>0.56247237073139233</v>
      </c>
      <c r="BB42" s="51">
        <f>IF(PLANEL_Pot_Trim!BB17&lt;&gt;0,BB17/PLANEL_Pot_Trim!BB17,0)</f>
        <v>0.46530970294653951</v>
      </c>
      <c r="BC42" s="51">
        <f>IF(PLANEL_Pot_Trim!BC17&lt;&gt;0,BC17/PLANEL_Pot_Trim!BC17,0)</f>
        <v>0.35450201238635393</v>
      </c>
      <c r="BD42" s="51">
        <f>IF(PLANEL_Pot_Trim!BD17&lt;&gt;0,BD17/PLANEL_Pot_Trim!BD17,0)</f>
        <v>0.4254342627275523</v>
      </c>
      <c r="BE42" s="51">
        <f>IF(PLANEL_Pot_Trim!BE17&lt;&gt;0,BE17/PLANEL_Pot_Trim!BE17,0)</f>
        <v>0.56283131213609994</v>
      </c>
      <c r="BF42" s="51">
        <f>IF(PLANEL_Pot_Trim!BF17&lt;&gt;0,BF17/PLANEL_Pot_Trim!BF17,0)</f>
        <v>0.46548298217731165</v>
      </c>
      <c r="BG42" s="51">
        <f>IF(PLANEL_Pot_Trim!BG17&lt;&gt;0,BG17/PLANEL_Pot_Trim!BG17,0)</f>
        <v>0.35448996604347915</v>
      </c>
      <c r="BH42" s="51">
        <f>IF(PLANEL_Pot_Trim!BH17&lt;&gt;0,BH17/PLANEL_Pot_Trim!BH17,0)</f>
        <v>0.42559827804117345</v>
      </c>
      <c r="BI42" s="51">
        <f>IF(PLANEL_Pot_Trim!BI17&lt;&gt;0,BI17/PLANEL_Pot_Trim!BI17,0)</f>
        <v>0.5631329693252165</v>
      </c>
      <c r="BJ42" s="51">
        <f>IF(PLANEL_Pot_Trim!BJ17&lt;&gt;0,BJ17/PLANEL_Pot_Trim!BJ17,0)</f>
        <v>0.46562860724524147</v>
      </c>
      <c r="BK42" s="51">
        <f>IF(PLANEL_Pot_Trim!BK17&lt;&gt;0,BK17/PLANEL_Pot_Trim!BK17,0)</f>
        <v>0.35446332052980145</v>
      </c>
      <c r="BL42" s="51">
        <f>IF(PLANEL_Pot_Trim!BL17&lt;&gt;0,BL17/PLANEL_Pot_Trim!BL17,0)</f>
        <v>0.42596106709696457</v>
      </c>
      <c r="BM42" s="51">
        <f>IF(PLANEL_Pot_Trim!BM17&lt;&gt;0,BM17/PLANEL_Pot_Trim!BM17,0)</f>
        <v>0.56380021106394329</v>
      </c>
      <c r="BN42" s="51">
        <f>IF(PLANEL_Pot_Trim!BN17&lt;&gt;0,BN17/PLANEL_Pot_Trim!BN17,0)</f>
        <v>0.4659507185198436</v>
      </c>
      <c r="BO42" s="51">
        <f>IF(PLANEL_Pot_Trim!BO17&lt;&gt;0,BO17/PLANEL_Pot_Trim!BO17,0)</f>
        <v>0.35443564429055674</v>
      </c>
      <c r="BP42" s="51">
        <f>IF(PLANEL_Pot_Trim!BP17&lt;&gt;0,BP17/PLANEL_Pot_Trim!BP17,0)</f>
        <v>0.42633788953269741</v>
      </c>
      <c r="BQ42" s="51">
        <f>IF(PLANEL_Pot_Trim!BQ17&lt;&gt;0,BQ17/PLANEL_Pot_Trim!BQ17,0)</f>
        <v>0.56449326297584357</v>
      </c>
      <c r="BR42" s="51">
        <f>IF(PLANEL_Pot_Trim!BR17&lt;&gt;0,BR17/PLANEL_Pot_Trim!BR17,0)</f>
        <v>0.46628528967654137</v>
      </c>
      <c r="BS42" s="51">
        <f>IF(PLANEL_Pot_Trim!BS17&lt;&gt;0,BS17/PLANEL_Pot_Trim!BS17,0)</f>
        <v>0.35438823278640447</v>
      </c>
      <c r="BT42" s="51">
        <f>IF(PLANEL_Pot_Trim!BT17&lt;&gt;0,BT17/PLANEL_Pot_Trim!BT17,0)</f>
        <v>0.42698341537174561</v>
      </c>
      <c r="BU42" s="51">
        <f>IF(PLANEL_Pot_Trim!BU17&lt;&gt;0,BU17/PLANEL_Pot_Trim!BU17,0)</f>
        <v>0.56568051429022159</v>
      </c>
      <c r="BV42" s="51">
        <f>IF(PLANEL_Pot_Trim!BV17&lt;&gt;0,BV17/PLANEL_Pot_Trim!BV17,0)</f>
        <v>0.46685843581113629</v>
      </c>
      <c r="BW42" s="51">
        <f>IF(PLANEL_Pot_Trim!BW17&lt;&gt;0,BW17/PLANEL_Pot_Trim!BW17,0)</f>
        <v>0.35436308293040342</v>
      </c>
      <c r="BX42" s="51">
        <f>IF(PLANEL_Pot_Trim!BX17&lt;&gt;0,BX17/PLANEL_Pot_Trim!BX17,0)</f>
        <v>0.42732584056174738</v>
      </c>
      <c r="BY42" s="51">
        <f>IF(PLANEL_Pot_Trim!BY17&lt;&gt;0,BY17/PLANEL_Pot_Trim!BY17,0)</f>
        <v>0.56631030281310113</v>
      </c>
      <c r="BZ42" s="51">
        <f>IF(PLANEL_Pot_Trim!BZ17&lt;&gt;0,BZ17/PLANEL_Pot_Trim!BZ17,0)</f>
        <v>0.46716246652028598</v>
      </c>
      <c r="CA42" s="51">
        <f>IF(PLANEL_Pot_Trim!CA17&lt;&gt;0,CA17/PLANEL_Pot_Trim!CA17,0)</f>
        <v>0.35432820690434458</v>
      </c>
      <c r="CB42" s="51">
        <f>IF(PLANEL_Pot_Trim!CB17&lt;&gt;0,CB17/PLANEL_Pot_Trim!CB17,0)</f>
        <v>0.42780069074598931</v>
      </c>
      <c r="CC42" s="51">
        <f>IF(PLANEL_Pot_Trim!CC17&lt;&gt;0,CC17/PLANEL_Pot_Trim!CC17,0)</f>
        <v>0.56718364746986394</v>
      </c>
      <c r="CD42" s="51">
        <f>IF(PLANEL_Pot_Trim!CD17&lt;&gt;0,CD17/PLANEL_Pot_Trim!CD17,0)</f>
        <v>0.46758407406278546</v>
      </c>
      <c r="CE42" s="51">
        <f>IF(PLANEL_Pot_Trim!CE17&lt;&gt;0,CE17/PLANEL_Pot_Trim!CE17,0)</f>
        <v>0.35424526804574585</v>
      </c>
      <c r="CF42" s="51">
        <f>IF(PLANEL_Pot_Trim!CF17&lt;&gt;0,CF17/PLANEL_Pot_Trim!CF17,0)</f>
        <v>0.42892993544032976</v>
      </c>
      <c r="CG42" s="51">
        <f>IF(PLANEL_Pot_Trim!CG17&lt;&gt;0,CG17/PLANEL_Pot_Trim!CG17,0)</f>
        <v>0.56926055472559356</v>
      </c>
      <c r="CH42" s="51">
        <f>IF(PLANEL_Pot_Trim!CH17&lt;&gt;0,CH17/PLANEL_Pot_Trim!CH17,0)</f>
        <v>0.46858670201372632</v>
      </c>
      <c r="CI42" s="51">
        <f>IF(PLANEL_Pot_Trim!CI17&lt;&gt;0,CI17/PLANEL_Pot_Trim!CI17,0)</f>
        <v>0.35423739970755069</v>
      </c>
      <c r="CJ42" s="51">
        <f>IF(PLANEL_Pot_Trim!CJ17&lt;&gt;0,CJ17/PLANEL_Pot_Trim!CJ17,0)</f>
        <v>0.42903706587897894</v>
      </c>
      <c r="CK42" s="51">
        <f>IF(PLANEL_Pot_Trim!CK17&lt;&gt;0,CK17/PLANEL_Pot_Trim!CK17,0)</f>
        <v>0.56945758903690935</v>
      </c>
      <c r="CL42" s="51">
        <f>IF(PLANEL_Pot_Trim!CL17&lt;&gt;0,CL17/PLANEL_Pot_Trim!CL17,0)</f>
        <v>0.46868182041859785</v>
      </c>
      <c r="CM42" s="51">
        <f>IF(PLANEL_Pot_Trim!CM17&lt;&gt;0,CM17/PLANEL_Pot_Trim!CM17,0)</f>
        <v>0.35420167152593368</v>
      </c>
      <c r="CN42" s="51">
        <f>IF(PLANEL_Pot_Trim!CN17&lt;&gt;0,CN17/PLANEL_Pot_Trim!CN17,0)</f>
        <v>0.42952351848317549</v>
      </c>
      <c r="CO42" s="51">
        <f>IF(PLANEL_Pot_Trim!CO17&lt;&gt;0,CO17/PLANEL_Pot_Trim!CO17,0)</f>
        <v>0.57035227285990708</v>
      </c>
      <c r="CP42" s="51">
        <f>IF(PLANEL_Pot_Trim!CP17&lt;&gt;0,CP17/PLANEL_Pot_Trim!CP17,0)</f>
        <v>0.46911372945879798</v>
      </c>
      <c r="CQ42" s="51">
        <f>IF(PLANEL_Pot_Trim!CQ17&lt;&gt;0,CQ17/PLANEL_Pot_Trim!CQ17,0)</f>
        <v>0.35420025592446408</v>
      </c>
      <c r="CR42" s="51">
        <f>IF(PLANEL_Pot_Trim!CR17&lt;&gt;0,CR17/PLANEL_Pot_Trim!CR17,0)</f>
        <v>0.42954279228396042</v>
      </c>
      <c r="CS42" s="51">
        <f>IF(PLANEL_Pot_Trim!CS17&lt;&gt;0,CS17/PLANEL_Pot_Trim!CS17,0)</f>
        <v>0.57038772122142622</v>
      </c>
      <c r="CT42" s="51">
        <f>IF(PLANEL_Pot_Trim!CT17&lt;&gt;0,CT17/PLANEL_Pot_Trim!CT17,0)</f>
        <v>0.46913084216413026</v>
      </c>
      <c r="CU42" s="51">
        <f>IF(PLANEL_Pot_Trim!CU17&lt;&gt;0,CU17/PLANEL_Pot_Trim!CU17,0)</f>
        <v>0.35415836785152466</v>
      </c>
      <c r="CV42" s="51">
        <f>IF(PLANEL_Pot_Trim!CV17&lt;&gt;0,CV17/PLANEL_Pot_Trim!CV17,0)</f>
        <v>0.43011311458488488</v>
      </c>
      <c r="CW42" s="51">
        <f>IF(PLANEL_Pot_Trim!CW17&lt;&gt;0,CW17/PLANEL_Pot_Trim!CW17,0)</f>
        <v>0.57143665822190182</v>
      </c>
      <c r="CX42" s="51">
        <f>IF(PLANEL_Pot_Trim!CX17&lt;&gt;0,CX17/PLANEL_Pot_Trim!CX17,0)</f>
        <v>0.46963721698458499</v>
      </c>
      <c r="CY42" s="81">
        <f>IF(PLANEL_Pot_Trim!CY17&lt;&gt;0,CY17/PLANEL_Pot_Trim!CY17,0)</f>
        <v>0.35415533999092491</v>
      </c>
      <c r="CZ42" s="81">
        <f>IF(PLANEL_Pot_Trim!CZ17&lt;&gt;0,CZ17/PLANEL_Pot_Trim!CZ17,0)</f>
        <v>0.43015433998885211</v>
      </c>
      <c r="DA42" s="81">
        <f>IF(PLANEL_Pot_Trim!DA17&lt;&gt;0,DA17/PLANEL_Pot_Trim!DA17,0)</f>
        <v>0.57151247999725852</v>
      </c>
      <c r="DB42" s="81">
        <f>IF(PLANEL_Pot_Trim!DB17&lt;&gt;0,DB17/PLANEL_Pot_Trim!DB17,0)</f>
        <v>0.46967382000061986</v>
      </c>
      <c r="DC42" s="51">
        <f>IF(PLANEL_Pot_Trim!DC17&lt;&gt;0,DC17/PLANEL_Pot_Trim!DC17,0)</f>
        <v>0.35415533999416543</v>
      </c>
      <c r="DD42" s="51">
        <f>IF(PLANEL_Pot_Trim!DD17&lt;&gt;0,DD17/PLANEL_Pot_Trim!DD17,0)</f>
        <v>0.43015433999220076</v>
      </c>
      <c r="DE42" s="51">
        <f>IF(PLANEL_Pot_Trim!DE17&lt;&gt;0,DE17/PLANEL_Pot_Trim!DE17,0)</f>
        <v>0.57151248000293575</v>
      </c>
      <c r="DF42" s="51">
        <f>IF(PLANEL_Pot_Trim!DF17&lt;&gt;0,DF17/PLANEL_Pot_Trim!DF17,0)</f>
        <v>0.46967382000888896</v>
      </c>
      <c r="DG42" s="51">
        <f>IF(PLANEL_Pot_Trim!DG17&lt;&gt;0,DG17/PLANEL_Pot_Trim!DG17,0)</f>
        <v>0.35415533999441279</v>
      </c>
      <c r="DH42" s="51">
        <f>IF(PLANEL_Pot_Trim!DH17&lt;&gt;0,DH17/PLANEL_Pot_Trim!DH17,0)</f>
        <v>0.43015433999253144</v>
      </c>
      <c r="DI42" s="51">
        <f>IF(PLANEL_Pot_Trim!DI17&lt;&gt;0,DI17/PLANEL_Pot_Trim!DI17,0)</f>
        <v>0.5715124800028113</v>
      </c>
      <c r="DJ42" s="51">
        <f>IF(PLANEL_Pot_Trim!DJ17&lt;&gt;0,DJ17/PLANEL_Pot_Trim!DJ17,0)</f>
        <v>0.46967382000851216</v>
      </c>
      <c r="DK42" s="51">
        <f>IF(PLANEL_Pot_Trim!DK17&lt;&gt;0,DK17/PLANEL_Pot_Trim!DK17,0)</f>
        <v>0.35415533999464005</v>
      </c>
      <c r="DL42" s="51">
        <f>IF(PLANEL_Pot_Trim!DL17&lt;&gt;0,DL17/PLANEL_Pot_Trim!DL17,0)</f>
        <v>0.43015433999283526</v>
      </c>
      <c r="DM42" s="51">
        <f>IF(PLANEL_Pot_Trim!DM17&lt;&gt;0,DM17/PLANEL_Pot_Trim!DM17,0)</f>
        <v>0.57151248000269694</v>
      </c>
      <c r="DN42" s="51">
        <f>IF(PLANEL_Pot_Trim!DN17&lt;&gt;0,DN17/PLANEL_Pot_Trim!DN17,0)</f>
        <v>0.46967382000816593</v>
      </c>
      <c r="DO42" s="51">
        <f>IF(PLANEL_Pot_Trim!DO17&lt;&gt;0,DO17/PLANEL_Pot_Trim!DO17,0)</f>
        <v>0.3541553399947987</v>
      </c>
      <c r="DP42" s="51">
        <f>IF(PLANEL_Pot_Trim!DP17&lt;&gt;0,DP17/PLANEL_Pot_Trim!DP17,0)</f>
        <v>0.43015433999304731</v>
      </c>
      <c r="DQ42" s="51">
        <f>IF(PLANEL_Pot_Trim!DQ17&lt;&gt;0,DQ17/PLANEL_Pot_Trim!DQ17,0)</f>
        <v>0.57151248000261712</v>
      </c>
      <c r="DR42" s="51">
        <f>IF(PLANEL_Pot_Trim!DR17&lt;&gt;0,DR17/PLANEL_Pot_Trim!DR17,0)</f>
        <v>0.46967382000792424</v>
      </c>
      <c r="DS42" s="51">
        <f>IF(PLANEL_Pot_Trim!DS17&lt;&gt;0,DS17/PLANEL_Pot_Trim!DS17,0)</f>
        <v>0.35415533999494825</v>
      </c>
      <c r="DT42" s="51">
        <f>IF(PLANEL_Pot_Trim!DT17&lt;&gt;0,DT17/PLANEL_Pot_Trim!DT17,0)</f>
        <v>0.43015433999324715</v>
      </c>
      <c r="DU42" s="51">
        <f>IF(PLANEL_Pot_Trim!DU17&lt;&gt;0,DU17/PLANEL_Pot_Trim!DU17,0)</f>
        <v>0.57151248000254196</v>
      </c>
      <c r="DV42" s="51">
        <f>IF(PLANEL_Pot_Trim!DV17&lt;&gt;0,DV17/PLANEL_Pot_Trim!DV17,0)</f>
        <v>0.46967382000769636</v>
      </c>
      <c r="DW42" s="51">
        <f>IF(PLANEL_Pot_Trim!DW17&lt;&gt;0,DW17/PLANEL_Pot_Trim!DW17,0)</f>
        <v>0.35415533999508941</v>
      </c>
      <c r="DX42" s="51">
        <f>IF(PLANEL_Pot_Trim!DX17&lt;&gt;0,DX17/PLANEL_Pot_Trim!DX17,0)</f>
        <v>0.43015433999343594</v>
      </c>
      <c r="DY42" s="51">
        <f>IF(PLANEL_Pot_Trim!DY17&lt;&gt;0,DY17/PLANEL_Pot_Trim!DY17,0)</f>
        <v>0.57151248000247079</v>
      </c>
      <c r="DZ42" s="51">
        <f>IF(PLANEL_Pot_Trim!DZ17&lt;&gt;0,DZ17/PLANEL_Pot_Trim!DZ17,0)</f>
        <v>0.46967382000748131</v>
      </c>
      <c r="EA42" s="51">
        <f>IF(PLANEL_Pot_Trim!EA17&lt;&gt;0,EA17/PLANEL_Pot_Trim!EA17,0)</f>
        <v>0.35415533999522297</v>
      </c>
      <c r="EB42" s="51">
        <f>IF(PLANEL_Pot_Trim!EB17&lt;&gt;0,EB17/PLANEL_Pot_Trim!EB17,0)</f>
        <v>0.43015433999361441</v>
      </c>
      <c r="EC42" s="51">
        <f>IF(PLANEL_Pot_Trim!EC17&lt;&gt;0,EC17/PLANEL_Pot_Trim!EC17,0)</f>
        <v>0.57151248000240362</v>
      </c>
      <c r="ED42" s="51">
        <f>IF(PLANEL_Pot_Trim!ED17&lt;&gt;0,ED17/PLANEL_Pot_Trim!ED17,0)</f>
        <v>0.46967382000727786</v>
      </c>
      <c r="EE42" s="51">
        <f>IF(PLANEL_Pot_Trim!EE17&lt;&gt;0,EE17/PLANEL_Pot_Trim!EE17,0)</f>
        <v>0.35415533999534937</v>
      </c>
      <c r="EF42" s="51">
        <f>IF(PLANEL_Pot_Trim!EF17&lt;&gt;0,EF17/PLANEL_Pot_Trim!EF17,0)</f>
        <v>0.43015433999378339</v>
      </c>
      <c r="EG42" s="51">
        <f>IF(PLANEL_Pot_Trim!EG17&lt;&gt;0,EG17/PLANEL_Pot_Trim!EG17,0)</f>
        <v>0.57151248000234001</v>
      </c>
      <c r="EH42" s="51">
        <f>IF(PLANEL_Pot_Trim!EH17&lt;&gt;0,EH17/PLANEL_Pot_Trim!EH17,0)</f>
        <v>0.46967382000708524</v>
      </c>
      <c r="EI42" s="51">
        <f>IF(PLANEL_Pot_Trim!EI17&lt;&gt;0,EI17/PLANEL_Pot_Trim!EI17,0)</f>
        <v>0.35415533999546933</v>
      </c>
      <c r="EJ42" s="51">
        <f>IF(PLANEL_Pot_Trim!EJ17&lt;&gt;0,EJ17/PLANEL_Pot_Trim!EJ17,0)</f>
        <v>0.43015433999394376</v>
      </c>
      <c r="EK42" s="51">
        <f>IF(PLANEL_Pot_Trim!EK17&lt;&gt;0,EK17/PLANEL_Pot_Trim!EK17,0)</f>
        <v>0.57151248000227972</v>
      </c>
      <c r="EL42" s="51">
        <f>IF(PLANEL_Pot_Trim!EL17&lt;&gt;0,EL17/PLANEL_Pot_Trim!EL17,0)</f>
        <v>0.46967382000690261</v>
      </c>
      <c r="EM42" s="51">
        <f>IF(PLANEL_Pot_Trim!EM17&lt;&gt;0,EM17/PLANEL_Pot_Trim!EM17,0)</f>
        <v>0.35415533999558313</v>
      </c>
      <c r="EN42" s="51">
        <f>IF(PLANEL_Pot_Trim!EN17&lt;&gt;0,EN17/PLANEL_Pot_Trim!EN17,0)</f>
        <v>0.43015433999409597</v>
      </c>
      <c r="EO42" s="51">
        <f>IF(PLANEL_Pot_Trim!EO17&lt;&gt;0,EO17/PLANEL_Pot_Trim!EO17,0)</f>
        <v>0.57151248000222243</v>
      </c>
      <c r="EP42" s="51">
        <f>IF(PLANEL_Pot_Trim!EP17&lt;&gt;0,EP17/PLANEL_Pot_Trim!EP17,0)</f>
        <v>0.46967382000672914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0.27979357910396124</v>
      </c>
      <c r="AF45" s="53">
        <f>IF(PLANEL_Pot_Trim!AF20&lt;&gt;0,AF20/PLANEL_Pot_Trim!AF20,0)</f>
        <v>0.21760178342660641</v>
      </c>
      <c r="AG45" s="53">
        <f>IF(PLANEL_Pot_Trim!AG20&lt;&gt;0,AG20/PLANEL_Pot_Trim!AG20,0)</f>
        <v>0.23473214121011951</v>
      </c>
      <c r="AH45" s="53">
        <f>IF(PLANEL_Pot_Trim!AH20&lt;&gt;0,AH20/PLANEL_Pot_Trim!AH20,0)</f>
        <v>0.27859074549254687</v>
      </c>
      <c r="AI45" s="53">
        <f>IF(PLANEL_Pot_Trim!AI20&lt;&gt;0,AI20/PLANEL_Pot_Trim!AI20,0)</f>
        <v>0.28162189134266374</v>
      </c>
      <c r="AJ45" s="53">
        <f>IF(PLANEL_Pot_Trim!AJ20&lt;&gt;0,AJ20/PLANEL_Pot_Trim!AJ20,0)</f>
        <v>0.24336762320344132</v>
      </c>
      <c r="AK45" s="53">
        <f>IF(PLANEL_Pot_Trim!AK20&lt;&gt;0,AK20/PLANEL_Pot_Trim!AK20,0)</f>
        <v>0.25108899611288382</v>
      </c>
      <c r="AL45" s="53">
        <f>IF(PLANEL_Pot_Trim!AL20&lt;&gt;0,AL20/PLANEL_Pot_Trim!AL20,0)</f>
        <v>0.28013902571712729</v>
      </c>
      <c r="AM45" s="53">
        <f>IF(PLANEL_Pot_Trim!AM20&lt;&gt;0,AM20/PLANEL_Pot_Trim!AM20,0)</f>
        <v>0.28241091085358105</v>
      </c>
      <c r="AN45" s="53">
        <f>IF(PLANEL_Pot_Trim!AN20&lt;&gt;0,AN20/PLANEL_Pot_Trim!AN20,0)</f>
        <v>0.25448703108350756</v>
      </c>
      <c r="AO45" s="53">
        <f>IF(PLANEL_Pot_Trim!AO20&lt;&gt;0,AO20/PLANEL_Pot_Trim!AO20,0)</f>
        <v>0.25814789824270828</v>
      </c>
      <c r="AP45" s="53">
        <f>IF(PLANEL_Pot_Trim!AP20&lt;&gt;0,AP20/PLANEL_Pot_Trim!AP20,0)</f>
        <v>0.28080719567466716</v>
      </c>
      <c r="AQ45" s="53">
        <f>IF(PLANEL_Pot_Trim!AQ20&lt;&gt;0,AQ20/PLANEL_Pot_Trim!AQ20,0)</f>
        <v>0.2828506813660861</v>
      </c>
      <c r="AR45" s="53">
        <f>IF(PLANEL_Pot_Trim!AR20&lt;&gt;0,AR20/PLANEL_Pot_Trim!AR20,0)</f>
        <v>0.26068458049934667</v>
      </c>
      <c r="AS45" s="53">
        <f>IF(PLANEL_Pot_Trim!AS20&lt;&gt;0,AS20/PLANEL_Pot_Trim!AS20,0)</f>
        <v>0.26208227089694563</v>
      </c>
      <c r="AT45" s="53">
        <f>IF(PLANEL_Pot_Trim!AT20&lt;&gt;0,AT20/PLANEL_Pot_Trim!AT20,0)</f>
        <v>0.28117960910147083</v>
      </c>
      <c r="AU45" s="53">
        <f>IF(PLANEL_Pot_Trim!AU20&lt;&gt;0,AU20/PLANEL_Pot_Trim!AU20,0)</f>
        <v>0.28313106787026554</v>
      </c>
      <c r="AV45" s="53">
        <f>IF(PLANEL_Pot_Trim!AV20&lt;&gt;0,AV20/PLANEL_Pot_Trim!AV20,0)</f>
        <v>0.26463598083106205</v>
      </c>
      <c r="AW45" s="53">
        <f>IF(PLANEL_Pot_Trim!AW20&lt;&gt;0,AW20/PLANEL_Pot_Trim!AW20,0)</f>
        <v>0.2645907271568953</v>
      </c>
      <c r="AX45" s="53">
        <f>IF(PLANEL_Pot_Trim!AX20&lt;&gt;0,AX20/PLANEL_Pot_Trim!AX20,0)</f>
        <v>0.28141705042357279</v>
      </c>
      <c r="AY45" s="53">
        <f>IF(PLANEL_Pot_Trim!AY20&lt;&gt;0,AY20/PLANEL_Pot_Trim!AY20,0)</f>
        <v>0.28332943507383956</v>
      </c>
      <c r="AZ45" s="53">
        <f>IF(PLANEL_Pot_Trim!AZ20&lt;&gt;0,AZ20/PLANEL_Pot_Trim!AZ20,0)</f>
        <v>0.26737900373175161</v>
      </c>
      <c r="BA45" s="53">
        <f>IF(PLANEL_Pot_Trim!BA20&lt;&gt;0,BA20/PLANEL_Pot_Trim!BA20,0)</f>
        <v>0.26704334993895679</v>
      </c>
      <c r="BB45" s="53">
        <f>IF(PLANEL_Pot_Trim!BB20&lt;&gt;0,BB20/PLANEL_Pot_Trim!BB20,0)</f>
        <v>0.2832739610664064</v>
      </c>
      <c r="BC45" s="53">
        <f>IF(PLANEL_Pot_Trim!BC20&lt;&gt;0,BC20/PLANEL_Pot_Trim!BC20,0)</f>
        <v>0.28348015972162</v>
      </c>
      <c r="BD45" s="53">
        <f>IF(PLANEL_Pot_Trim!BD20&lt;&gt;0,BD20/PLANEL_Pot_Trim!BD20,0)</f>
        <v>0.26939746792325742</v>
      </c>
      <c r="BE45" s="53">
        <f>IF(PLANEL_Pot_Trim!BE20&lt;&gt;0,BE20/PLANEL_Pot_Trim!BE20,0)</f>
        <v>0.26975597901503318</v>
      </c>
      <c r="BF45" s="53">
        <f>IF(PLANEL_Pot_Trim!BF20&lt;&gt;0,BF20/PLANEL_Pot_Trim!BF20,0)</f>
        <v>0.28680010724760469</v>
      </c>
      <c r="BG45" s="53">
        <f>IF(PLANEL_Pot_Trim!BG20&lt;&gt;0,BG20/PLANEL_Pot_Trim!BG20,0)</f>
        <v>0.28359584139003574</v>
      </c>
      <c r="BH45" s="53">
        <f>IF(PLANEL_Pot_Trim!BH20&lt;&gt;0,BH20/PLANEL_Pot_Trim!BH20,0)</f>
        <v>0.27094753863968979</v>
      </c>
      <c r="BI45" s="53">
        <f>IF(PLANEL_Pot_Trim!BI20&lt;&gt;0,BI20/PLANEL_Pot_Trim!BI20,0)</f>
        <v>0.27183675928928608</v>
      </c>
      <c r="BJ45" s="53">
        <f>IF(PLANEL_Pot_Trim!BJ20&lt;&gt;0,BJ20/PLANEL_Pot_Trim!BJ20,0)</f>
        <v>0.28949930184864564</v>
      </c>
      <c r="BK45" s="53">
        <f>IF(PLANEL_Pot_Trim!BK20&lt;&gt;0,BK20/PLANEL_Pot_Trim!BK20,0)</f>
        <v>0.28368011829377138</v>
      </c>
      <c r="BL45" s="53">
        <f>IF(PLANEL_Pot_Trim!BL20&lt;&gt;0,BL20/PLANEL_Pot_Trim!BL20,0)</f>
        <v>0.27216027010503768</v>
      </c>
      <c r="BM45" s="53">
        <f>IF(PLANEL_Pot_Trim!BM20&lt;&gt;0,BM20/PLANEL_Pot_Trim!BM20,0)</f>
        <v>0.27226628947511711</v>
      </c>
      <c r="BN45" s="53">
        <f>IF(PLANEL_Pot_Trim!BN20&lt;&gt;0,BN20/PLANEL_Pot_Trim!BN20,0)</f>
        <v>0.28876283883992798</v>
      </c>
      <c r="BO45" s="53">
        <f>IF(PLANEL_Pot_Trim!BO20&lt;&gt;0,BO20/PLANEL_Pot_Trim!BO20,0)</f>
        <v>0.28374836940226439</v>
      </c>
      <c r="BP45" s="53">
        <f>IF(PLANEL_Pot_Trim!BP20&lt;&gt;0,BP20/PLANEL_Pot_Trim!BP20,0)</f>
        <v>0.27314239288299352</v>
      </c>
      <c r="BQ45" s="53">
        <f>IF(PLANEL_Pot_Trim!BQ20&lt;&gt;0,BQ20/PLANEL_Pot_Trim!BQ20,0)</f>
        <v>0.27261414173373999</v>
      </c>
      <c r="BR45" s="53">
        <f>IF(PLANEL_Pot_Trim!BR20&lt;&gt;0,BR20/PLANEL_Pot_Trim!BR20,0)</f>
        <v>0.28816641900862106</v>
      </c>
      <c r="BS45" s="53">
        <f>IF(PLANEL_Pot_Trim!BS20&lt;&gt;0,BS20/PLANEL_Pot_Trim!BS20,0)</f>
        <v>0.2838050132702038</v>
      </c>
      <c r="BT45" s="53">
        <f>IF(PLANEL_Pot_Trim!BT20&lt;&gt;0,BT20/PLANEL_Pot_Trim!BT20,0)</f>
        <v>0.27395725784492847</v>
      </c>
      <c r="BU45" s="53">
        <f>IF(PLANEL_Pot_Trim!BU20&lt;&gt;0,BU20/PLANEL_Pot_Trim!BU20,0)</f>
        <v>0.27290353411076773</v>
      </c>
      <c r="BV45" s="53">
        <f>IF(PLANEL_Pot_Trim!BV20&lt;&gt;0,BV20/PLANEL_Pot_Trim!BV20,0)</f>
        <v>0.28767410216133477</v>
      </c>
      <c r="BW45" s="53">
        <f>IF(PLANEL_Pot_Trim!BW20&lt;&gt;0,BW20/PLANEL_Pot_Trim!BW20,0)</f>
        <v>0.28385238462255707</v>
      </c>
      <c r="BX45" s="53">
        <f>IF(PLANEL_Pot_Trim!BX20&lt;&gt;0,BX20/PLANEL_Pot_Trim!BX20,0)</f>
        <v>0.27463894268729333</v>
      </c>
      <c r="BY45" s="53">
        <f>IF(PLANEL_Pot_Trim!BY20&lt;&gt;0,BY20/PLANEL_Pot_Trim!BY20,0)</f>
        <v>0.27314491370442695</v>
      </c>
      <c r="BZ45" s="53">
        <f>IF(PLANEL_Pot_Trim!BZ20&lt;&gt;0,BZ20/PLANEL_Pot_Trim!BZ20,0)</f>
        <v>0.28725992892297425</v>
      </c>
      <c r="CA45" s="53">
        <f>IF(PLANEL_Pot_Trim!CA20&lt;&gt;0,CA20/PLANEL_Pot_Trim!CA20,0)</f>
        <v>0.28389274681778559</v>
      </c>
      <c r="CB45" s="53">
        <f>IF(PLANEL_Pot_Trim!CB20&lt;&gt;0,CB20/PLANEL_Pot_Trim!CB20,0)</f>
        <v>0.2752197641189198</v>
      </c>
      <c r="CC45" s="53">
        <f>IF(PLANEL_Pot_Trim!CC20&lt;&gt;0,CC20/PLANEL_Pot_Trim!CC20,0)</f>
        <v>0.27335057830548837</v>
      </c>
      <c r="CD45" s="53">
        <f>IF(PLANEL_Pot_Trim!CD20&lt;&gt;0,CD20/PLANEL_Pot_Trim!CD20,0)</f>
        <v>0.28690703755984615</v>
      </c>
      <c r="CE45" s="53">
        <f>IF(PLANEL_Pot_Trim!CE20&lt;&gt;0,CE20/PLANEL_Pot_Trim!CE20,0)</f>
        <v>0.28393980862475809</v>
      </c>
      <c r="CF45" s="53">
        <f>IF(PLANEL_Pot_Trim!CF20&lt;&gt;0,CF20/PLANEL_Pot_Trim!CF20,0)</f>
        <v>0.27589799363283118</v>
      </c>
      <c r="CG45" s="53">
        <f>IF(PLANEL_Pot_Trim!CG20&lt;&gt;0,CG20/PLANEL_Pot_Trim!CG20,0)</f>
        <v>0.27360154501256578</v>
      </c>
      <c r="CH45" s="53">
        <f>IF(PLANEL_Pot_Trim!CH20&lt;&gt;0,CH20/PLANEL_Pot_Trim!CH20,0)</f>
        <v>0.28651358583166353</v>
      </c>
      <c r="CI45" s="53">
        <f>IF(PLANEL_Pot_Trim!CI20&lt;&gt;0,CI20/PLANEL_Pot_Trim!CI20,0)</f>
        <v>0.28397937931510558</v>
      </c>
      <c r="CJ45" s="53">
        <f>IF(PLANEL_Pot_Trim!CJ20&lt;&gt;0,CJ20/PLANEL_Pot_Trim!CJ20,0)</f>
        <v>0.27646569409569621</v>
      </c>
      <c r="CK45" s="53">
        <f>IF(PLANEL_Pot_Trim!CK20&lt;&gt;0,CK20/PLANEL_Pot_Trim!CK20,0)</f>
        <v>0.27380723547261443</v>
      </c>
      <c r="CL45" s="53">
        <f>IF(PLANEL_Pot_Trim!CL20&lt;&gt;0,CL20/PLANEL_Pot_Trim!CL20,0)</f>
        <v>0.28618517421384221</v>
      </c>
      <c r="CM45" s="53">
        <f>IF(PLANEL_Pot_Trim!CM20&lt;&gt;0,CM20/PLANEL_Pot_Trim!CM20,0)</f>
        <v>0.28401126284025985</v>
      </c>
      <c r="CN45" s="53">
        <f>IF(PLANEL_Pot_Trim!CN20&lt;&gt;0,CN20/PLANEL_Pot_Trim!CN20,0)</f>
        <v>0.27692456123270504</v>
      </c>
      <c r="CO45" s="53">
        <f>IF(PLANEL_Pot_Trim!CO20&lt;&gt;0,CO20/PLANEL_Pot_Trim!CO20,0)</f>
        <v>0.27396853764204887</v>
      </c>
      <c r="CP45" s="53">
        <f>IF(PLANEL_Pot_Trim!CP20&lt;&gt;0,CP20/PLANEL_Pot_Trim!CP20,0)</f>
        <v>0.2859037031077904</v>
      </c>
      <c r="CQ45" s="53">
        <f>IF(PLANEL_Pot_Trim!CQ20&lt;&gt;0,CQ20/PLANEL_Pot_Trim!CQ20,0)</f>
        <v>0.28419224044916858</v>
      </c>
      <c r="CR45" s="53">
        <f>IF(PLANEL_Pot_Trim!CR20&lt;&gt;0,CR20/PLANEL_Pot_Trim!CR20,0)</f>
        <v>0.27945262990624725</v>
      </c>
      <c r="CS45" s="53">
        <f>IF(PLANEL_Pot_Trim!CS20&lt;&gt;0,CS20/PLANEL_Pot_Trim!CS20,0)</f>
        <v>0.27546154015683594</v>
      </c>
      <c r="CT45" s="53">
        <f>IF(PLANEL_Pot_Trim!CT20&lt;&gt;0,CT20/PLANEL_Pot_Trim!CT20,0)</f>
        <v>0.28591188105195681</v>
      </c>
      <c r="CU45" s="53">
        <f>IF(PLANEL_Pot_Trim!CU20&lt;&gt;0,CU20/PLANEL_Pot_Trim!CU20,0)</f>
        <v>0.28436244539996819</v>
      </c>
      <c r="CV45" s="53">
        <f>IF(PLANEL_Pot_Trim!CV20&lt;&gt;0,CV20/PLANEL_Pot_Trim!CV20,0)</f>
        <v>0.28187166647910361</v>
      </c>
      <c r="CW45" s="53">
        <f>IF(PLANEL_Pot_Trim!CW20&lt;&gt;0,CW20/PLANEL_Pot_Trim!CW20,0)</f>
        <v>0.27697205570987532</v>
      </c>
      <c r="CX45" s="53">
        <f>IF(PLANEL_Pot_Trim!CX20&lt;&gt;0,CX20/PLANEL_Pot_Trim!CX20,0)</f>
        <v>0.2859233721222626</v>
      </c>
      <c r="CY45" s="83">
        <f>IF(PLANEL_Pot_Trim!CY20&lt;&gt;0,CY20/PLANEL_Pot_Trim!CY20,0)</f>
        <v>0.28440570756897071</v>
      </c>
      <c r="CZ45" s="83">
        <f>IF(PLANEL_Pot_Trim!CZ20&lt;&gt;0,CZ20/PLANEL_Pot_Trim!CZ20,0)</f>
        <v>0.28249764757261686</v>
      </c>
      <c r="DA45" s="83">
        <f>IF(PLANEL_Pot_Trim!DA20&lt;&gt;0,DA20/PLANEL_Pot_Trim!DA20,0)</f>
        <v>0.27730394952956033</v>
      </c>
      <c r="DB45" s="83">
        <f>IF(PLANEL_Pot_Trim!DB20&lt;&gt;0,DB20/PLANEL_Pot_Trim!DB20,0)</f>
        <v>0.28575937946428909</v>
      </c>
      <c r="DC45" s="53">
        <f>IF(PLANEL_Pot_Trim!DC20&lt;&gt;0,DC20/PLANEL_Pot_Trim!DC20,0)</f>
        <v>0.28440522494793374</v>
      </c>
      <c r="DD45" s="53">
        <f>IF(PLANEL_Pot_Trim!DD20&lt;&gt;0,DD20/PLANEL_Pot_Trim!DD20,0)</f>
        <v>0.28249716495135285</v>
      </c>
      <c r="DE45" s="53">
        <f>IF(PLANEL_Pot_Trim!DE20&lt;&gt;0,DE20/PLANEL_Pot_Trim!DE20,0)</f>
        <v>0.27721804284465296</v>
      </c>
      <c r="DF45" s="53">
        <f>IF(PLANEL_Pot_Trim!DF20&lt;&gt;0,DF20/PLANEL_Pot_Trim!DF20,0)</f>
        <v>0.28555571305289407</v>
      </c>
      <c r="DG45" s="53">
        <f>IF(PLANEL_Pot_Trim!DG20&lt;&gt;0,DG20/PLANEL_Pot_Trim!DG20,0)</f>
        <v>0.28440479892900805</v>
      </c>
      <c r="DH45" s="53">
        <f>IF(PLANEL_Pot_Trim!DH20&lt;&gt;0,DH20/PLANEL_Pot_Trim!DH20,0)</f>
        <v>0.28249673893222665</v>
      </c>
      <c r="DI45" s="53">
        <f>IF(PLANEL_Pot_Trim!DI20&lt;&gt;0,DI20/PLANEL_Pot_Trim!DI20,0)</f>
        <v>0.27714221135201</v>
      </c>
      <c r="DJ45" s="53">
        <f>IF(PLANEL_Pot_Trim!DJ20&lt;&gt;0,DJ20/PLANEL_Pot_Trim!DJ20,0)</f>
        <v>0.28537593277160428</v>
      </c>
      <c r="DK45" s="53">
        <f>IF(PLANEL_Pot_Trim!DK20&lt;&gt;0,DK20/PLANEL_Pot_Trim!DK20,0)</f>
        <v>0.2844044201062616</v>
      </c>
      <c r="DL45" s="53">
        <f>IF(PLANEL_Pot_Trim!DL20&lt;&gt;0,DL20/PLANEL_Pot_Trim!DL20,0)</f>
        <v>0.2824963601093019</v>
      </c>
      <c r="DM45" s="53">
        <f>IF(PLANEL_Pot_Trim!DM20&lt;&gt;0,DM20/PLANEL_Pot_Trim!DM20,0)</f>
        <v>0.27707478079298647</v>
      </c>
      <c r="DN45" s="53">
        <f>IF(PLANEL_Pot_Trim!DN20&lt;&gt;0,DN20/PLANEL_Pot_Trim!DN20,0)</f>
        <v>0.28521606931057675</v>
      </c>
      <c r="DO45" s="53">
        <f>IF(PLANEL_Pot_Trim!DO20&lt;&gt;0,DO20/PLANEL_Pot_Trim!DO20,0)</f>
        <v>0.28440408104843867</v>
      </c>
      <c r="DP45" s="53">
        <f>IF(PLANEL_Pot_Trim!DP20&lt;&gt;0,DP20/PLANEL_Pot_Trim!DP20,0)</f>
        <v>0.28249602105131938</v>
      </c>
      <c r="DQ45" s="53">
        <f>IF(PLANEL_Pot_Trim!DQ20&lt;&gt;0,DQ20/PLANEL_Pot_Trim!DQ20,0)</f>
        <v>0.27701442840191159</v>
      </c>
      <c r="DR45" s="53">
        <f>IF(PLANEL_Pot_Trim!DR20&lt;&gt;0,DR20/PLANEL_Pot_Trim!DR20,0)</f>
        <v>0.2850729866747776</v>
      </c>
      <c r="DS45" s="53">
        <f>IF(PLANEL_Pot_Trim!DS20&lt;&gt;0,DS20/PLANEL_Pot_Trim!DS20,0)</f>
        <v>0.28440377580659831</v>
      </c>
      <c r="DT45" s="53">
        <f>IF(PLANEL_Pot_Trim!DT20&lt;&gt;0,DT20/PLANEL_Pot_Trim!DT20,0)</f>
        <v>0.28249571580933536</v>
      </c>
      <c r="DU45" s="53">
        <f>IF(PLANEL_Pot_Trim!DU20&lt;&gt;0,DU20/PLANEL_Pot_Trim!DU20,0)</f>
        <v>0.27696009526557852</v>
      </c>
      <c r="DV45" s="53">
        <f>IF(PLANEL_Pot_Trim!DV20&lt;&gt;0,DV20/PLANEL_Pot_Trim!DV20,0)</f>
        <v>0.28494417440703929</v>
      </c>
      <c r="DW45" s="53">
        <f>IF(PLANEL_Pot_Trim!DW20&lt;&gt;0,DW20/PLANEL_Pot_Trim!DW20,0)</f>
        <v>0.28440349956207278</v>
      </c>
      <c r="DX45" s="53">
        <f>IF(PLANEL_Pot_Trim!DX20&lt;&gt;0,DX20/PLANEL_Pot_Trim!DX20,0)</f>
        <v>0.28249543956467987</v>
      </c>
      <c r="DY45" s="53">
        <f>IF(PLANEL_Pot_Trim!DY20&lt;&gt;0,DY20/PLANEL_Pot_Trim!DY20,0)</f>
        <v>0.27691092365971015</v>
      </c>
      <c r="DZ45" s="53">
        <f>IF(PLANEL_Pot_Trim!DZ20&lt;&gt;0,DZ20/PLANEL_Pot_Trim!DZ20,0)</f>
        <v>0.28482759902619958</v>
      </c>
      <c r="EA45" s="53">
        <f>IF(PLANEL_Pot_Trim!EA20&lt;&gt;0,EA20/PLANEL_Pot_Trim!EA20,0)</f>
        <v>0.2844032483702057</v>
      </c>
      <c r="EB45" s="53">
        <f>IF(PLANEL_Pot_Trim!EB20&lt;&gt;0,EB20/PLANEL_Pot_Trim!EB20,0)</f>
        <v>0.28249518837269449</v>
      </c>
      <c r="EC45" s="53">
        <f>IF(PLANEL_Pot_Trim!EC20&lt;&gt;0,EC20/PLANEL_Pot_Trim!EC20,0)</f>
        <v>0.27686621143432177</v>
      </c>
      <c r="ED45" s="53">
        <f>IF(PLANEL_Pot_Trim!ED20&lt;&gt;0,ED20/PLANEL_Pot_Trim!ED20,0)</f>
        <v>0.28472159588453311</v>
      </c>
      <c r="EE45" s="53">
        <f>IF(PLANEL_Pot_Trim!EE20&lt;&gt;0,EE20/PLANEL_Pot_Trim!EE20,0)</f>
        <v>0.28440301897078729</v>
      </c>
      <c r="EF45" s="53">
        <f>IF(PLANEL_Pot_Trim!EF20&lt;&gt;0,EF20/PLANEL_Pot_Trim!EF20,0)</f>
        <v>0.28249495897316812</v>
      </c>
      <c r="EG45" s="53">
        <f>IF(PLANEL_Pot_Trim!EG20&lt;&gt;0,EG20/PLANEL_Pot_Trim!EG20,0)</f>
        <v>0.27682537827114018</v>
      </c>
      <c r="EH45" s="53">
        <f>IF(PLANEL_Pot_Trim!EH20&lt;&gt;0,EH20/PLANEL_Pot_Trim!EH20,0)</f>
        <v>0.28462478917129463</v>
      </c>
      <c r="EI45" s="53">
        <f>IF(PLANEL_Pot_Trim!EI20&lt;&gt;0,EI20/PLANEL_Pot_Trim!EI20,0)</f>
        <v>0.28440280864577638</v>
      </c>
      <c r="EJ45" s="53">
        <f>IF(PLANEL_Pot_Trim!EJ20&lt;&gt;0,EJ20/PLANEL_Pot_Trim!EJ20,0)</f>
        <v>0.28249474864805824</v>
      </c>
      <c r="EK45" s="53">
        <f>IF(PLANEL_Pot_Trim!EK20&lt;&gt;0,EK20/PLANEL_Pot_Trim!EK20,0)</f>
        <v>0.27678794035804127</v>
      </c>
      <c r="EL45" s="53">
        <f>IF(PLANEL_Pot_Trim!EL20&lt;&gt;0,EL20/PLANEL_Pot_Trim!EL20,0)</f>
        <v>0.28453603187121729</v>
      </c>
      <c r="EM45" s="53">
        <f>IF(PLANEL_Pot_Trim!EM20&lt;&gt;0,EM20/PLANEL_Pot_Trim!EM20,0)</f>
        <v>0.28440261511109638</v>
      </c>
      <c r="EN45" s="53">
        <f>IF(PLANEL_Pot_Trim!EN20&lt;&gt;0,EN20/PLANEL_Pot_Trim!EN20,0)</f>
        <v>0.28249455511328725</v>
      </c>
      <c r="EO45" s="53">
        <f>IF(PLANEL_Pot_Trim!EO20&lt;&gt;0,EO20/PLANEL_Pot_Trim!EO20,0)</f>
        <v>0.27675349112873721</v>
      </c>
      <c r="EP45" s="53">
        <f>IF(PLANEL_Pot_Trim!EP20&lt;&gt;0,EP20/PLANEL_Pot_Trim!EP20,0)</f>
        <v>0.28445436010242237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3269.4595279999999</v>
      </c>
      <c r="P5" s="33">
        <v>1796.073821</v>
      </c>
      <c r="Q5" s="33">
        <v>3320.4375960000002</v>
      </c>
      <c r="R5" s="33">
        <v>3408.0547780000002</v>
      </c>
      <c r="S5" s="33">
        <v>4350.982634</v>
      </c>
      <c r="T5" s="33">
        <v>4350.982634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4153.4450630000001</v>
      </c>
      <c r="Z5" s="33">
        <v>4153.4450630000001</v>
      </c>
      <c r="AA5" s="33">
        <v>4153.4450630000001</v>
      </c>
      <c r="AB5" s="33">
        <v>3897.4705920000001</v>
      </c>
      <c r="AC5" s="33">
        <v>3897.4705920000001</v>
      </c>
      <c r="AD5" s="33">
        <v>3897.4705920000001</v>
      </c>
      <c r="AE5" s="33">
        <v>3897.4705920000001</v>
      </c>
      <c r="AF5" s="33">
        <v>3897.4705920000001</v>
      </c>
      <c r="AG5" s="33">
        <v>3897.4705920000001</v>
      </c>
      <c r="AH5" s="33">
        <v>3897.4705920000001</v>
      </c>
      <c r="AI5" s="33">
        <v>3897.4705920000001</v>
      </c>
      <c r="AJ5" s="33">
        <v>3897.4705920000001</v>
      </c>
      <c r="AK5" s="33">
        <v>3897.4705920000001</v>
      </c>
      <c r="AL5" s="33">
        <v>3897.4705920000001</v>
      </c>
      <c r="AM5" s="33">
        <v>3897.4705920000001</v>
      </c>
      <c r="AN5" s="33">
        <v>3897.4705920000001</v>
      </c>
      <c r="AO5" s="33">
        <v>3897.4705920000001</v>
      </c>
      <c r="AP5" s="33">
        <v>3897.4705920000001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4105.4252969999998</v>
      </c>
      <c r="P16" s="33">
        <v>2159.7427280000002</v>
      </c>
      <c r="Q16" s="33">
        <v>3684.1065039999999</v>
      </c>
      <c r="R16" s="33">
        <v>3771.7236859999998</v>
      </c>
      <c r="S16" s="33">
        <v>4714.6515410000002</v>
      </c>
      <c r="T16" s="33">
        <v>4714.6515410000002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4282.6136280000001</v>
      </c>
      <c r="Z16" s="33">
        <v>4282.6136280000001</v>
      </c>
      <c r="AA16" s="33">
        <v>4282.6136280000001</v>
      </c>
      <c r="AB16" s="33">
        <v>3897.4705920000001</v>
      </c>
      <c r="AC16" s="33">
        <v>3897.4705920000001</v>
      </c>
      <c r="AD16" s="33">
        <v>3897.4705920000001</v>
      </c>
      <c r="AE16" s="33">
        <v>3897.4705920000001</v>
      </c>
      <c r="AF16" s="33">
        <v>3897.4705920000001</v>
      </c>
      <c r="AG16" s="33">
        <v>3897.4705920000001</v>
      </c>
      <c r="AH16" s="33">
        <v>3897.4705920000001</v>
      </c>
      <c r="AI16" s="33">
        <v>3897.4705920000001</v>
      </c>
      <c r="AJ16" s="33">
        <v>3897.4705920000001</v>
      </c>
      <c r="AK16" s="33">
        <v>3897.4705920000001</v>
      </c>
      <c r="AL16" s="33">
        <v>3897.4705920000001</v>
      </c>
      <c r="AM16" s="33">
        <v>3897.4705920000001</v>
      </c>
      <c r="AN16" s="33">
        <v>3897.4705920000001</v>
      </c>
      <c r="AO16" s="33">
        <v>3897.4705920000001</v>
      </c>
      <c r="AP16" s="33">
        <v>3897.4705920000001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232.1603284</v>
      </c>
      <c r="L31" s="33">
        <v>185.5628437</v>
      </c>
      <c r="M31" s="33">
        <v>179.76124569999999</v>
      </c>
      <c r="N31" s="33">
        <v>379.10250079999997</v>
      </c>
      <c r="O31" s="33">
        <v>464.32065679999999</v>
      </c>
      <c r="P31" s="33">
        <v>464.32065679999999</v>
      </c>
      <c r="Q31" s="33">
        <v>621.93144959999995</v>
      </c>
      <c r="R31" s="33">
        <v>636.49903440000003</v>
      </c>
      <c r="S31" s="33">
        <v>638.03396469999996</v>
      </c>
      <c r="T31" s="33">
        <v>650.06624620000002</v>
      </c>
      <c r="U31" s="33">
        <v>611.26282920000006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78.183649849999995</v>
      </c>
      <c r="L32" s="33">
        <v>78.183649849999995</v>
      </c>
      <c r="M32" s="33">
        <v>156.36729969999999</v>
      </c>
      <c r="N32" s="33">
        <v>167.30094740000001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230.1854285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310.3439783</v>
      </c>
      <c r="L40" s="33">
        <v>263.74649360000001</v>
      </c>
      <c r="M40" s="33">
        <v>336.12854540000001</v>
      </c>
      <c r="N40" s="33">
        <v>546.40344819999996</v>
      </c>
      <c r="O40" s="33">
        <v>620.68795650000004</v>
      </c>
      <c r="P40" s="33">
        <v>620.68795650000004</v>
      </c>
      <c r="Q40" s="33">
        <v>856.48239920000003</v>
      </c>
      <c r="R40" s="33">
        <v>871.04998390000003</v>
      </c>
      <c r="S40" s="33">
        <v>872.58491430000004</v>
      </c>
      <c r="T40" s="33">
        <v>884.61719570000002</v>
      </c>
      <c r="U40" s="33">
        <v>841.4482577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1047.6107260000001</v>
      </c>
      <c r="L54" s="33">
        <v>1000.624233</v>
      </c>
      <c r="M54" s="33">
        <v>1150.1008899999999</v>
      </c>
      <c r="N54" s="33">
        <v>1171.476862</v>
      </c>
      <c r="O54" s="33">
        <v>1189.421296</v>
      </c>
      <c r="P54" s="33">
        <v>1189.421296</v>
      </c>
      <c r="Q54" s="33">
        <v>1189.4248889999999</v>
      </c>
      <c r="R54" s="33">
        <v>1204.9345269999999</v>
      </c>
      <c r="S54" s="33">
        <v>1204.9345269999999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323.8062352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1047.6107260000001</v>
      </c>
      <c r="L64" s="33">
        <v>1000.624233</v>
      </c>
      <c r="M64" s="33">
        <v>1150.1008899999999</v>
      </c>
      <c r="N64" s="33">
        <v>1171.476862</v>
      </c>
      <c r="O64" s="33">
        <v>1189.421296</v>
      </c>
      <c r="P64" s="33">
        <v>1189.421296</v>
      </c>
      <c r="Q64" s="33">
        <v>1189.4248889999999</v>
      </c>
      <c r="R64" s="33">
        <v>1204.9345269999999</v>
      </c>
      <c r="S64" s="33">
        <v>1204.9345269999999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323.8062352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1880.386489</v>
      </c>
      <c r="L101" s="33">
        <v>1880.3839889999999</v>
      </c>
      <c r="M101" s="33">
        <v>2167.5996100000002</v>
      </c>
      <c r="N101" s="33">
        <v>2241.5573730000001</v>
      </c>
      <c r="O101" s="33">
        <v>2228.9064320000002</v>
      </c>
      <c r="P101" s="33">
        <v>1938.9940959999999</v>
      </c>
      <c r="Q101" s="33">
        <v>673.77068069999996</v>
      </c>
      <c r="R101" s="33">
        <v>529.34791359999997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427.16325069999999</v>
      </c>
      <c r="X101" s="33">
        <v>427.16325069999999</v>
      </c>
      <c r="Y101" s="33">
        <v>488.1865722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P102" s="33">
        <v>230.9162662</v>
      </c>
      <c r="Q102" s="33">
        <v>796.61843499999998</v>
      </c>
      <c r="R102" s="33">
        <v>817.10132160000001</v>
      </c>
      <c r="S102" s="33">
        <v>821.16196409999998</v>
      </c>
      <c r="T102" s="33">
        <v>821.16196409999998</v>
      </c>
      <c r="U102" s="33">
        <v>821.16196409999998</v>
      </c>
      <c r="V102" s="33">
        <v>821.16196409999998</v>
      </c>
      <c r="W102" s="33">
        <v>821.16196409999998</v>
      </c>
      <c r="X102" s="33">
        <v>821.16196409999998</v>
      </c>
      <c r="Y102" s="33">
        <v>821.16196409999998</v>
      </c>
      <c r="Z102" s="33">
        <v>821.16196409999998</v>
      </c>
      <c r="AA102" s="33">
        <v>821.16196409999998</v>
      </c>
      <c r="AB102" s="33">
        <v>821.16196409999998</v>
      </c>
      <c r="AC102" s="33">
        <v>821.16196409999998</v>
      </c>
      <c r="AD102" s="33">
        <v>821.16196409999998</v>
      </c>
      <c r="AE102" s="33">
        <v>821.16196409999998</v>
      </c>
      <c r="AF102" s="33">
        <v>821.16196409999998</v>
      </c>
      <c r="AG102" s="33">
        <v>821.16196409999998</v>
      </c>
      <c r="AH102" s="33">
        <v>821.16196409999998</v>
      </c>
      <c r="AI102" s="33">
        <v>821.16196409999998</v>
      </c>
      <c r="AJ102" s="33">
        <v>821.16196409999998</v>
      </c>
      <c r="AK102" s="33">
        <v>821.16196409999998</v>
      </c>
      <c r="AL102" s="33">
        <v>821.16196409999998</v>
      </c>
      <c r="AM102" s="33">
        <v>821.16196409999998</v>
      </c>
      <c r="AN102" s="33">
        <v>821.16196409999998</v>
      </c>
      <c r="AO102" s="33">
        <v>821.16196409999998</v>
      </c>
      <c r="AP102" s="33">
        <v>821.16196409999998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845.46524009999996</v>
      </c>
      <c r="L103" s="33">
        <v>1546.637735</v>
      </c>
      <c r="M103" s="33">
        <v>1723.275852</v>
      </c>
      <c r="N103" s="33">
        <v>1491.4513549999999</v>
      </c>
      <c r="O103" s="33">
        <v>1708.4832960000001</v>
      </c>
      <c r="P103" s="33">
        <v>1416.3502779999999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1046.92678</v>
      </c>
      <c r="W103" s="33">
        <v>1087.2774609999999</v>
      </c>
      <c r="X103" s="33">
        <v>1193.2285489999999</v>
      </c>
      <c r="Y103" s="33">
        <v>1196.4877489999999</v>
      </c>
      <c r="Z103" s="33">
        <v>1196.4877489999999</v>
      </c>
      <c r="AA103" s="33">
        <v>1196.4877489999999</v>
      </c>
      <c r="AB103" s="33">
        <v>1196.4877489999999</v>
      </c>
      <c r="AC103" s="33">
        <v>1196.4877489999999</v>
      </c>
      <c r="AD103" s="33">
        <v>1196.4877489999999</v>
      </c>
      <c r="AE103" s="33">
        <v>1170.414149</v>
      </c>
      <c r="AF103" s="33">
        <v>1170.414149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898.05479060000005</v>
      </c>
      <c r="L104" s="33">
        <v>837.93565000000001</v>
      </c>
      <c r="M104" s="33">
        <v>997.08015399999999</v>
      </c>
      <c r="N104" s="33">
        <v>1078.806523</v>
      </c>
      <c r="O104" s="33">
        <v>1072.2683709999999</v>
      </c>
      <c r="P104" s="33">
        <v>1252.0816930000001</v>
      </c>
      <c r="Q104" s="33">
        <v>1279.2074909999999</v>
      </c>
      <c r="R104" s="33">
        <v>1279.2074909999999</v>
      </c>
      <c r="S104" s="33">
        <v>1279.2074909999999</v>
      </c>
      <c r="T104" s="33">
        <v>1155.6816120000001</v>
      </c>
      <c r="U104" s="33">
        <v>1155.6816120000001</v>
      </c>
      <c r="V104" s="33">
        <v>1168.8375149999999</v>
      </c>
      <c r="W104" s="33">
        <v>621.15622670000005</v>
      </c>
      <c r="X104" s="33">
        <v>683.77536720000001</v>
      </c>
      <c r="Y104" s="33">
        <v>683.77536720000001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146.35065729999999</v>
      </c>
      <c r="AG104" s="33">
        <v>190.18175070000001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313.8110542</v>
      </c>
      <c r="G107" s="33">
        <v>313.8110542</v>
      </c>
      <c r="H107" s="33">
        <v>701.6178195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781.10315439999999</v>
      </c>
      <c r="N107" s="33">
        <v>772.9844018</v>
      </c>
      <c r="O107" s="33">
        <v>814.62857540000005</v>
      </c>
      <c r="P107" s="33">
        <v>920.97482950000006</v>
      </c>
      <c r="Q107" s="33">
        <v>1100.559051</v>
      </c>
      <c r="R107" s="33">
        <v>1214.2728750000001</v>
      </c>
      <c r="S107" s="33">
        <v>1589.360635</v>
      </c>
      <c r="T107" s="33">
        <v>1597.4793870000001</v>
      </c>
      <c r="U107" s="33">
        <v>1589.360635</v>
      </c>
      <c r="V107" s="33">
        <v>1597.4793870000001</v>
      </c>
      <c r="W107" s="33">
        <v>1275.5495800000001</v>
      </c>
      <c r="X107" s="33">
        <v>1338.811445</v>
      </c>
      <c r="Y107" s="33">
        <v>1338.811445</v>
      </c>
      <c r="Z107" s="33">
        <v>1338.811445</v>
      </c>
      <c r="AA107" s="33">
        <v>1338.811445</v>
      </c>
      <c r="AB107" s="33">
        <v>1338.811445</v>
      </c>
      <c r="AC107" s="33">
        <v>816.37623289999999</v>
      </c>
      <c r="AD107" s="33">
        <v>816.37623289999999</v>
      </c>
      <c r="AE107" s="33">
        <v>825.03440109999997</v>
      </c>
      <c r="AF107" s="33">
        <v>847.01948000000004</v>
      </c>
      <c r="AG107" s="33">
        <v>852.12790940000002</v>
      </c>
      <c r="AH107" s="33">
        <v>834.92888340000002</v>
      </c>
      <c r="AI107" s="33">
        <v>817.73268759999996</v>
      </c>
      <c r="AJ107" s="33">
        <v>816.37623289999999</v>
      </c>
      <c r="AK107" s="33">
        <v>816.37623289999999</v>
      </c>
      <c r="AL107" s="33">
        <v>816.37623289999999</v>
      </c>
      <c r="AM107" s="33">
        <v>816.37623289999999</v>
      </c>
      <c r="AN107" s="33">
        <v>816.37623289999999</v>
      </c>
      <c r="AO107" s="33">
        <v>816.37623289999999</v>
      </c>
      <c r="AP107" s="33">
        <v>816.37623289999999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4981.6878399999996</v>
      </c>
      <c r="G112" s="33">
        <v>5093.2724150000004</v>
      </c>
      <c r="H112" s="33">
        <v>5218.0465590000003</v>
      </c>
      <c r="I112" s="33">
        <v>5358.3732179999997</v>
      </c>
      <c r="J112" s="33">
        <v>4379.5413769999996</v>
      </c>
      <c r="K112" s="33">
        <v>4451.2037449999998</v>
      </c>
      <c r="L112" s="33">
        <v>5028.9927349999998</v>
      </c>
      <c r="M112" s="33">
        <v>5786.6334569999999</v>
      </c>
      <c r="N112" s="33">
        <v>5584.799653</v>
      </c>
      <c r="O112" s="33">
        <v>5824.2866739999999</v>
      </c>
      <c r="P112" s="33">
        <v>5759.3171629999997</v>
      </c>
      <c r="Q112" s="33">
        <v>4897.0824389999998</v>
      </c>
      <c r="R112" s="33">
        <v>4886.8563809999996</v>
      </c>
      <c r="S112" s="33">
        <v>5266.0047839999997</v>
      </c>
      <c r="T112" s="33">
        <v>5150.5976579999997</v>
      </c>
      <c r="U112" s="33">
        <v>5081.4555829999999</v>
      </c>
      <c r="V112" s="33">
        <v>5163.7535610000004</v>
      </c>
      <c r="W112" s="33">
        <v>4232.3084829999998</v>
      </c>
      <c r="X112" s="33">
        <v>4464.1405759999998</v>
      </c>
      <c r="Y112" s="33">
        <v>4528.4230969999999</v>
      </c>
      <c r="Z112" s="33">
        <v>3539.2834010000001</v>
      </c>
      <c r="AA112" s="33">
        <v>3539.2834010000001</v>
      </c>
      <c r="AB112" s="33">
        <v>3539.2834010000001</v>
      </c>
      <c r="AC112" s="33">
        <v>3016.8481889999998</v>
      </c>
      <c r="AD112" s="33">
        <v>3016.8481889999998</v>
      </c>
      <c r="AE112" s="33">
        <v>2999.432757</v>
      </c>
      <c r="AF112" s="33">
        <v>2984.9462509999998</v>
      </c>
      <c r="AG112" s="33">
        <v>1863.471624</v>
      </c>
      <c r="AH112" s="33">
        <v>1835.9041689999999</v>
      </c>
      <c r="AI112" s="33">
        <v>1818.707973</v>
      </c>
      <c r="AJ112" s="33">
        <v>1817.3515190000001</v>
      </c>
      <c r="AK112" s="33">
        <v>1637.5381970000001</v>
      </c>
      <c r="AL112" s="33">
        <v>1637.5381970000001</v>
      </c>
      <c r="AM112" s="33">
        <v>1637.5381970000001</v>
      </c>
      <c r="AN112" s="33">
        <v>1637.5381970000001</v>
      </c>
      <c r="AO112" s="33">
        <v>1637.5381970000001</v>
      </c>
      <c r="AP112" s="33">
        <v>1637.5381970000001</v>
      </c>
    </row>
    <row r="113" spans="1:42" x14ac:dyDescent="0.25">
      <c r="B113" s="33" t="s">
        <v>704</v>
      </c>
      <c r="C113" s="4" t="s">
        <v>37</v>
      </c>
      <c r="AG113" s="33">
        <v>506.89728459999998</v>
      </c>
      <c r="AH113" s="33">
        <v>1013.794569</v>
      </c>
      <c r="AI113" s="33">
        <v>1520.6918539999999</v>
      </c>
      <c r="AJ113" s="33">
        <v>2027.589138</v>
      </c>
      <c r="AK113" s="33">
        <v>2534.4864229999998</v>
      </c>
      <c r="AL113" s="33">
        <v>3041.3837079999998</v>
      </c>
      <c r="AM113" s="33">
        <v>3548.280992</v>
      </c>
      <c r="AN113" s="33">
        <v>4055.178277</v>
      </c>
      <c r="AO113" s="33">
        <v>4562.0755609999997</v>
      </c>
      <c r="AP113" s="33">
        <v>5068.9728459999997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180.01959640000001</v>
      </c>
      <c r="AH115" s="33">
        <v>360.03919280000002</v>
      </c>
      <c r="AI115" s="33">
        <v>540.05878919999998</v>
      </c>
      <c r="AJ115" s="33">
        <v>720.07838560000005</v>
      </c>
      <c r="AK115" s="33">
        <v>900.097982</v>
      </c>
      <c r="AL115" s="33">
        <v>1080.1175780000001</v>
      </c>
      <c r="AM115" s="33">
        <v>1260.1371750000001</v>
      </c>
      <c r="AN115" s="33">
        <v>1440.1567709999999</v>
      </c>
      <c r="AO115" s="33">
        <v>1620.1763679999999</v>
      </c>
      <c r="AP115" s="33">
        <v>1800.195964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686.91688099999999</v>
      </c>
      <c r="AH124" s="33">
        <v>1373.833762</v>
      </c>
      <c r="AI124" s="33">
        <v>2060.7506429999999</v>
      </c>
      <c r="AJ124" s="33">
        <v>2747.667524</v>
      </c>
      <c r="AK124" s="33">
        <v>3434.5844050000001</v>
      </c>
      <c r="AL124" s="33">
        <v>4121.5012859999997</v>
      </c>
      <c r="AM124" s="33">
        <v>4808.4181669999998</v>
      </c>
      <c r="AN124" s="33">
        <v>5495.3350479999999</v>
      </c>
      <c r="AO124" s="33">
        <v>6182.251929</v>
      </c>
      <c r="AP124" s="33">
        <v>6869.1688100000001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1013.794569</v>
      </c>
      <c r="Y125" s="33">
        <v>1520.6918539999999</v>
      </c>
      <c r="Z125" s="33">
        <v>2027.589138</v>
      </c>
      <c r="AA125" s="33">
        <v>2534.4864229999998</v>
      </c>
      <c r="AB125" s="33">
        <v>3041.3837079999998</v>
      </c>
      <c r="AC125" s="33">
        <v>3548.280992</v>
      </c>
      <c r="AD125" s="33">
        <v>4055.178277</v>
      </c>
      <c r="AE125" s="33">
        <v>4562.0755609999997</v>
      </c>
      <c r="AF125" s="33">
        <v>5068.9728459999997</v>
      </c>
      <c r="AG125" s="33">
        <v>5068.9728459999997</v>
      </c>
      <c r="AH125" s="33">
        <v>5068.9728459999997</v>
      </c>
      <c r="AI125" s="33">
        <v>5068.9728459999997</v>
      </c>
      <c r="AJ125" s="33">
        <v>5068.9728459999997</v>
      </c>
      <c r="AK125" s="33">
        <v>5068.9728459999997</v>
      </c>
      <c r="AL125" s="33">
        <v>5068.9728459999997</v>
      </c>
      <c r="AM125" s="33">
        <v>5068.9728459999997</v>
      </c>
      <c r="AN125" s="33">
        <v>5068.9728459999997</v>
      </c>
      <c r="AO125" s="33">
        <v>5068.9728459999997</v>
      </c>
      <c r="AP125" s="33">
        <v>5068.9728459999997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135.01469729999999</v>
      </c>
      <c r="X127" s="33">
        <v>270.02939459999999</v>
      </c>
      <c r="Y127" s="33">
        <v>540.05878919999998</v>
      </c>
      <c r="Z127" s="33">
        <v>720.07838560000005</v>
      </c>
      <c r="AA127" s="33">
        <v>900.097982</v>
      </c>
      <c r="AB127" s="33">
        <v>1080.1175780000001</v>
      </c>
      <c r="AC127" s="33">
        <v>1260.1371750000001</v>
      </c>
      <c r="AD127" s="33">
        <v>1440.1567709999999</v>
      </c>
      <c r="AE127" s="33">
        <v>1620.1763679999999</v>
      </c>
      <c r="AF127" s="33">
        <v>1800.195964</v>
      </c>
      <c r="AG127" s="33">
        <v>1800.195964</v>
      </c>
      <c r="AH127" s="33">
        <v>1800.195964</v>
      </c>
      <c r="AI127" s="33">
        <v>1800.195964</v>
      </c>
      <c r="AJ127" s="33">
        <v>1800.195964</v>
      </c>
      <c r="AK127" s="33">
        <v>1800.195964</v>
      </c>
      <c r="AL127" s="33">
        <v>1800.195964</v>
      </c>
      <c r="AM127" s="33">
        <v>1800.195964</v>
      </c>
      <c r="AN127" s="33">
        <v>1800.195964</v>
      </c>
      <c r="AO127" s="33">
        <v>1800.195964</v>
      </c>
      <c r="AP127" s="33">
        <v>1800.195964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515.18766070000004</v>
      </c>
      <c r="X136" s="33">
        <v>1283.8239639999999</v>
      </c>
      <c r="Y136" s="33">
        <v>2060.7506429999999</v>
      </c>
      <c r="Z136" s="33">
        <v>2747.667524</v>
      </c>
      <c r="AA136" s="33">
        <v>3434.5844050000001</v>
      </c>
      <c r="AB136" s="33">
        <v>4121.5012859999997</v>
      </c>
      <c r="AC136" s="33">
        <v>4808.4181669999998</v>
      </c>
      <c r="AD136" s="33">
        <v>5495.3350479999999</v>
      </c>
      <c r="AE136" s="33">
        <v>6182.251929</v>
      </c>
      <c r="AF136" s="33">
        <v>6869.1688100000001</v>
      </c>
      <c r="AG136" s="33">
        <v>6869.1688100000001</v>
      </c>
      <c r="AH136" s="33">
        <v>6869.1688100000001</v>
      </c>
      <c r="AI136" s="33">
        <v>6869.1688100000001</v>
      </c>
      <c r="AJ136" s="33">
        <v>6869.1688100000001</v>
      </c>
      <c r="AK136" s="33">
        <v>6869.1688100000001</v>
      </c>
      <c r="AL136" s="33">
        <v>6869.1688100000001</v>
      </c>
      <c r="AM136" s="33">
        <v>6869.1688100000001</v>
      </c>
      <c r="AN136" s="33">
        <v>6869.1688100000001</v>
      </c>
      <c r="AO136" s="33">
        <v>6869.1688100000001</v>
      </c>
      <c r="AP136" s="33">
        <v>6869.1688100000001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69.942732129999996</v>
      </c>
      <c r="L137" s="33">
        <v>74.386634419999993</v>
      </c>
      <c r="M137" s="33">
        <v>538.31247929999995</v>
      </c>
      <c r="N137" s="33">
        <v>709.74186750000001</v>
      </c>
      <c r="O137" s="33">
        <v>655.46437409999999</v>
      </c>
      <c r="P137" s="33">
        <v>491.77754979999997</v>
      </c>
      <c r="Q137" s="33">
        <v>421.96481990000001</v>
      </c>
      <c r="R137" s="33">
        <v>206.63843</v>
      </c>
      <c r="S137" s="33">
        <v>206.63843</v>
      </c>
      <c r="T137" s="33">
        <v>206.63843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69.942732129999996</v>
      </c>
      <c r="L148" s="33">
        <v>74.386634419999993</v>
      </c>
      <c r="M148" s="33">
        <v>538.31247929999995</v>
      </c>
      <c r="N148" s="33">
        <v>709.74186750000001</v>
      </c>
      <c r="O148" s="33">
        <v>697.3647138</v>
      </c>
      <c r="P148" s="33">
        <v>533.67788949999999</v>
      </c>
      <c r="Q148" s="33">
        <v>421.96481990000001</v>
      </c>
      <c r="R148" s="33">
        <v>206.63843</v>
      </c>
      <c r="S148" s="33">
        <v>206.63843</v>
      </c>
      <c r="T148" s="33">
        <v>206.63843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3052.6641730000001</v>
      </c>
      <c r="X149" s="33">
        <v>3052.6641730000001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3052.6641730000001</v>
      </c>
      <c r="X160" s="33">
        <v>3052.6641730000001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58.98723347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O163" s="33">
        <v>292.90111100000001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79.536411659999999</v>
      </c>
      <c r="N172" s="33">
        <v>98.28729774</v>
      </c>
      <c r="O172" s="33">
        <v>372.43752269999999</v>
      </c>
      <c r="P172" s="33">
        <v>339.45896859999999</v>
      </c>
      <c r="Q172" s="33">
        <v>68.608573489999998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47.017750990000003</v>
      </c>
      <c r="O173" s="33">
        <v>23.07755195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47.017750990000003</v>
      </c>
      <c r="O184" s="33">
        <v>23.07755195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18458.021680000002</v>
      </c>
      <c r="T233" s="33">
        <v>19267.688030000001</v>
      </c>
      <c r="U233" s="33">
        <v>19699.711429999999</v>
      </c>
      <c r="V233" s="33">
        <v>19699.711429999999</v>
      </c>
      <c r="W233" s="33">
        <v>19699.711429999999</v>
      </c>
      <c r="X233" s="33">
        <v>19699.711429999999</v>
      </c>
      <c r="Y233" s="33">
        <v>19699.711429999999</v>
      </c>
      <c r="Z233" s="33">
        <v>19819.34736</v>
      </c>
      <c r="AA233" s="33">
        <v>19897.904330000001</v>
      </c>
      <c r="AB233" s="33">
        <v>19897.904330000001</v>
      </c>
      <c r="AC233" s="33">
        <v>19897.904330000001</v>
      </c>
      <c r="AD233" s="33">
        <v>19897.904330000001</v>
      </c>
      <c r="AE233" s="33">
        <v>19897.904330000001</v>
      </c>
      <c r="AF233" s="33">
        <v>19897.904330000001</v>
      </c>
      <c r="AG233" s="33">
        <v>19897.904330000001</v>
      </c>
      <c r="AH233" s="33">
        <v>19897.904330000001</v>
      </c>
      <c r="AI233" s="33">
        <v>19897.904330000001</v>
      </c>
      <c r="AJ233" s="33">
        <v>19897.904330000001</v>
      </c>
      <c r="AK233" s="33">
        <v>19897.904330000001</v>
      </c>
      <c r="AL233" s="33">
        <v>19897.904330000001</v>
      </c>
      <c r="AM233" s="33">
        <v>19897.904330000001</v>
      </c>
      <c r="AN233" s="33">
        <v>19897.904330000001</v>
      </c>
      <c r="AO233" s="33">
        <v>19897.904330000001</v>
      </c>
      <c r="AP233" s="33">
        <v>19897.904330000001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6822.2996480000002</v>
      </c>
      <c r="G234" s="33">
        <v>7002.9905650000001</v>
      </c>
      <c r="H234" s="33">
        <v>6569.8867250000003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7416.5404319999998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8989.6434989999998</v>
      </c>
      <c r="V234" s="33">
        <v>8989.6434989999998</v>
      </c>
      <c r="W234" s="33">
        <v>8989.6434989999998</v>
      </c>
      <c r="X234" s="33">
        <v>8989.6434989999998</v>
      </c>
      <c r="Y234" s="33">
        <v>8989.6434989999998</v>
      </c>
      <c r="Z234" s="33">
        <v>9012.1204639999996</v>
      </c>
      <c r="AA234" s="33">
        <v>9012.1204639999996</v>
      </c>
      <c r="AB234" s="33">
        <v>9012.1204639999996</v>
      </c>
      <c r="AC234" s="33">
        <v>9012.1204639999996</v>
      </c>
      <c r="AD234" s="33">
        <v>9012.1204639999996</v>
      </c>
      <c r="AE234" s="33">
        <v>9012.1204639999996</v>
      </c>
      <c r="AF234" s="33">
        <v>9012.1204639999996</v>
      </c>
      <c r="AG234" s="33">
        <v>9012.1204639999996</v>
      </c>
      <c r="AH234" s="33">
        <v>9012.1204639999996</v>
      </c>
      <c r="AI234" s="33">
        <v>9012.1204639999996</v>
      </c>
      <c r="AJ234" s="33">
        <v>9012.1204639999996</v>
      </c>
      <c r="AK234" s="33">
        <v>9012.1204639999996</v>
      </c>
      <c r="AL234" s="33">
        <v>9012.1204639999996</v>
      </c>
      <c r="AM234" s="33">
        <v>9012.1204639999996</v>
      </c>
      <c r="AN234" s="33">
        <v>9012.1204639999996</v>
      </c>
      <c r="AO234" s="33">
        <v>9012.1204639999996</v>
      </c>
      <c r="AP234" s="33">
        <v>9012.1204639999996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5305.7069309999997</v>
      </c>
      <c r="H235" s="33">
        <v>4994.7682279999999</v>
      </c>
      <c r="I235" s="33">
        <v>5362.7833330000003</v>
      </c>
      <c r="J235" s="33">
        <v>5313.6998729999996</v>
      </c>
      <c r="K235" s="33">
        <v>3819.2463819999998</v>
      </c>
      <c r="L235" s="33">
        <v>3898.9412619999998</v>
      </c>
      <c r="M235" s="33">
        <v>4038.5933810000001</v>
      </c>
      <c r="N235" s="33">
        <v>4556.5540789999995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5588.7790480000003</v>
      </c>
      <c r="U235" s="33">
        <v>5678.0873359999996</v>
      </c>
      <c r="V235" s="33">
        <v>5717.2651489999998</v>
      </c>
      <c r="W235" s="33">
        <v>5717.2651489999998</v>
      </c>
      <c r="X235" s="33">
        <v>5717.2651489999998</v>
      </c>
      <c r="Y235" s="33">
        <v>5717.2651489999998</v>
      </c>
      <c r="Z235" s="33">
        <v>5717.2651489999998</v>
      </c>
      <c r="AA235" s="33">
        <v>5717.2651489999998</v>
      </c>
      <c r="AB235" s="33">
        <v>5717.2651489999998</v>
      </c>
      <c r="AC235" s="33">
        <v>5717.2651489999998</v>
      </c>
      <c r="AD235" s="33">
        <v>5717.2651489999998</v>
      </c>
      <c r="AE235" s="33">
        <v>5717.2651489999998</v>
      </c>
      <c r="AF235" s="33">
        <v>5717.2651489999998</v>
      </c>
      <c r="AG235" s="33">
        <v>5717.2651489999998</v>
      </c>
      <c r="AH235" s="33">
        <v>5717.2651489999998</v>
      </c>
      <c r="AI235" s="33">
        <v>5717.2651489999998</v>
      </c>
      <c r="AJ235" s="33">
        <v>5717.2651489999998</v>
      </c>
      <c r="AK235" s="33">
        <v>5717.2651489999998</v>
      </c>
      <c r="AL235" s="33">
        <v>5717.2651489999998</v>
      </c>
      <c r="AM235" s="33">
        <v>5717.2651489999998</v>
      </c>
      <c r="AN235" s="33">
        <v>5717.2651489999998</v>
      </c>
      <c r="AO235" s="33">
        <v>5717.2651489999998</v>
      </c>
      <c r="AP235" s="33">
        <v>5717.2651489999998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3617.7558210000002</v>
      </c>
      <c r="G236" s="33">
        <v>3804.3695779999998</v>
      </c>
      <c r="H236" s="33">
        <v>5074.610565</v>
      </c>
      <c r="I236" s="33">
        <v>4422.5511960000003</v>
      </c>
      <c r="J236" s="33">
        <v>4752.2216420000004</v>
      </c>
      <c r="K236" s="33">
        <v>8155.3290649999999</v>
      </c>
      <c r="L236" s="33">
        <v>8371.2962889999999</v>
      </c>
      <c r="M236" s="33">
        <v>8972.2585689999996</v>
      </c>
      <c r="N236" s="33">
        <v>9194.5263529999993</v>
      </c>
      <c r="O236" s="33">
        <v>9249.7726669999993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9363.1858410000004</v>
      </c>
      <c r="U236" s="33">
        <v>9642.7908399999997</v>
      </c>
      <c r="V236" s="33">
        <v>9544.0571220000002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7210.9128870000004</v>
      </c>
      <c r="G237" s="33">
        <v>7280.4463239999995</v>
      </c>
      <c r="H237" s="33">
        <v>7280.4463239999995</v>
      </c>
      <c r="I237" s="33">
        <v>7280.4463239999995</v>
      </c>
      <c r="J237" s="33">
        <v>7097.5437830000001</v>
      </c>
      <c r="K237" s="33">
        <v>5585.1655950000004</v>
      </c>
      <c r="L237" s="33">
        <v>7280.4463239999995</v>
      </c>
      <c r="M237" s="33">
        <v>6541.2020670000002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2260.135491</v>
      </c>
      <c r="J238" s="33">
        <v>3277.5371970000001</v>
      </c>
      <c r="K238" s="33">
        <v>4527.490417</v>
      </c>
      <c r="L238" s="33">
        <v>4158.7070540000004</v>
      </c>
      <c r="M238" s="33">
        <v>4527.490417</v>
      </c>
      <c r="N238" s="33">
        <v>3954.6966889999999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226.3016518</v>
      </c>
      <c r="G239" s="33">
        <v>151.28680059999999</v>
      </c>
      <c r="H239" s="33">
        <v>178.10698210000001</v>
      </c>
      <c r="I239" s="33">
        <v>226.3016518</v>
      </c>
      <c r="J239" s="33">
        <v>151.28680059999999</v>
      </c>
      <c r="K239" s="33">
        <v>225.67141369999999</v>
      </c>
      <c r="L239" s="33">
        <v>225.67141369999999</v>
      </c>
      <c r="M239" s="33">
        <v>350.72741070000001</v>
      </c>
      <c r="N239" s="33">
        <v>225.67141369999999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423.58981080000001</v>
      </c>
      <c r="T239" s="33">
        <v>563.57513110000002</v>
      </c>
      <c r="U239" s="33">
        <v>644.46606050000003</v>
      </c>
      <c r="V239" s="33">
        <v>753.67665160000001</v>
      </c>
      <c r="W239" s="33">
        <v>873.58324089999996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V240" s="33">
        <v>965.91482929999995</v>
      </c>
      <c r="W240" s="33">
        <v>1313.603333</v>
      </c>
      <c r="X240" s="33">
        <v>1313.603333</v>
      </c>
      <c r="Y240" s="33">
        <v>1313.603333</v>
      </c>
      <c r="Z240" s="33">
        <v>1332.6807550000001</v>
      </c>
      <c r="AA240" s="33">
        <v>1332.6807550000001</v>
      </c>
      <c r="AB240" s="33">
        <v>1332.6807550000001</v>
      </c>
      <c r="AC240" s="33">
        <v>1332.6807550000001</v>
      </c>
      <c r="AD240" s="33">
        <v>1332.6807550000001</v>
      </c>
      <c r="AE240" s="33">
        <v>1332.6807550000001</v>
      </c>
      <c r="AF240" s="33">
        <v>1332.6807550000001</v>
      </c>
      <c r="AG240" s="33">
        <v>1332.6807550000001</v>
      </c>
      <c r="AH240" s="33">
        <v>1332.6807550000001</v>
      </c>
      <c r="AI240" s="33">
        <v>1332.6807550000001</v>
      </c>
      <c r="AJ240" s="33">
        <v>1332.6807550000001</v>
      </c>
      <c r="AK240" s="33">
        <v>1332.6807550000001</v>
      </c>
      <c r="AL240" s="33">
        <v>1332.6807550000001</v>
      </c>
      <c r="AM240" s="33">
        <v>1332.6807550000001</v>
      </c>
      <c r="AN240" s="33">
        <v>1332.6807550000001</v>
      </c>
      <c r="AO240" s="33">
        <v>1332.6807550000001</v>
      </c>
      <c r="AP240" s="33">
        <v>1332.6807550000001</v>
      </c>
    </row>
    <row r="241" spans="2:42" x14ac:dyDescent="0.25">
      <c r="B241" s="33" t="s">
        <v>1</v>
      </c>
      <c r="C241" s="4" t="s">
        <v>45</v>
      </c>
      <c r="L241" s="33">
        <v>896.13522239999998</v>
      </c>
      <c r="M241" s="33">
        <v>1911.44119</v>
      </c>
      <c r="N241" s="33">
        <v>1339.3887500000001</v>
      </c>
      <c r="O241" s="33">
        <v>1339.3887500000001</v>
      </c>
      <c r="P241" s="33">
        <v>1339.3887500000001</v>
      </c>
      <c r="Q241" s="33">
        <v>1911.44119</v>
      </c>
      <c r="R241" s="33">
        <v>1485.469664</v>
      </c>
      <c r="S241" s="33">
        <v>1738.3652440000001</v>
      </c>
      <c r="T241" s="33">
        <v>2054.3608039999999</v>
      </c>
      <c r="U241" s="33">
        <v>2075.113456</v>
      </c>
      <c r="V241" s="33">
        <v>2035.821432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2075.113456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41225.680090000002</v>
      </c>
      <c r="E244" s="33">
        <v>41951.359400000001</v>
      </c>
      <c r="F244" s="33">
        <v>41462.874400000001</v>
      </c>
      <c r="G244" s="33">
        <v>41994.369409999999</v>
      </c>
      <c r="H244" s="33">
        <v>44313.974580000002</v>
      </c>
      <c r="I244" s="33">
        <v>44511.22883</v>
      </c>
      <c r="J244" s="33">
        <v>45733.706359999996</v>
      </c>
      <c r="K244" s="33">
        <v>47736.672169999998</v>
      </c>
      <c r="L244" s="33">
        <v>50254.966869999997</v>
      </c>
      <c r="M244" s="33">
        <v>51765.482329999999</v>
      </c>
      <c r="N244" s="33">
        <v>52048.825689999998</v>
      </c>
      <c r="O244" s="33">
        <v>53547.199769999999</v>
      </c>
      <c r="P244" s="33">
        <v>54142.63452</v>
      </c>
      <c r="Q244" s="33">
        <v>54823.818760000002</v>
      </c>
      <c r="R244" s="33">
        <v>54840.728450000002</v>
      </c>
      <c r="S244" s="33">
        <v>55299.66719</v>
      </c>
      <c r="T244" s="33">
        <v>57403.026059999997</v>
      </c>
      <c r="U244" s="33">
        <v>58537.749360000002</v>
      </c>
      <c r="V244" s="33">
        <v>59514.026850000002</v>
      </c>
      <c r="W244" s="33">
        <v>60119.647689999998</v>
      </c>
      <c r="X244" s="33">
        <v>60119.647689999998</v>
      </c>
      <c r="Y244" s="33">
        <v>60119.647689999998</v>
      </c>
      <c r="Z244" s="33">
        <v>60280.838009999999</v>
      </c>
      <c r="AA244" s="33">
        <v>60359.394979999997</v>
      </c>
      <c r="AB244" s="33">
        <v>60359.394979999997</v>
      </c>
      <c r="AC244" s="33">
        <v>60359.394979999997</v>
      </c>
      <c r="AD244" s="33">
        <v>60359.394979999997</v>
      </c>
      <c r="AE244" s="33">
        <v>60359.394979999997</v>
      </c>
      <c r="AF244" s="33">
        <v>60359.394979999997</v>
      </c>
      <c r="AG244" s="33">
        <v>60359.394979999997</v>
      </c>
      <c r="AH244" s="33">
        <v>60359.394979999997</v>
      </c>
      <c r="AI244" s="33">
        <v>60359.394979999997</v>
      </c>
      <c r="AJ244" s="33">
        <v>60359.394979999997</v>
      </c>
      <c r="AK244" s="33">
        <v>60359.394979999997</v>
      </c>
      <c r="AL244" s="33">
        <v>60359.394979999997</v>
      </c>
      <c r="AM244" s="33">
        <v>60359.394979999997</v>
      </c>
      <c r="AN244" s="33">
        <v>60359.394979999997</v>
      </c>
      <c r="AO244" s="33">
        <v>60359.394979999997</v>
      </c>
      <c r="AP244" s="33">
        <v>60359.394979999997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4173.2139429999997</v>
      </c>
      <c r="O245" s="33">
        <v>4073.780757</v>
      </c>
      <c r="P245" s="33">
        <v>3693.4739039999999</v>
      </c>
      <c r="Q245" s="33">
        <v>3653.6203860000001</v>
      </c>
      <c r="R245" s="33">
        <v>4173.2139429999997</v>
      </c>
      <c r="S245" s="33">
        <v>4195.7671909999999</v>
      </c>
      <c r="T245" s="33">
        <v>4195.7671909999999</v>
      </c>
      <c r="U245" s="33">
        <v>5194.7787010000002</v>
      </c>
      <c r="V245" s="33">
        <v>5013.4416609999998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5313.9483799999998</v>
      </c>
      <c r="AN245" s="33">
        <v>5768.9679370000003</v>
      </c>
      <c r="AO245" s="33">
        <v>6096.384239</v>
      </c>
      <c r="AP245" s="33">
        <v>6386.6446269999997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901.75878399999999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3138.2496550000001</v>
      </c>
      <c r="V246" s="33">
        <v>3388.7181380000002</v>
      </c>
      <c r="W246" s="33">
        <v>3388.7181380000002</v>
      </c>
      <c r="X246" s="33">
        <v>3388.7181380000002</v>
      </c>
      <c r="Y246" s="33">
        <v>3388.7181380000002</v>
      </c>
      <c r="Z246" s="33">
        <v>3388.7181380000002</v>
      </c>
      <c r="AA246" s="33">
        <v>3388.7181380000002</v>
      </c>
      <c r="AB246" s="33">
        <v>3388.7181380000002</v>
      </c>
      <c r="AC246" s="33">
        <v>3388.7181380000002</v>
      </c>
      <c r="AD246" s="33">
        <v>3388.7181380000002</v>
      </c>
      <c r="AE246" s="33">
        <v>3388.7181380000002</v>
      </c>
      <c r="AF246" s="33">
        <v>3388.7181380000002</v>
      </c>
      <c r="AG246" s="33">
        <v>3388.7181380000002</v>
      </c>
      <c r="AH246" s="33">
        <v>3388.7181380000002</v>
      </c>
      <c r="AI246" s="33">
        <v>3388.7181380000002</v>
      </c>
      <c r="AJ246" s="33">
        <v>3388.7181380000002</v>
      </c>
      <c r="AK246" s="33">
        <v>3388.7181380000002</v>
      </c>
      <c r="AL246" s="33">
        <v>3388.7181380000002</v>
      </c>
      <c r="AM246" s="33">
        <v>3388.7181380000002</v>
      </c>
      <c r="AN246" s="33">
        <v>3388.7181380000002</v>
      </c>
      <c r="AO246" s="33">
        <v>3388.7181380000002</v>
      </c>
      <c r="AP246" s="33">
        <v>3388.7181380000002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56.356410539999999</v>
      </c>
      <c r="L247" s="33">
        <v>81.659419569999997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107.4813339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79.233770109999995</v>
      </c>
      <c r="K250" s="33">
        <v>152.44187260000001</v>
      </c>
      <c r="L250" s="33">
        <v>202.47106260000001</v>
      </c>
      <c r="M250" s="33">
        <v>228.7702262</v>
      </c>
      <c r="N250" s="33">
        <v>182.86479320000001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1.2796736019999999</v>
      </c>
      <c r="L252" s="33">
        <v>0.85311573460000001</v>
      </c>
      <c r="M252" s="33">
        <v>1.223310983</v>
      </c>
      <c r="N252" s="33">
        <v>1.223310983</v>
      </c>
      <c r="O252" s="33">
        <v>1.223310983</v>
      </c>
      <c r="P252" s="33">
        <v>1.6498688509999999</v>
      </c>
      <c r="Q252" s="33">
        <v>1.8143031460000001</v>
      </c>
      <c r="R252" s="33">
        <v>1.3215026240000001</v>
      </c>
      <c r="S252" s="33">
        <v>1.8143031460000001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1.990845</v>
      </c>
      <c r="N253" s="33">
        <v>1.5399</v>
      </c>
      <c r="O253" s="33">
        <v>1.5399</v>
      </c>
      <c r="P253" s="33">
        <v>1.5399</v>
      </c>
      <c r="Q253" s="33">
        <v>1.990845</v>
      </c>
      <c r="R253" s="33">
        <v>1.5399</v>
      </c>
      <c r="S253" s="33">
        <v>1.5399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3011.8740349999998</v>
      </c>
      <c r="I256" s="33">
        <v>3127.1847509999998</v>
      </c>
      <c r="J256" s="33">
        <v>3145.7248479999998</v>
      </c>
      <c r="K256" s="33">
        <v>3300.1726610000001</v>
      </c>
      <c r="L256" s="33">
        <v>3381.1194209999999</v>
      </c>
      <c r="M256" s="33">
        <v>3434.5749390000001</v>
      </c>
      <c r="N256" s="33">
        <v>5601.6492449999996</v>
      </c>
      <c r="O256" s="33">
        <v>5548.1214920000002</v>
      </c>
      <c r="P256" s="33">
        <v>6733.7798430000003</v>
      </c>
      <c r="Q256" s="33">
        <v>6694.5417040000002</v>
      </c>
      <c r="R256" s="33">
        <v>7213.1915159999999</v>
      </c>
      <c r="S256" s="33">
        <v>7236.2375650000004</v>
      </c>
      <c r="T256" s="33">
        <v>7236.68851</v>
      </c>
      <c r="U256" s="33">
        <v>8768.0008600000001</v>
      </c>
      <c r="V256" s="33">
        <v>8837.1323030000003</v>
      </c>
      <c r="W256" s="33">
        <v>9018.4693430000007</v>
      </c>
      <c r="X256" s="33">
        <v>9018.4693430000007</v>
      </c>
      <c r="Y256" s="33">
        <v>9018.4693430000007</v>
      </c>
      <c r="Z256" s="33">
        <v>9018.4693430000007</v>
      </c>
      <c r="AA256" s="33">
        <v>9018.4693430000007</v>
      </c>
      <c r="AB256" s="33">
        <v>9018.4693430000007</v>
      </c>
      <c r="AC256" s="33">
        <v>9018.4693430000007</v>
      </c>
      <c r="AD256" s="33">
        <v>9018.4693430000007</v>
      </c>
      <c r="AE256" s="33">
        <v>9018.4693430000007</v>
      </c>
      <c r="AF256" s="33">
        <v>9018.4693430000007</v>
      </c>
      <c r="AG256" s="33">
        <v>9018.4693430000007</v>
      </c>
      <c r="AH256" s="33">
        <v>9018.4693430000007</v>
      </c>
      <c r="AI256" s="33">
        <v>9018.4693430000007</v>
      </c>
      <c r="AJ256" s="33">
        <v>9018.4693430000007</v>
      </c>
      <c r="AK256" s="33">
        <v>9018.4693430000007</v>
      </c>
      <c r="AL256" s="33">
        <v>9018.4693430000007</v>
      </c>
      <c r="AM256" s="33">
        <v>9137.6390219999994</v>
      </c>
      <c r="AN256" s="33">
        <v>9592.6585790000008</v>
      </c>
      <c r="AO256" s="33">
        <v>9920.0748810000005</v>
      </c>
      <c r="AP256" s="33">
        <v>10210.33527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N281" s="33">
        <v>29.882850340000001</v>
      </c>
      <c r="O281" s="33">
        <v>451.87134029999999</v>
      </c>
      <c r="P281" s="33">
        <v>873.8598303</v>
      </c>
      <c r="Q281" s="33">
        <v>1295.8483200000001</v>
      </c>
      <c r="R281" s="33">
        <v>1717.83681</v>
      </c>
      <c r="S281" s="33">
        <v>1969.27962</v>
      </c>
      <c r="T281" s="33">
        <v>1969.27962</v>
      </c>
      <c r="U281" s="33">
        <v>1969.27962</v>
      </c>
      <c r="V281" s="33">
        <v>1969.27962</v>
      </c>
      <c r="W281" s="33">
        <v>1969.27962</v>
      </c>
      <c r="X281" s="33">
        <v>1969.27962</v>
      </c>
      <c r="Y281" s="33">
        <v>1969.27962</v>
      </c>
      <c r="Z281" s="33">
        <v>1969.27962</v>
      </c>
      <c r="AA281" s="33">
        <v>1969.27962</v>
      </c>
      <c r="AB281" s="33">
        <v>1969.27962</v>
      </c>
      <c r="AC281" s="33">
        <v>1969.27962</v>
      </c>
      <c r="AD281" s="33">
        <v>1969.27962</v>
      </c>
      <c r="AE281" s="33">
        <v>1969.27962</v>
      </c>
      <c r="AF281" s="33">
        <v>1969.27962</v>
      </c>
      <c r="AG281" s="33">
        <v>1969.27962</v>
      </c>
      <c r="AH281" s="33">
        <v>1969.27962</v>
      </c>
      <c r="AI281" s="33">
        <v>1969.27962</v>
      </c>
      <c r="AJ281" s="33">
        <v>1969.27962</v>
      </c>
      <c r="AK281" s="33">
        <v>1969.27962</v>
      </c>
      <c r="AL281" s="33">
        <v>1969.27962</v>
      </c>
      <c r="AM281" s="33">
        <v>1969.27962</v>
      </c>
      <c r="AN281" s="33">
        <v>1969.27962</v>
      </c>
      <c r="AO281" s="33">
        <v>1969.27962</v>
      </c>
      <c r="AP281" s="33">
        <v>1969.27962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29.882850340000001</v>
      </c>
      <c r="O292" s="33">
        <v>451.87134029999999</v>
      </c>
      <c r="P292" s="33">
        <v>873.8598303</v>
      </c>
      <c r="Q292" s="33">
        <v>1295.8483200000001</v>
      </c>
      <c r="R292" s="33">
        <v>1717.83681</v>
      </c>
      <c r="S292" s="33">
        <v>1969.27962</v>
      </c>
      <c r="T292" s="33">
        <v>1969.27962</v>
      </c>
      <c r="U292" s="33">
        <v>1969.27962</v>
      </c>
      <c r="V292" s="33">
        <v>1969.27962</v>
      </c>
      <c r="W292" s="33">
        <v>1969.27962</v>
      </c>
      <c r="X292" s="33">
        <v>1969.27962</v>
      </c>
      <c r="Y292" s="33">
        <v>1969.27962</v>
      </c>
      <c r="Z292" s="33">
        <v>1969.27962</v>
      </c>
      <c r="AA292" s="33">
        <v>1969.27962</v>
      </c>
      <c r="AB292" s="33">
        <v>1969.27962</v>
      </c>
      <c r="AC292" s="33">
        <v>1969.27962</v>
      </c>
      <c r="AD292" s="33">
        <v>1969.27962</v>
      </c>
      <c r="AE292" s="33">
        <v>1969.27962</v>
      </c>
      <c r="AF292" s="33">
        <v>1969.27962</v>
      </c>
      <c r="AG292" s="33">
        <v>1969.27962</v>
      </c>
      <c r="AH292" s="33">
        <v>1969.27962</v>
      </c>
      <c r="AI292" s="33">
        <v>1969.27962</v>
      </c>
      <c r="AJ292" s="33">
        <v>1969.27962</v>
      </c>
      <c r="AK292" s="33">
        <v>1969.27962</v>
      </c>
      <c r="AL292" s="33">
        <v>1969.27962</v>
      </c>
      <c r="AM292" s="33">
        <v>1969.27962</v>
      </c>
      <c r="AN292" s="33">
        <v>1969.27962</v>
      </c>
      <c r="AO292" s="33">
        <v>1969.27962</v>
      </c>
      <c r="AP292" s="33">
        <v>1969.27962</v>
      </c>
    </row>
    <row r="293" spans="2:42" x14ac:dyDescent="0.25">
      <c r="B293" s="33" t="s">
        <v>63</v>
      </c>
      <c r="C293" s="4" t="s">
        <v>37</v>
      </c>
      <c r="V293" s="33">
        <v>421.98849000000001</v>
      </c>
      <c r="W293" s="33">
        <v>843.97698000000003</v>
      </c>
      <c r="X293" s="33">
        <v>1265.9654700000001</v>
      </c>
      <c r="Y293" s="33">
        <v>1687.9539600000001</v>
      </c>
      <c r="Z293" s="33">
        <v>2109.94245</v>
      </c>
      <c r="AA293" s="33">
        <v>2672.5937699999999</v>
      </c>
      <c r="AB293" s="33">
        <v>3235.2450899999999</v>
      </c>
      <c r="AC293" s="33">
        <v>3797.8964099999998</v>
      </c>
      <c r="AD293" s="33">
        <v>4360.5477300000002</v>
      </c>
      <c r="AE293" s="33">
        <v>4923.1990500000002</v>
      </c>
      <c r="AF293" s="33">
        <v>4923.1990500000002</v>
      </c>
      <c r="AG293" s="33">
        <v>4923.1990500000002</v>
      </c>
      <c r="AH293" s="33">
        <v>4923.1990500000002</v>
      </c>
      <c r="AI293" s="33">
        <v>4923.1990500000002</v>
      </c>
      <c r="AJ293" s="33">
        <v>4923.1990500000002</v>
      </c>
      <c r="AK293" s="33">
        <v>4923.1990500000002</v>
      </c>
      <c r="AL293" s="33">
        <v>4923.1990500000002</v>
      </c>
      <c r="AM293" s="33">
        <v>4923.1990500000002</v>
      </c>
      <c r="AN293" s="33">
        <v>4923.1990500000002</v>
      </c>
      <c r="AO293" s="33">
        <v>4923.1990500000002</v>
      </c>
      <c r="AP293" s="33">
        <v>4923.1990500000002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421.98849000000001</v>
      </c>
      <c r="W304" s="33">
        <v>843.97698000000003</v>
      </c>
      <c r="X304" s="33">
        <v>1265.9654700000001</v>
      </c>
      <c r="Y304" s="33">
        <v>1687.9539600000001</v>
      </c>
      <c r="Z304" s="33">
        <v>2109.94245</v>
      </c>
      <c r="AA304" s="33">
        <v>2672.5937699999999</v>
      </c>
      <c r="AB304" s="33">
        <v>3235.2450899999999</v>
      </c>
      <c r="AC304" s="33">
        <v>3797.8964099999998</v>
      </c>
      <c r="AD304" s="33">
        <v>4360.5477300000002</v>
      </c>
      <c r="AE304" s="33">
        <v>4923.1990500000002</v>
      </c>
      <c r="AF304" s="33">
        <v>4923.1990500000002</v>
      </c>
      <c r="AG304" s="33">
        <v>4923.1990500000002</v>
      </c>
      <c r="AH304" s="33">
        <v>4923.1990500000002</v>
      </c>
      <c r="AI304" s="33">
        <v>4923.1990500000002</v>
      </c>
      <c r="AJ304" s="33">
        <v>4923.1990500000002</v>
      </c>
      <c r="AK304" s="33">
        <v>4923.1990500000002</v>
      </c>
      <c r="AL304" s="33">
        <v>4923.1990500000002</v>
      </c>
      <c r="AM304" s="33">
        <v>4923.1990500000002</v>
      </c>
      <c r="AN304" s="33">
        <v>4923.1990500000002</v>
      </c>
      <c r="AO304" s="33">
        <v>4923.1990500000002</v>
      </c>
      <c r="AP304" s="33">
        <v>4923.1990500000002</v>
      </c>
    </row>
    <row r="305" spans="2:42" x14ac:dyDescent="0.25">
      <c r="B305" s="33" t="s">
        <v>64</v>
      </c>
      <c r="C305" s="4" t="s">
        <v>37</v>
      </c>
      <c r="AF305" s="33">
        <v>562.65132000000006</v>
      </c>
      <c r="AG305" s="33">
        <v>1125.3026400000001</v>
      </c>
      <c r="AH305" s="33">
        <v>1687.9539600000001</v>
      </c>
      <c r="AI305" s="33">
        <v>2250.6052800000002</v>
      </c>
      <c r="AJ305" s="33">
        <v>2813.2566000000002</v>
      </c>
      <c r="AK305" s="33">
        <v>3375.9079200000001</v>
      </c>
      <c r="AL305" s="33">
        <v>3938.55924</v>
      </c>
      <c r="AM305" s="33">
        <v>4501.2105600000004</v>
      </c>
      <c r="AN305" s="33">
        <v>5063.8618800000004</v>
      </c>
      <c r="AO305" s="33">
        <v>5626.5132000000003</v>
      </c>
      <c r="AP305" s="33">
        <v>6189.1645200000003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562.65132000000006</v>
      </c>
      <c r="AG316" s="33">
        <v>1125.3026400000001</v>
      </c>
      <c r="AH316" s="33">
        <v>1687.9539600000001</v>
      </c>
      <c r="AI316" s="33">
        <v>2250.6052800000002</v>
      </c>
      <c r="AJ316" s="33">
        <v>2813.2566000000002</v>
      </c>
      <c r="AK316" s="33">
        <v>3375.9079200000001</v>
      </c>
      <c r="AL316" s="33">
        <v>3938.55924</v>
      </c>
      <c r="AM316" s="33">
        <v>4501.2105600000004</v>
      </c>
      <c r="AN316" s="33">
        <v>5063.8618800000004</v>
      </c>
      <c r="AO316" s="33">
        <v>5626.5132000000003</v>
      </c>
      <c r="AP316" s="33">
        <v>6189.1645200000003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  <c r="S331" s="33">
        <v>176.44684710000001</v>
      </c>
      <c r="T331" s="33">
        <v>613.03684710000005</v>
      </c>
      <c r="U331" s="33">
        <v>1049.626847</v>
      </c>
      <c r="V331" s="33">
        <v>1049.626847</v>
      </c>
      <c r="W331" s="33">
        <v>1049.626847</v>
      </c>
      <c r="X331" s="33">
        <v>1049.626847</v>
      </c>
      <c r="Y331" s="33">
        <v>1049.626847</v>
      </c>
      <c r="Z331" s="33">
        <v>1049.626847</v>
      </c>
      <c r="AA331" s="33">
        <v>1049.626847</v>
      </c>
      <c r="AB331" s="33">
        <v>1049.626847</v>
      </c>
      <c r="AC331" s="33">
        <v>1049.626847</v>
      </c>
      <c r="AD331" s="33">
        <v>1049.626847</v>
      </c>
      <c r="AE331" s="33">
        <v>1049.626847</v>
      </c>
      <c r="AF331" s="33">
        <v>1049.626847</v>
      </c>
      <c r="AG331" s="33">
        <v>1049.626847</v>
      </c>
      <c r="AH331" s="33">
        <v>1049.626847</v>
      </c>
      <c r="AI331" s="33">
        <v>1049.626847</v>
      </c>
      <c r="AJ331" s="33">
        <v>1049.626847</v>
      </c>
      <c r="AK331" s="33">
        <v>1049.626847</v>
      </c>
      <c r="AL331" s="33">
        <v>1049.626847</v>
      </c>
      <c r="AM331" s="33">
        <v>1049.626847</v>
      </c>
      <c r="AN331" s="33">
        <v>1049.626847</v>
      </c>
      <c r="AO331" s="33">
        <v>1049.626847</v>
      </c>
      <c r="AP331" s="33">
        <v>1049.626847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176.44684710000001</v>
      </c>
      <c r="T340" s="33">
        <v>613.03684710000005</v>
      </c>
      <c r="U340" s="33">
        <v>1049.626847</v>
      </c>
      <c r="V340" s="33">
        <v>1049.626847</v>
      </c>
      <c r="W340" s="33">
        <v>1049.626847</v>
      </c>
      <c r="X340" s="33">
        <v>1049.626847</v>
      </c>
      <c r="Y340" s="33">
        <v>1049.626847</v>
      </c>
      <c r="Z340" s="33">
        <v>1049.626847</v>
      </c>
      <c r="AA340" s="33">
        <v>1049.626847</v>
      </c>
      <c r="AB340" s="33">
        <v>1049.626847</v>
      </c>
      <c r="AC340" s="33">
        <v>1049.626847</v>
      </c>
      <c r="AD340" s="33">
        <v>1049.626847</v>
      </c>
      <c r="AE340" s="33">
        <v>1049.626847</v>
      </c>
      <c r="AF340" s="33">
        <v>1049.626847</v>
      </c>
      <c r="AG340" s="33">
        <v>1049.626847</v>
      </c>
      <c r="AH340" s="33">
        <v>1049.626847</v>
      </c>
      <c r="AI340" s="33">
        <v>1049.626847</v>
      </c>
      <c r="AJ340" s="33">
        <v>1049.626847</v>
      </c>
      <c r="AK340" s="33">
        <v>1049.626847</v>
      </c>
      <c r="AL340" s="33">
        <v>1049.626847</v>
      </c>
      <c r="AM340" s="33">
        <v>1049.626847</v>
      </c>
      <c r="AN340" s="33">
        <v>1049.626847</v>
      </c>
      <c r="AO340" s="33">
        <v>1049.626847</v>
      </c>
      <c r="AP340" s="33">
        <v>1049.626847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40.88411584</v>
      </c>
      <c r="V366" s="33">
        <v>40.88411584</v>
      </c>
      <c r="W366" s="33">
        <v>45.903927019999998</v>
      </c>
      <c r="X366" s="33">
        <v>45.903927019999998</v>
      </c>
      <c r="Y366" s="33">
        <v>54.189298209999997</v>
      </c>
      <c r="Z366" s="33">
        <v>54.189298209999997</v>
      </c>
      <c r="AA366" s="33">
        <v>54.189298209999997</v>
      </c>
      <c r="AB366" s="33">
        <v>165.51598580000001</v>
      </c>
      <c r="AC366" s="33">
        <v>630.48649999999998</v>
      </c>
      <c r="AD366" s="33">
        <v>630.48649999999998</v>
      </c>
      <c r="AE366" s="33">
        <v>630.48649999999998</v>
      </c>
      <c r="AF366" s="33">
        <v>630.48649999999998</v>
      </c>
      <c r="AG366" s="33">
        <v>630.48649999999998</v>
      </c>
      <c r="AH366" s="33">
        <v>630.48649999999998</v>
      </c>
      <c r="AI366" s="33">
        <v>630.48649999999998</v>
      </c>
      <c r="AJ366" s="33">
        <v>630.48649999999998</v>
      </c>
      <c r="AK366" s="33">
        <v>630.48649999999998</v>
      </c>
      <c r="AL366" s="33">
        <v>630.48649999999998</v>
      </c>
      <c r="AM366" s="33">
        <v>630.48649999999998</v>
      </c>
      <c r="AN366" s="33">
        <v>630.48649999999998</v>
      </c>
      <c r="AO366" s="33">
        <v>630.48649999999998</v>
      </c>
      <c r="AP366" s="33">
        <v>630.48649999999998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153.14846249999999</v>
      </c>
      <c r="L367" s="33">
        <v>145.98258749999999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254.79750000000001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318.67108919999998</v>
      </c>
      <c r="I376" s="33">
        <v>318.66858919999999</v>
      </c>
      <c r="J376" s="33">
        <v>483.57285919999998</v>
      </c>
      <c r="K376" s="33">
        <v>591.69637169999999</v>
      </c>
      <c r="L376" s="33">
        <v>627.99528239999995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675.57930580000004</v>
      </c>
      <c r="V376" s="33">
        <v>675.57930580000004</v>
      </c>
      <c r="W376" s="33">
        <v>393.85708770000002</v>
      </c>
      <c r="X376" s="33">
        <v>393.85708770000002</v>
      </c>
      <c r="Y376" s="33">
        <v>402.14245890000001</v>
      </c>
      <c r="Z376" s="33">
        <v>402.14245890000001</v>
      </c>
      <c r="AA376" s="33">
        <v>402.14245890000001</v>
      </c>
      <c r="AB376" s="33">
        <v>513.46914649999997</v>
      </c>
      <c r="AC376" s="33">
        <v>978.43966069999999</v>
      </c>
      <c r="AD376" s="33">
        <v>978.43966069999999</v>
      </c>
      <c r="AE376" s="33">
        <v>978.43966069999999</v>
      </c>
      <c r="AF376" s="33">
        <v>978.43966069999999</v>
      </c>
      <c r="AG376" s="33">
        <v>978.43966069999999</v>
      </c>
      <c r="AH376" s="33">
        <v>978.43966069999999</v>
      </c>
      <c r="AI376" s="33">
        <v>978.43966069999999</v>
      </c>
      <c r="AJ376" s="33">
        <v>978.43966069999999</v>
      </c>
      <c r="AK376" s="33">
        <v>978.43966069999999</v>
      </c>
      <c r="AL376" s="33">
        <v>630.48649999999998</v>
      </c>
      <c r="AM376" s="33">
        <v>630.48649999999998</v>
      </c>
      <c r="AN376" s="33">
        <v>630.48649999999998</v>
      </c>
      <c r="AO376" s="33">
        <v>630.48649999999998</v>
      </c>
      <c r="AP376" s="33">
        <v>630.48649999999998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8029.0360680000003</v>
      </c>
      <c r="L391" s="33">
        <v>8076.9553370000003</v>
      </c>
      <c r="M391" s="33">
        <v>8076.9553370000003</v>
      </c>
      <c r="N391" s="33">
        <v>8076.9553370000003</v>
      </c>
      <c r="O391" s="33">
        <v>8076.9553370000003</v>
      </c>
      <c r="P391" s="33">
        <v>8076.9553370000003</v>
      </c>
      <c r="Q391" s="33">
        <v>8076.9553370000003</v>
      </c>
      <c r="R391" s="33">
        <v>8076.9553370000003</v>
      </c>
      <c r="S391" s="33">
        <v>8054.456099</v>
      </c>
      <c r="T391" s="33">
        <v>8047.8614950000001</v>
      </c>
      <c r="U391" s="33">
        <v>8003.0455689999999</v>
      </c>
      <c r="V391" s="33">
        <v>7885.8806729999997</v>
      </c>
      <c r="W391" s="33">
        <v>7761.2677540000004</v>
      </c>
      <c r="X391" s="33">
        <v>7701.0263869999999</v>
      </c>
      <c r="Y391" s="33">
        <v>6971.9278560000002</v>
      </c>
      <c r="Z391" s="33">
        <v>6436.3328119999996</v>
      </c>
      <c r="AA391" s="33">
        <v>6023.7670690000004</v>
      </c>
      <c r="AB391" s="33">
        <v>5797.6337549999998</v>
      </c>
      <c r="AC391" s="33">
        <v>4360.0031879999997</v>
      </c>
      <c r="AD391" s="33">
        <v>4319.8404499999997</v>
      </c>
      <c r="AE391" s="33">
        <v>2228.3240689999998</v>
      </c>
      <c r="AF391" s="33">
        <v>1671.547795</v>
      </c>
      <c r="AG391" s="33">
        <v>1619.064785</v>
      </c>
      <c r="AH391" s="33">
        <v>1619.064785</v>
      </c>
      <c r="AI391" s="33">
        <v>1619.064785</v>
      </c>
      <c r="AJ391" s="33">
        <v>1619.064785</v>
      </c>
      <c r="AK391" s="33">
        <v>1619.064785</v>
      </c>
      <c r="AL391" s="33">
        <v>1619.064785</v>
      </c>
      <c r="AM391" s="33">
        <v>1619.064785</v>
      </c>
      <c r="AN391" s="33">
        <v>1619.064785</v>
      </c>
      <c r="AO391" s="33">
        <v>1619.064785</v>
      </c>
      <c r="AP391" s="33">
        <v>1619.064785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8138.5658270000004</v>
      </c>
      <c r="L400" s="33">
        <v>8186.4850960000003</v>
      </c>
      <c r="M400" s="33">
        <v>8186.4850960000003</v>
      </c>
      <c r="N400" s="33">
        <v>8186.4850960000003</v>
      </c>
      <c r="O400" s="33">
        <v>8186.4850960000003</v>
      </c>
      <c r="P400" s="33">
        <v>8186.4850960000003</v>
      </c>
      <c r="Q400" s="33">
        <v>8186.4850960000003</v>
      </c>
      <c r="R400" s="33">
        <v>8186.4850960000003</v>
      </c>
      <c r="S400" s="33">
        <v>8163.985858</v>
      </c>
      <c r="T400" s="33">
        <v>8157.3912540000001</v>
      </c>
      <c r="U400" s="33">
        <v>8112.5753279999999</v>
      </c>
      <c r="V400" s="33">
        <v>7995.4104319999997</v>
      </c>
      <c r="W400" s="33">
        <v>7870.7975130000004</v>
      </c>
      <c r="X400" s="33">
        <v>7810.5561449999996</v>
      </c>
      <c r="Y400" s="33">
        <v>7081.4576150000003</v>
      </c>
      <c r="Z400" s="33">
        <v>6545.8625709999997</v>
      </c>
      <c r="AA400" s="33">
        <v>6133.2968279999996</v>
      </c>
      <c r="AB400" s="33">
        <v>5907.1635139999999</v>
      </c>
      <c r="AC400" s="33">
        <v>4469.5329460000003</v>
      </c>
      <c r="AD400" s="33">
        <v>4429.3702089999997</v>
      </c>
      <c r="AE400" s="33">
        <v>2228.3240689999998</v>
      </c>
      <c r="AF400" s="33">
        <v>1671.547795</v>
      </c>
      <c r="AG400" s="33">
        <v>1619.064785</v>
      </c>
      <c r="AH400" s="33">
        <v>1619.064785</v>
      </c>
      <c r="AI400" s="33">
        <v>1619.064785</v>
      </c>
      <c r="AJ400" s="33">
        <v>1619.064785</v>
      </c>
      <c r="AK400" s="33">
        <v>1619.064785</v>
      </c>
      <c r="AL400" s="33">
        <v>1619.064785</v>
      </c>
      <c r="AM400" s="33">
        <v>1619.064785</v>
      </c>
      <c r="AN400" s="33">
        <v>1619.064785</v>
      </c>
      <c r="AO400" s="33">
        <v>1619.064785</v>
      </c>
      <c r="AP400" s="33">
        <v>1619.064785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L415" s="33">
        <v>549.13319999999999</v>
      </c>
      <c r="M415" s="33">
        <v>1098.2664</v>
      </c>
      <c r="N415" s="33">
        <v>1647.3996</v>
      </c>
      <c r="O415" s="33">
        <v>2196.5328</v>
      </c>
      <c r="P415" s="33">
        <v>2745.6660000000002</v>
      </c>
      <c r="Q415" s="33">
        <v>3294.7991999999999</v>
      </c>
      <c r="R415" s="33">
        <v>3843.9324000000001</v>
      </c>
      <c r="S415" s="33">
        <v>4393.0655999999999</v>
      </c>
      <c r="T415" s="33">
        <v>4942.1988000000001</v>
      </c>
      <c r="U415" s="33">
        <v>5491.3320000000003</v>
      </c>
      <c r="V415" s="33">
        <v>5491.3320000000003</v>
      </c>
      <c r="W415" s="33">
        <v>5491.3320000000003</v>
      </c>
      <c r="X415" s="33">
        <v>5491.3320000000003</v>
      </c>
      <c r="Y415" s="33">
        <v>5491.3320000000003</v>
      </c>
      <c r="Z415" s="33">
        <v>5491.3320000000003</v>
      </c>
      <c r="AA415" s="33">
        <v>5491.3320000000003</v>
      </c>
      <c r="AB415" s="33">
        <v>5491.3320000000003</v>
      </c>
      <c r="AC415" s="33">
        <v>5491.3320000000003</v>
      </c>
      <c r="AD415" s="33">
        <v>5491.3320000000003</v>
      </c>
      <c r="AE415" s="33">
        <v>5491.3320000000003</v>
      </c>
      <c r="AF415" s="33">
        <v>5491.3320000000003</v>
      </c>
      <c r="AG415" s="33">
        <v>5491.3320000000003</v>
      </c>
      <c r="AH415" s="33">
        <v>5491.3320000000003</v>
      </c>
      <c r="AI415" s="33">
        <v>5491.3320000000003</v>
      </c>
      <c r="AJ415" s="33">
        <v>5491.3320000000003</v>
      </c>
      <c r="AK415" s="33">
        <v>5491.3320000000003</v>
      </c>
      <c r="AL415" s="33">
        <v>5491.3320000000003</v>
      </c>
      <c r="AM415" s="33">
        <v>5491.3320000000003</v>
      </c>
      <c r="AN415" s="33">
        <v>5491.3320000000003</v>
      </c>
      <c r="AO415" s="33">
        <v>5491.3320000000003</v>
      </c>
      <c r="AP415" s="33">
        <v>5491.3320000000003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549.13319999999999</v>
      </c>
      <c r="M424" s="33">
        <v>1098.2664</v>
      </c>
      <c r="N424" s="33">
        <v>1647.3996</v>
      </c>
      <c r="O424" s="33">
        <v>2196.5328</v>
      </c>
      <c r="P424" s="33">
        <v>2745.6660000000002</v>
      </c>
      <c r="Q424" s="33">
        <v>3294.7991999999999</v>
      </c>
      <c r="R424" s="33">
        <v>3843.9324000000001</v>
      </c>
      <c r="S424" s="33">
        <v>4393.0655999999999</v>
      </c>
      <c r="T424" s="33">
        <v>4942.1988000000001</v>
      </c>
      <c r="U424" s="33">
        <v>5491.3320000000003</v>
      </c>
      <c r="V424" s="33">
        <v>5491.3320000000003</v>
      </c>
      <c r="W424" s="33">
        <v>5491.3320000000003</v>
      </c>
      <c r="X424" s="33">
        <v>5491.3320000000003</v>
      </c>
      <c r="Y424" s="33">
        <v>5491.3320000000003</v>
      </c>
      <c r="Z424" s="33">
        <v>5491.3320000000003</v>
      </c>
      <c r="AA424" s="33">
        <v>5491.3320000000003</v>
      </c>
      <c r="AB424" s="33">
        <v>5491.3320000000003</v>
      </c>
      <c r="AC424" s="33">
        <v>5491.3320000000003</v>
      </c>
      <c r="AD424" s="33">
        <v>5491.3320000000003</v>
      </c>
      <c r="AE424" s="33">
        <v>5491.3320000000003</v>
      </c>
      <c r="AF424" s="33">
        <v>5491.3320000000003</v>
      </c>
      <c r="AG424" s="33">
        <v>5491.3320000000003</v>
      </c>
      <c r="AH424" s="33">
        <v>5491.3320000000003</v>
      </c>
      <c r="AI424" s="33">
        <v>5491.3320000000003</v>
      </c>
      <c r="AJ424" s="33">
        <v>5491.3320000000003</v>
      </c>
      <c r="AK424" s="33">
        <v>5491.3320000000003</v>
      </c>
      <c r="AL424" s="33">
        <v>5491.3320000000003</v>
      </c>
      <c r="AM424" s="33">
        <v>5491.3320000000003</v>
      </c>
      <c r="AN424" s="33">
        <v>5491.3320000000003</v>
      </c>
      <c r="AO424" s="33">
        <v>5491.3320000000003</v>
      </c>
      <c r="AP424" s="33">
        <v>5491.3320000000003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1372.8330000000001</v>
      </c>
      <c r="W439" s="33">
        <v>2745.6660000000002</v>
      </c>
      <c r="X439" s="33">
        <v>3294.7991999999999</v>
      </c>
      <c r="Y439" s="33">
        <v>3843.9324000000001</v>
      </c>
      <c r="Z439" s="33">
        <v>4393.0655999999999</v>
      </c>
      <c r="AA439" s="33">
        <v>4942.1988000000001</v>
      </c>
      <c r="AB439" s="33">
        <v>5491.3320000000003</v>
      </c>
      <c r="AC439" s="33">
        <v>6040.4651999999996</v>
      </c>
      <c r="AD439" s="33">
        <v>6589.5983999999999</v>
      </c>
      <c r="AE439" s="33">
        <v>7138.7316000000001</v>
      </c>
      <c r="AF439" s="33">
        <v>7138.7316000000001</v>
      </c>
      <c r="AG439" s="33">
        <v>7138.7316000000001</v>
      </c>
      <c r="AH439" s="33">
        <v>7138.7316000000001</v>
      </c>
      <c r="AI439" s="33">
        <v>7138.7316000000001</v>
      </c>
      <c r="AJ439" s="33">
        <v>7138.7316000000001</v>
      </c>
      <c r="AK439" s="33">
        <v>7138.7316000000001</v>
      </c>
      <c r="AL439" s="33">
        <v>7138.7316000000001</v>
      </c>
      <c r="AM439" s="33">
        <v>7138.7316000000001</v>
      </c>
      <c r="AN439" s="33">
        <v>7138.7316000000001</v>
      </c>
      <c r="AO439" s="33">
        <v>7138.7316000000001</v>
      </c>
      <c r="AP439" s="33">
        <v>7138.7316000000001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1372.8330000000001</v>
      </c>
      <c r="W448" s="33">
        <v>2745.6660000000002</v>
      </c>
      <c r="X448" s="33">
        <v>3294.7991999999999</v>
      </c>
      <c r="Y448" s="33">
        <v>3843.9324000000001</v>
      </c>
      <c r="Z448" s="33">
        <v>4393.0655999999999</v>
      </c>
      <c r="AA448" s="33">
        <v>4942.1988000000001</v>
      </c>
      <c r="AB448" s="33">
        <v>5491.3320000000003</v>
      </c>
      <c r="AC448" s="33">
        <v>6040.4651999999996</v>
      </c>
      <c r="AD448" s="33">
        <v>6589.5983999999999</v>
      </c>
      <c r="AE448" s="33">
        <v>7138.7316000000001</v>
      </c>
      <c r="AF448" s="33">
        <v>7138.7316000000001</v>
      </c>
      <c r="AG448" s="33">
        <v>7138.7316000000001</v>
      </c>
      <c r="AH448" s="33">
        <v>7138.7316000000001</v>
      </c>
      <c r="AI448" s="33">
        <v>7138.7316000000001</v>
      </c>
      <c r="AJ448" s="33">
        <v>7138.7316000000001</v>
      </c>
      <c r="AK448" s="33">
        <v>7138.7316000000001</v>
      </c>
      <c r="AL448" s="33">
        <v>7138.7316000000001</v>
      </c>
      <c r="AM448" s="33">
        <v>7138.7316000000001</v>
      </c>
      <c r="AN448" s="33">
        <v>7138.7316000000001</v>
      </c>
      <c r="AO448" s="33">
        <v>7138.7316000000001</v>
      </c>
      <c r="AP448" s="33">
        <v>7138.7316000000001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1372.8330000000001</v>
      </c>
      <c r="AG463" s="33">
        <v>2288.0549999999998</v>
      </c>
      <c r="AH463" s="33">
        <v>3020.2325999999998</v>
      </c>
      <c r="AI463" s="33">
        <v>3752.4101999999998</v>
      </c>
      <c r="AJ463" s="33">
        <v>4301.5433999999996</v>
      </c>
      <c r="AK463" s="33">
        <v>4850.6765999999998</v>
      </c>
      <c r="AL463" s="33">
        <v>5399.8098</v>
      </c>
      <c r="AM463" s="33">
        <v>5948.9430000000002</v>
      </c>
      <c r="AN463" s="33">
        <v>6498.0762000000004</v>
      </c>
      <c r="AO463" s="33">
        <v>7047.2093999999997</v>
      </c>
      <c r="AP463" s="33">
        <v>7596.3425999999999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1372.8330000000001</v>
      </c>
      <c r="AG472" s="33">
        <v>2288.0549999999998</v>
      </c>
      <c r="AH472" s="33">
        <v>3020.2325999999998</v>
      </c>
      <c r="AI472" s="33">
        <v>3752.4101999999998</v>
      </c>
      <c r="AJ472" s="33">
        <v>4301.5433999999996</v>
      </c>
      <c r="AK472" s="33">
        <v>4850.6765999999998</v>
      </c>
      <c r="AL472" s="33">
        <v>5399.8098</v>
      </c>
      <c r="AM472" s="33">
        <v>5948.9430000000002</v>
      </c>
      <c r="AN472" s="33">
        <v>6498.0762000000004</v>
      </c>
      <c r="AO472" s="33">
        <v>7047.2093999999997</v>
      </c>
      <c r="AP472" s="33">
        <v>7596.3425999999999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1130.1961269999999</v>
      </c>
      <c r="Y653" s="33">
        <v>1359.6216890000001</v>
      </c>
      <c r="Z653" s="33">
        <v>1861.7816150000001</v>
      </c>
      <c r="AA653" s="33">
        <v>1861.7816150000001</v>
      </c>
      <c r="AB653" s="33">
        <v>1861.7816150000001</v>
      </c>
      <c r="AC653" s="33">
        <v>1861.7816150000001</v>
      </c>
      <c r="AD653" s="33">
        <v>1861.7816150000001</v>
      </c>
      <c r="AE653" s="33">
        <v>1861.7816150000001</v>
      </c>
      <c r="AF653" s="33">
        <v>1861.7816150000001</v>
      </c>
      <c r="AG653" s="33">
        <v>1861.7816150000001</v>
      </c>
      <c r="AH653" s="33">
        <v>1861.7816150000001</v>
      </c>
      <c r="AI653" s="33">
        <v>1861.7816150000001</v>
      </c>
      <c r="AJ653" s="33">
        <v>1861.7816150000001</v>
      </c>
      <c r="AK653" s="33">
        <v>1861.7816150000001</v>
      </c>
      <c r="AL653" s="33">
        <v>1861.7816150000001</v>
      </c>
      <c r="AM653" s="33">
        <v>1861.7816150000001</v>
      </c>
      <c r="AN653" s="33">
        <v>1861.7816150000001</v>
      </c>
      <c r="AO653" s="33">
        <v>1861.7816150000001</v>
      </c>
      <c r="AP653" s="33">
        <v>1861.7816150000001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26.529203679999998</v>
      </c>
      <c r="AF655" s="33">
        <v>26.529203679999998</v>
      </c>
      <c r="AG655" s="33">
        <v>1171.074848</v>
      </c>
      <c r="AH655" s="33">
        <v>1171.074848</v>
      </c>
      <c r="AI655" s="33">
        <v>1171.074848</v>
      </c>
      <c r="AJ655" s="33">
        <v>1171.074848</v>
      </c>
      <c r="AK655" s="33">
        <v>1171.074848</v>
      </c>
      <c r="AL655" s="33">
        <v>1171.074848</v>
      </c>
      <c r="AM655" s="33">
        <v>1171.074848</v>
      </c>
      <c r="AN655" s="33">
        <v>1171.074848</v>
      </c>
      <c r="AO655" s="33">
        <v>1171.074848</v>
      </c>
      <c r="AP655" s="33">
        <v>1171.074848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1130.1961269999999</v>
      </c>
      <c r="Y664" s="33">
        <v>1359.6216890000001</v>
      </c>
      <c r="Z664" s="33">
        <v>1861.7816150000001</v>
      </c>
      <c r="AA664" s="33">
        <v>1861.7816150000001</v>
      </c>
      <c r="AB664" s="33">
        <v>1861.7816150000001</v>
      </c>
      <c r="AC664" s="33">
        <v>1861.7816150000001</v>
      </c>
      <c r="AD664" s="33">
        <v>1861.7816150000001</v>
      </c>
      <c r="AE664" s="33">
        <v>1888.310819</v>
      </c>
      <c r="AF664" s="33">
        <v>1888.310819</v>
      </c>
      <c r="AG664" s="33">
        <v>3032.856464</v>
      </c>
      <c r="AH664" s="33">
        <v>3032.856464</v>
      </c>
      <c r="AI664" s="33">
        <v>3032.856464</v>
      </c>
      <c r="AJ664" s="33">
        <v>3032.856464</v>
      </c>
      <c r="AK664" s="33">
        <v>3032.856464</v>
      </c>
      <c r="AL664" s="33">
        <v>3032.856464</v>
      </c>
      <c r="AM664" s="33">
        <v>3032.856464</v>
      </c>
      <c r="AN664" s="33">
        <v>3032.856464</v>
      </c>
      <c r="AO664" s="33">
        <v>3032.856464</v>
      </c>
      <c r="AP664" s="33">
        <v>3032.856464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1357.2530099999999</v>
      </c>
      <c r="AG665" s="33">
        <v>1357.2530099999999</v>
      </c>
      <c r="AH665" s="33">
        <v>1357.2530099999999</v>
      </c>
      <c r="AI665" s="33">
        <v>1357.2530099999999</v>
      </c>
      <c r="AJ665" s="33">
        <v>1357.2530099999999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O667" s="33">
        <v>165.89062329999999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735.23793060000003</v>
      </c>
      <c r="AA667" s="33">
        <v>735.23793060000003</v>
      </c>
      <c r="AB667" s="33">
        <v>735.23793060000003</v>
      </c>
      <c r="AC667" s="33">
        <v>735.23793060000003</v>
      </c>
      <c r="AD667" s="33">
        <v>735.23793060000003</v>
      </c>
      <c r="AE667" s="33">
        <v>735.23793060000003</v>
      </c>
      <c r="AF667" s="33">
        <v>735.23793060000003</v>
      </c>
      <c r="AG667" s="33">
        <v>735.23793060000003</v>
      </c>
      <c r="AH667" s="33">
        <v>735.23793060000003</v>
      </c>
      <c r="AI667" s="33">
        <v>735.23793060000003</v>
      </c>
      <c r="AJ667" s="33">
        <v>735.23793060000003</v>
      </c>
      <c r="AK667" s="33">
        <v>735.23793060000003</v>
      </c>
      <c r="AL667" s="33">
        <v>735.23793060000003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84.324968839999997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325.0658454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2294.7761180000002</v>
      </c>
      <c r="X676" s="33">
        <v>2294.7761180000002</v>
      </c>
      <c r="Y676" s="33">
        <v>2294.7761180000002</v>
      </c>
      <c r="Z676" s="33">
        <v>2294.7761180000002</v>
      </c>
      <c r="AA676" s="33">
        <v>2294.7761180000002</v>
      </c>
      <c r="AB676" s="33">
        <v>2294.7761180000002</v>
      </c>
      <c r="AC676" s="33">
        <v>2294.7761180000002</v>
      </c>
      <c r="AD676" s="33">
        <v>2294.7761180000002</v>
      </c>
      <c r="AE676" s="33">
        <v>2294.7761180000002</v>
      </c>
      <c r="AF676" s="33">
        <v>2294.7761180000002</v>
      </c>
      <c r="AG676" s="33">
        <v>2294.7761180000002</v>
      </c>
      <c r="AH676" s="33">
        <v>2294.7761180000002</v>
      </c>
      <c r="AI676" s="33">
        <v>2294.7761180000002</v>
      </c>
      <c r="AJ676" s="33">
        <v>2294.7761180000002</v>
      </c>
      <c r="AK676" s="33">
        <v>2294.7761180000002</v>
      </c>
      <c r="AL676" s="33">
        <v>2294.7761180000002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563.32677200000001</v>
      </c>
      <c r="S677" s="33">
        <v>783.3035294</v>
      </c>
      <c r="T677" s="33">
        <v>770.18852600000002</v>
      </c>
      <c r="U677" s="33">
        <v>785.52841769999998</v>
      </c>
      <c r="V677" s="33">
        <v>664.31699860000003</v>
      </c>
      <c r="W677" s="33">
        <v>693.15718289999995</v>
      </c>
      <c r="X677" s="33">
        <v>744.30720780000001</v>
      </c>
      <c r="Y677" s="33">
        <v>827.41590110000004</v>
      </c>
      <c r="Z677" s="33">
        <v>834.29469410000002</v>
      </c>
      <c r="AA677" s="33">
        <v>851.75477609999996</v>
      </c>
      <c r="AB677" s="33">
        <v>894.12879569999996</v>
      </c>
      <c r="AC677" s="33">
        <v>861.27198250000004</v>
      </c>
      <c r="AD677" s="33">
        <v>921.74946820000002</v>
      </c>
      <c r="AE677" s="33">
        <v>788.71599639999999</v>
      </c>
      <c r="AF677" s="33">
        <v>736.15833169999996</v>
      </c>
      <c r="AG677" s="33">
        <v>932.31201499999997</v>
      </c>
      <c r="AH677" s="33">
        <v>932.31201499999997</v>
      </c>
      <c r="AI677" s="33">
        <v>906.30041900000003</v>
      </c>
      <c r="AJ677" s="33">
        <v>846.40251160000003</v>
      </c>
      <c r="AK677" s="33">
        <v>749.99268389999997</v>
      </c>
      <c r="AL677" s="33">
        <v>661.89389489999996</v>
      </c>
      <c r="AM677" s="33">
        <v>608.70282859999998</v>
      </c>
      <c r="AN677" s="33">
        <v>572.86148890000004</v>
      </c>
      <c r="AO677" s="33">
        <v>530.22748439999998</v>
      </c>
      <c r="AP677" s="33">
        <v>485.9454763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105.64307890000001</v>
      </c>
      <c r="AF679" s="33">
        <v>52.821539469999998</v>
      </c>
      <c r="AG679" s="33">
        <v>105.64307890000001</v>
      </c>
      <c r="AH679" s="33">
        <v>97.096928539999993</v>
      </c>
      <c r="AI679" s="33">
        <v>52.821539469999998</v>
      </c>
      <c r="AJ679" s="33">
        <v>52.821539469999998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616.14831149999998</v>
      </c>
      <c r="S688" s="33">
        <v>836.12506889999997</v>
      </c>
      <c r="T688" s="33">
        <v>823.0100655</v>
      </c>
      <c r="U688" s="33">
        <v>838.34995709999998</v>
      </c>
      <c r="V688" s="33">
        <v>717.13853810000001</v>
      </c>
      <c r="W688" s="33">
        <v>745.97872229999996</v>
      </c>
      <c r="X688" s="33">
        <v>797.12874720000002</v>
      </c>
      <c r="Y688" s="33">
        <v>880.23744060000001</v>
      </c>
      <c r="Z688" s="33">
        <v>887.11623359999999</v>
      </c>
      <c r="AA688" s="33">
        <v>904.57631560000004</v>
      </c>
      <c r="AB688" s="33">
        <v>946.95033520000004</v>
      </c>
      <c r="AC688" s="33">
        <v>914.09352200000001</v>
      </c>
      <c r="AD688" s="33">
        <v>974.57100760000003</v>
      </c>
      <c r="AE688" s="33">
        <v>894.35907540000005</v>
      </c>
      <c r="AF688" s="33">
        <v>788.97987109999997</v>
      </c>
      <c r="AG688" s="33">
        <v>1037.9550939999999</v>
      </c>
      <c r="AH688" s="33">
        <v>1029.408944</v>
      </c>
      <c r="AI688" s="33">
        <v>959.12195840000004</v>
      </c>
      <c r="AJ688" s="33">
        <v>899.2240511</v>
      </c>
      <c r="AK688" s="33">
        <v>802.81422329999998</v>
      </c>
      <c r="AL688" s="33">
        <v>714.71543440000005</v>
      </c>
      <c r="AM688" s="33">
        <v>661.52436809999995</v>
      </c>
      <c r="AN688" s="33">
        <v>625.68302830000005</v>
      </c>
      <c r="AO688" s="33">
        <v>583.04902389999995</v>
      </c>
      <c r="AP688" s="33">
        <v>538.76701579999997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V713" s="33">
        <v>421.74662030000002</v>
      </c>
      <c r="W713" s="33">
        <v>936.90924480000001</v>
      </c>
      <c r="X713" s="33">
        <v>1986.2904289999999</v>
      </c>
      <c r="Y713" s="33">
        <v>3261.6025540000001</v>
      </c>
      <c r="Z713" s="33">
        <v>5209.4641650000003</v>
      </c>
      <c r="AA713" s="33">
        <v>7457.6299600000002</v>
      </c>
      <c r="AB713" s="33">
        <v>9358.7721920000004</v>
      </c>
      <c r="AC713" s="33">
        <v>12430.48776</v>
      </c>
      <c r="AD713" s="33">
        <v>14490.506600000001</v>
      </c>
      <c r="AE713" s="33">
        <v>18775.993760000001</v>
      </c>
      <c r="AF713" s="33">
        <v>20395.41143</v>
      </c>
      <c r="AG713" s="33">
        <v>21039.572459999999</v>
      </c>
      <c r="AH713" s="33">
        <v>22077.91691</v>
      </c>
      <c r="AI713" s="33">
        <v>23295.547289999999</v>
      </c>
      <c r="AJ713" s="33">
        <v>24701.68448</v>
      </c>
      <c r="AK713" s="33">
        <v>26478.84535</v>
      </c>
      <c r="AL713" s="33">
        <v>28150.933219999999</v>
      </c>
      <c r="AM713" s="33">
        <v>29479.68072</v>
      </c>
      <c r="AN713" s="33">
        <v>30874.801240000001</v>
      </c>
      <c r="AO713" s="33">
        <v>32307.582780000001</v>
      </c>
      <c r="AP713" s="33">
        <v>33366.406649999997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421.74662030000002</v>
      </c>
      <c r="W724" s="33">
        <v>936.90924480000001</v>
      </c>
      <c r="X724" s="33">
        <v>1986.2904289999999</v>
      </c>
      <c r="Y724" s="33">
        <v>3261.6025540000001</v>
      </c>
      <c r="Z724" s="33">
        <v>5209.4641650000003</v>
      </c>
      <c r="AA724" s="33">
        <v>7457.6299600000002</v>
      </c>
      <c r="AB724" s="33">
        <v>9358.7721920000004</v>
      </c>
      <c r="AC724" s="33">
        <v>12430.48776</v>
      </c>
      <c r="AD724" s="33">
        <v>14490.506600000001</v>
      </c>
      <c r="AE724" s="33">
        <v>18775.993760000001</v>
      </c>
      <c r="AF724" s="33">
        <v>20395.41143</v>
      </c>
      <c r="AG724" s="33">
        <v>21039.572459999999</v>
      </c>
      <c r="AH724" s="33">
        <v>22077.91691</v>
      </c>
      <c r="AI724" s="33">
        <v>23295.547289999999</v>
      </c>
      <c r="AJ724" s="33">
        <v>24701.68448</v>
      </c>
      <c r="AK724" s="33">
        <v>26478.84535</v>
      </c>
      <c r="AL724" s="33">
        <v>28150.933219999999</v>
      </c>
      <c r="AM724" s="33">
        <v>29479.68072</v>
      </c>
      <c r="AN724" s="33">
        <v>30874.801240000001</v>
      </c>
      <c r="AO724" s="33">
        <v>32307.582780000001</v>
      </c>
      <c r="AP724" s="33">
        <v>33366.406649999997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532.95275249999997</v>
      </c>
      <c r="X750" s="33">
        <v>894.17628479999996</v>
      </c>
      <c r="Y750" s="33">
        <v>1208.1840999999999</v>
      </c>
      <c r="Z750" s="33">
        <v>1605.0808019999999</v>
      </c>
      <c r="AA750" s="33">
        <v>1823.8827530000001</v>
      </c>
      <c r="AB750" s="33">
        <v>2013.3770649999999</v>
      </c>
      <c r="AC750" s="33">
        <v>2202.8713769999999</v>
      </c>
      <c r="AD750" s="33">
        <v>2392.3656890000002</v>
      </c>
      <c r="AE750" s="33">
        <v>2581.860001</v>
      </c>
      <c r="AF750" s="33">
        <v>2771.3543129999998</v>
      </c>
      <c r="AG750" s="33">
        <v>2960.8486250000001</v>
      </c>
      <c r="AH750" s="33">
        <v>3150.3429369999999</v>
      </c>
      <c r="AI750" s="33">
        <v>3339.8372490000002</v>
      </c>
      <c r="AJ750" s="33">
        <v>3529.331561</v>
      </c>
      <c r="AK750" s="33">
        <v>3718.8258729999998</v>
      </c>
      <c r="AL750" s="33">
        <v>3908.320185</v>
      </c>
      <c r="AM750" s="33">
        <v>4097.8144970000003</v>
      </c>
      <c r="AN750" s="33">
        <v>4287.3088090000001</v>
      </c>
      <c r="AO750" s="33">
        <v>4476.8031209999999</v>
      </c>
      <c r="AP750" s="33">
        <v>4666.2974329999997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520.16188639999996</v>
      </c>
      <c r="Z752" s="33">
        <v>888.96519120000005</v>
      </c>
      <c r="AA752" s="33">
        <v>888.96519120000005</v>
      </c>
      <c r="AB752" s="33">
        <v>888.96519120000005</v>
      </c>
      <c r="AC752" s="33">
        <v>888.96519120000005</v>
      </c>
      <c r="AD752" s="33">
        <v>888.96519120000005</v>
      </c>
      <c r="AE752" s="33">
        <v>888.96519120000005</v>
      </c>
      <c r="AF752" s="33">
        <v>888.96519120000005</v>
      </c>
      <c r="AG752" s="33">
        <v>893.22881319999999</v>
      </c>
      <c r="AH752" s="33">
        <v>893.22881319999999</v>
      </c>
      <c r="AI752" s="33">
        <v>893.22881319999999</v>
      </c>
      <c r="AJ752" s="33">
        <v>893.22881319999999</v>
      </c>
      <c r="AK752" s="33">
        <v>1151.1779449999999</v>
      </c>
      <c r="AL752" s="33">
        <v>1151.1779449999999</v>
      </c>
      <c r="AM752" s="33">
        <v>1151.1779449999999</v>
      </c>
      <c r="AN752" s="33">
        <v>1151.1779449999999</v>
      </c>
      <c r="AO752" s="33">
        <v>1151.1779449999999</v>
      </c>
      <c r="AP752" s="33">
        <v>1151.1779449999999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366.67149369999998</v>
      </c>
      <c r="AA755" s="33">
        <v>275.00362030000002</v>
      </c>
      <c r="AB755" s="33">
        <v>366.67149369999998</v>
      </c>
      <c r="AC755" s="33">
        <v>761.67828940000004</v>
      </c>
      <c r="AD755" s="33">
        <v>783.05307960000005</v>
      </c>
      <c r="AE755" s="33">
        <v>834.95931229999997</v>
      </c>
      <c r="AF755" s="33">
        <v>825.92283759999998</v>
      </c>
      <c r="AG755" s="33">
        <v>847.37181639999994</v>
      </c>
      <c r="AH755" s="33">
        <v>926.62718570000004</v>
      </c>
      <c r="AI755" s="33">
        <v>890.00139239999999</v>
      </c>
      <c r="AJ755" s="33">
        <v>884.05931169999997</v>
      </c>
      <c r="AK755" s="33">
        <v>853.85497199999998</v>
      </c>
      <c r="AL755" s="33">
        <v>926.62718570000004</v>
      </c>
      <c r="AM755" s="33">
        <v>926.62718570000004</v>
      </c>
      <c r="AN755" s="33">
        <v>834.95931229999997</v>
      </c>
      <c r="AO755" s="33">
        <v>694.97038929999997</v>
      </c>
      <c r="AP755" s="33">
        <v>926.62718570000004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1154.7309640000001</v>
      </c>
      <c r="X760" s="33">
        <v>1515.9544960000001</v>
      </c>
      <c r="Y760" s="33">
        <v>2003.3496070000001</v>
      </c>
      <c r="Z760" s="33">
        <v>2860.7174869999999</v>
      </c>
      <c r="AA760" s="33">
        <v>2987.8515640000001</v>
      </c>
      <c r="AB760" s="33">
        <v>3269.0137500000001</v>
      </c>
      <c r="AC760" s="33">
        <v>3853.514858</v>
      </c>
      <c r="AD760" s="33">
        <v>4064.3839600000001</v>
      </c>
      <c r="AE760" s="33">
        <v>4305.7845040000002</v>
      </c>
      <c r="AF760" s="33">
        <v>4486.2423419999996</v>
      </c>
      <c r="AG760" s="33">
        <v>4701.4492550000004</v>
      </c>
      <c r="AH760" s="33">
        <v>4970.1989359999998</v>
      </c>
      <c r="AI760" s="33">
        <v>5123.0674550000003</v>
      </c>
      <c r="AJ760" s="33">
        <v>5306.619686</v>
      </c>
      <c r="AK760" s="33">
        <v>5723.8587900000002</v>
      </c>
      <c r="AL760" s="33">
        <v>5986.1253159999997</v>
      </c>
      <c r="AM760" s="33">
        <v>6175.6196280000004</v>
      </c>
      <c r="AN760" s="33">
        <v>6273.4460669999999</v>
      </c>
      <c r="AO760" s="33">
        <v>6322.9514559999998</v>
      </c>
      <c r="AP760" s="33">
        <v>6744.1025639999998</v>
      </c>
    </row>
    <row r="761" spans="2:42" x14ac:dyDescent="0.25">
      <c r="B761" s="33" t="s">
        <v>15</v>
      </c>
      <c r="D761" s="33">
        <v>60470.57735</v>
      </c>
      <c r="E761" s="33">
        <v>62737.407299999999</v>
      </c>
      <c r="F761" s="33">
        <v>62312.996789999997</v>
      </c>
      <c r="G761" s="33">
        <v>64275.25765</v>
      </c>
      <c r="H761" s="33">
        <v>65882.20233</v>
      </c>
      <c r="I761" s="33">
        <v>67080.564150000006</v>
      </c>
      <c r="J761" s="33">
        <v>68156.629459999996</v>
      </c>
      <c r="K761" s="33">
        <v>73155.534270000004</v>
      </c>
      <c r="L761" s="33">
        <v>76830.768979999993</v>
      </c>
      <c r="M761" s="33">
        <v>80602.380210000003</v>
      </c>
      <c r="N761" s="33">
        <v>83898.829020000005</v>
      </c>
      <c r="O761" s="33">
        <v>87331.516180000006</v>
      </c>
      <c r="P761" s="33">
        <v>90801.358609999996</v>
      </c>
      <c r="Q761" s="33">
        <v>94390.82531</v>
      </c>
      <c r="R761" s="33">
        <v>97479.458400000003</v>
      </c>
      <c r="S761" s="33">
        <v>100376.2018</v>
      </c>
      <c r="T761" s="33">
        <v>103383.0756</v>
      </c>
      <c r="U761" s="33">
        <v>106477.1072</v>
      </c>
      <c r="V761" s="33">
        <v>109672.58960000001</v>
      </c>
      <c r="W761" s="33">
        <v>113023.0548</v>
      </c>
      <c r="X761" s="33">
        <v>116432.58749999999</v>
      </c>
      <c r="Y761" s="33">
        <v>119841.74460000001</v>
      </c>
      <c r="Z761" s="33">
        <v>123355.30929999999</v>
      </c>
      <c r="AA761" s="33">
        <v>126990.17939999999</v>
      </c>
      <c r="AB761" s="33">
        <v>130866.52830000001</v>
      </c>
      <c r="AC761" s="33">
        <v>134690.99849999999</v>
      </c>
      <c r="AD761" s="33">
        <v>138544.11079999999</v>
      </c>
      <c r="AE761" s="33">
        <v>142248.93520000001</v>
      </c>
      <c r="AF761" s="33">
        <v>145923.38750000001</v>
      </c>
      <c r="AG761" s="33">
        <v>149167.10889999999</v>
      </c>
      <c r="AH761" s="33">
        <v>152419.8352</v>
      </c>
      <c r="AI761" s="33">
        <v>155684.59669999999</v>
      </c>
      <c r="AJ761" s="33">
        <v>159011.73319999999</v>
      </c>
      <c r="AK761" s="33">
        <v>162404.8051</v>
      </c>
      <c r="AL761" s="33">
        <v>165819.85939999999</v>
      </c>
      <c r="AM761" s="33">
        <v>169202.7812</v>
      </c>
      <c r="AN761" s="33">
        <v>172913.6078</v>
      </c>
      <c r="AO761" s="33">
        <v>176479.37839999999</v>
      </c>
      <c r="AP761" s="33">
        <v>180004.03320000001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41994.369409999999</v>
      </c>
      <c r="D4" s="1">
        <f>PLANEL_GerCrit_Resultado!H244+PLANEL_GerCrit_Resultado!H748</f>
        <v>44313.974580000002</v>
      </c>
      <c r="E4" s="1">
        <f>PLANEL_GerCrit_Resultado!I244+PLANEL_GerCrit_Resultado!I748</f>
        <v>44511.22883</v>
      </c>
      <c r="F4" s="1">
        <f>PLANEL_GerCrit_Resultado!J244+PLANEL_GerCrit_Resultado!J748</f>
        <v>45733.706359999996</v>
      </c>
      <c r="G4" s="1">
        <f>PLANEL_GerCrit_Resultado!K244+PLANEL_GerCrit_Resultado!K748</f>
        <v>47736.672169999998</v>
      </c>
      <c r="H4" s="1">
        <f>PLANEL_GerCrit_Resultado!L244+PLANEL_GerCrit_Resultado!L748</f>
        <v>50254.966869999997</v>
      </c>
      <c r="I4" s="1">
        <f>PLANEL_GerCrit_Resultado!M244+PLANEL_GerCrit_Resultado!M748</f>
        <v>51765.482329999999</v>
      </c>
      <c r="J4" s="1">
        <f>PLANEL_GerCrit_Resultado!N244+PLANEL_GerCrit_Resultado!N748</f>
        <v>52048.825689999998</v>
      </c>
      <c r="K4" s="1">
        <f>PLANEL_GerCrit_Resultado!O244+PLANEL_GerCrit_Resultado!O748</f>
        <v>53547.199769999999</v>
      </c>
      <c r="L4" s="1">
        <f>PLANEL_GerCrit_Resultado!P244+PLANEL_GerCrit_Resultado!P748</f>
        <v>54142.63452</v>
      </c>
      <c r="M4" s="1">
        <f>PLANEL_GerCrit_Resultado!Q244+PLANEL_GerCrit_Resultado!Q748</f>
        <v>54823.818760000002</v>
      </c>
      <c r="N4" s="1">
        <f>PLANEL_GerCrit_Resultado!R244+PLANEL_GerCrit_Resultado!R748</f>
        <v>54840.728450000002</v>
      </c>
      <c r="O4" s="1">
        <f>PLANEL_GerCrit_Resultado!S244+PLANEL_GerCrit_Resultado!S748</f>
        <v>55299.66719</v>
      </c>
      <c r="P4" s="1">
        <f>PLANEL_GerCrit_Resultado!T244+PLANEL_GerCrit_Resultado!T748</f>
        <v>57403.026059999997</v>
      </c>
      <c r="Q4" s="1">
        <f>PLANEL_GerCrit_Resultado!U244+PLANEL_GerCrit_Resultado!U748</f>
        <v>58537.749360000002</v>
      </c>
      <c r="R4" s="1">
        <f>PLANEL_GerCrit_Resultado!V244+PLANEL_GerCrit_Resultado!V748</f>
        <v>59514.026850000002</v>
      </c>
      <c r="S4" s="1">
        <f>PLANEL_GerCrit_Resultado!W244+PLANEL_GerCrit_Resultado!W748</f>
        <v>60119.647689999998</v>
      </c>
      <c r="T4" s="1">
        <f>PLANEL_GerCrit_Resultado!X244+PLANEL_GerCrit_Resultado!X748</f>
        <v>60119.647689999998</v>
      </c>
      <c r="U4" s="1">
        <f>PLANEL_GerCrit_Resultado!Y244+PLANEL_GerCrit_Resultado!Y748</f>
        <v>60119.647689999998</v>
      </c>
      <c r="V4" s="1">
        <f>PLANEL_GerCrit_Resultado!Z244+PLANEL_GerCrit_Resultado!Z748</f>
        <v>60280.838009999999</v>
      </c>
      <c r="W4" s="1">
        <f>PLANEL_GerCrit_Resultado!AA244+PLANEL_GerCrit_Resultado!AA748</f>
        <v>60359.394979999997</v>
      </c>
      <c r="X4" s="1">
        <f>PLANEL_GerCrit_Resultado!AB244+PLANEL_GerCrit_Resultado!AB748</f>
        <v>60359.394979999997</v>
      </c>
      <c r="Y4" s="1">
        <f>PLANEL_GerCrit_Resultado!AC244+PLANEL_GerCrit_Resultado!AC748</f>
        <v>60359.394979999997</v>
      </c>
      <c r="Z4" s="1">
        <f>PLANEL_GerCrit_Resultado!AD244+PLANEL_GerCrit_Resultado!AD748</f>
        <v>60359.394979999997</v>
      </c>
      <c r="AA4" s="1">
        <f>PLANEL_GerCrit_Resultado!AE244+PLANEL_GerCrit_Resultado!AE748</f>
        <v>60359.394979999997</v>
      </c>
      <c r="AB4" s="1">
        <f>PLANEL_GerCrit_Resultado!AF244+PLANEL_GerCrit_Resultado!AF748</f>
        <v>60359.394979999997</v>
      </c>
      <c r="AC4" s="1">
        <f>PLANEL_GerCrit_Resultado!AG244+PLANEL_GerCrit_Resultado!AG748</f>
        <v>60359.394979999997</v>
      </c>
      <c r="AD4" s="1">
        <f>PLANEL_GerCrit_Resultado!AH244+PLANEL_GerCrit_Resultado!AH748</f>
        <v>60359.394979999997</v>
      </c>
      <c r="AE4" s="1">
        <f>PLANEL_GerCrit_Resultado!AI244+PLANEL_GerCrit_Resultado!AI748</f>
        <v>60359.394979999997</v>
      </c>
      <c r="AF4" s="1">
        <f>PLANEL_GerCrit_Resultado!AJ244+PLANEL_GerCrit_Resultado!AJ748</f>
        <v>60359.394979999997</v>
      </c>
      <c r="AG4" s="1">
        <f>PLANEL_GerCrit_Resultado!AK244+PLANEL_GerCrit_Resultado!AK748</f>
        <v>60359.394979999997</v>
      </c>
      <c r="AH4" s="1">
        <f>PLANEL_GerCrit_Resultado!AL244+PLANEL_GerCrit_Resultado!AL748</f>
        <v>60359.394979999997</v>
      </c>
      <c r="AI4" s="1">
        <f>PLANEL_GerCrit_Resultado!AM244+PLANEL_GerCrit_Resultado!AM748</f>
        <v>60359.394979999997</v>
      </c>
      <c r="AJ4" s="1">
        <f>PLANEL_GerCrit_Resultado!AN244+PLANEL_GerCrit_Resultado!AN748</f>
        <v>60359.394979999997</v>
      </c>
      <c r="AK4" s="1">
        <f>PLANEL_GerCrit_Resultado!AO244+PLANEL_GerCrit_Resultado!AO748</f>
        <v>60359.394979999997</v>
      </c>
      <c r="AL4" s="1">
        <f>PLANEL_GerCrit_Resultado!AP244+PLANEL_GerCrit_Resultado!AP748</f>
        <v>60359.394979999997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3011.8740349999998</v>
      </c>
      <c r="E5" s="1">
        <f>PLANEL_GerCrit_Resultado!I256</f>
        <v>3127.1847509999998</v>
      </c>
      <c r="F5" s="1">
        <f>PLANEL_GerCrit_Resultado!J256</f>
        <v>3145.7248479999998</v>
      </c>
      <c r="G5" s="1">
        <f>PLANEL_GerCrit_Resultado!K256</f>
        <v>3300.1726610000001</v>
      </c>
      <c r="H5" s="1">
        <f>PLANEL_GerCrit_Resultado!L256</f>
        <v>3381.1194209999999</v>
      </c>
      <c r="I5" s="1">
        <f>PLANEL_GerCrit_Resultado!M256</f>
        <v>3434.5749390000001</v>
      </c>
      <c r="J5" s="1">
        <f>PLANEL_GerCrit_Resultado!N256</f>
        <v>5601.6492449999996</v>
      </c>
      <c r="K5" s="1">
        <f>PLANEL_GerCrit_Resultado!O256</f>
        <v>5548.1214920000002</v>
      </c>
      <c r="L5" s="1">
        <f>PLANEL_GerCrit_Resultado!P256</f>
        <v>6733.7798430000003</v>
      </c>
      <c r="M5" s="1">
        <f>PLANEL_GerCrit_Resultado!Q256</f>
        <v>6694.5417040000002</v>
      </c>
      <c r="N5" s="1">
        <f>PLANEL_GerCrit_Resultado!R256</f>
        <v>7213.1915159999999</v>
      </c>
      <c r="O5" s="1">
        <f>PLANEL_GerCrit_Resultado!S256</f>
        <v>7236.2375650000004</v>
      </c>
      <c r="P5" s="1">
        <f>PLANEL_GerCrit_Resultado!T256</f>
        <v>7236.68851</v>
      </c>
      <c r="Q5" s="1">
        <f>PLANEL_GerCrit_Resultado!U256</f>
        <v>8768.0008600000001</v>
      </c>
      <c r="R5" s="1">
        <f>PLANEL_GerCrit_Resultado!V256</f>
        <v>8837.1323030000003</v>
      </c>
      <c r="S5" s="1">
        <f>PLANEL_GerCrit_Resultado!W256</f>
        <v>9018.4693430000007</v>
      </c>
      <c r="T5" s="1">
        <f>PLANEL_GerCrit_Resultado!X256</f>
        <v>9018.4693430000007</v>
      </c>
      <c r="U5" s="1">
        <f>PLANEL_GerCrit_Resultado!Y256</f>
        <v>9018.4693430000007</v>
      </c>
      <c r="V5" s="1">
        <f>PLANEL_GerCrit_Resultado!Z256</f>
        <v>9018.4693430000007</v>
      </c>
      <c r="W5" s="1">
        <f>PLANEL_GerCrit_Resultado!AA256</f>
        <v>9018.4693430000007</v>
      </c>
      <c r="X5" s="1">
        <f>PLANEL_GerCrit_Resultado!AB256</f>
        <v>9018.4693430000007</v>
      </c>
      <c r="Y5" s="1">
        <f>PLANEL_GerCrit_Resultado!AC256</f>
        <v>9018.4693430000007</v>
      </c>
      <c r="Z5" s="1">
        <f>PLANEL_GerCrit_Resultado!AD256</f>
        <v>9018.4693430000007</v>
      </c>
      <c r="AA5" s="1">
        <f>PLANEL_GerCrit_Resultado!AE256</f>
        <v>9018.4693430000007</v>
      </c>
      <c r="AB5" s="68">
        <f>PLANEL_GerCrit_Resultado!AF256</f>
        <v>9018.4693430000007</v>
      </c>
      <c r="AC5" s="1">
        <f>PLANEL_GerCrit_Resultado!AG256</f>
        <v>9018.4693430000007</v>
      </c>
      <c r="AD5" s="1">
        <f>PLANEL_GerCrit_Resultado!AH256</f>
        <v>9018.4693430000007</v>
      </c>
      <c r="AE5" s="1">
        <f>PLANEL_GerCrit_Resultado!AI256</f>
        <v>9018.4693430000007</v>
      </c>
      <c r="AF5" s="1">
        <f>PLANEL_GerCrit_Resultado!AJ256</f>
        <v>9018.4693430000007</v>
      </c>
      <c r="AG5" s="1">
        <f>PLANEL_GerCrit_Resultado!AK256</f>
        <v>9018.4693430000007</v>
      </c>
      <c r="AH5" s="1">
        <f>PLANEL_GerCrit_Resultado!AL256</f>
        <v>9018.4693430000007</v>
      </c>
      <c r="AI5" s="1">
        <f>PLANEL_GerCrit_Resultado!AM256</f>
        <v>9137.6390219999994</v>
      </c>
      <c r="AJ5" s="1">
        <f>PLANEL_GerCrit_Resultado!AN256</f>
        <v>9592.6585790000008</v>
      </c>
      <c r="AK5" s="1">
        <f>PLANEL_GerCrit_Resultado!AO256</f>
        <v>9920.0748810000005</v>
      </c>
      <c r="AL5" s="1">
        <f>PLANEL_GerCrit_Resultado!AP256</f>
        <v>10210.33527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6842.7638200000001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5848.5392824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4521.1464771299998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5103.3793694199994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6324.9459362999996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6294.5415204999999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6900.2493763399998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7245.6777060999993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7731.7835861000003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7920.0942714999992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8519.2194319000009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8475.0222715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8421.220088099999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8804.0532674000005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10899.607458800001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13472.310457200001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16388.761148599999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19400.806543600003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22480.483378599998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25392.078697199999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29179.920228999999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32198.202537599998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37340.908962400004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39707.835641099999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41526.166706000004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43484.064113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45453.996711400003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47669.348652099994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50274.442357299995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52807.614845399999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54959.582472100003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57103.604972300003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59230.174777900007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61352.7846288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1047.6107260000001</v>
      </c>
      <c r="H9" s="20">
        <f>PLANEL_GerCrit_Resultado!L64+PLANEL_GerCrit_Resultado!L76+PLANEL_GerCrit_Resultado!L88+PLANEL_GerCrit_Resultado!L640+PLANEL_GerCrit_Resultado!L700</f>
        <v>1000.624233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1171.476862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1204.9345269999999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323.8062352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310.3439783</v>
      </c>
      <c r="H10" s="20">
        <f>PLANEL_GerCrit_Resultado!L40+PLANEL_GerCrit_Resultado!L52</f>
        <v>263.74649360000001</v>
      </c>
      <c r="I10" s="20">
        <f>PLANEL_GerCrit_Resultado!M40+PLANEL_GerCrit_Resultado!M52</f>
        <v>336.12854540000001</v>
      </c>
      <c r="J10" s="20">
        <f>PLANEL_GerCrit_Resultado!N40+PLANEL_GerCrit_Resultado!N52</f>
        <v>546.40344819999996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856.48239920000003</v>
      </c>
      <c r="N10" s="20">
        <f>PLANEL_GerCrit_Resultado!R40+PLANEL_GerCrit_Resultado!R52</f>
        <v>871.04998390000003</v>
      </c>
      <c r="O10" s="20">
        <f>PLANEL_GerCrit_Resultado!S40+PLANEL_GerCrit_Resultado!S52</f>
        <v>872.58491430000004</v>
      </c>
      <c r="P10" s="20">
        <f>PLANEL_GerCrit_Resultado!T40+PLANEL_GerCrit_Resultado!T52</f>
        <v>884.61719570000002</v>
      </c>
      <c r="Q10" s="20">
        <f>PLANEL_GerCrit_Resultado!U40+PLANEL_GerCrit_Resultado!U52</f>
        <v>841.4482577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3052.6641730000001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79.536411659999999</v>
      </c>
      <c r="J12" s="1">
        <f>PLANEL_GerCrit_Resultado!N172</f>
        <v>98.28729774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4105.4252969999998</v>
      </c>
      <c r="L14" s="24">
        <f>PLANEL_GerCrit_Resultado!P16+PLANEL_GerCrit_Resultado!P28+PLANEL_GerCrit_Resultado!P628+PLANEL_GerCrit_Resultado!P712</f>
        <v>4562.3442100000002</v>
      </c>
      <c r="M14" s="24">
        <f>PLANEL_GerCrit_Resultado!Q16+PLANEL_GerCrit_Resultado!Q28+PLANEL_GerCrit_Resultado!Q628+PLANEL_GerCrit_Resultado!Q712</f>
        <v>6086.7079859999994</v>
      </c>
      <c r="N14" s="24">
        <f>PLANEL_GerCrit_Resultado!R16+PLANEL_GerCrit_Resultado!R28+PLANEL_GerCrit_Resultado!R628+PLANEL_GerCrit_Resultado!R712</f>
        <v>6174.3251679999994</v>
      </c>
      <c r="O14" s="24">
        <f>PLANEL_GerCrit_Resultado!S16+PLANEL_GerCrit_Resultado!S28+PLANEL_GerCrit_Resultado!S628+PLANEL_GerCrit_Resultado!S712</f>
        <v>7117.2530230000002</v>
      </c>
      <c r="P14" s="24">
        <f>PLANEL_GerCrit_Resultado!T16+PLANEL_GerCrit_Resultado!T28+PLANEL_GerCrit_Resultado!T628+PLANEL_GerCrit_Resultado!T712</f>
        <v>7117.2530230000002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7888.962493</v>
      </c>
      <c r="V14" s="24">
        <f>PLANEL_GerCrit_Resultado!Z16+PLANEL_GerCrit_Resultado!Z28+PLANEL_GerCrit_Resultado!Z628+PLANEL_GerCrit_Resultado!Z712</f>
        <v>7888.962493</v>
      </c>
      <c r="W14" s="24">
        <f>PLANEL_GerCrit_Resultado!AA16+PLANEL_GerCrit_Resultado!AA28+PLANEL_GerCrit_Resultado!AA628+PLANEL_GerCrit_Resultado!AA712</f>
        <v>7888.962493</v>
      </c>
      <c r="X14" s="24">
        <f>PLANEL_GerCrit_Resultado!AB16+PLANEL_GerCrit_Resultado!AB28+PLANEL_GerCrit_Resultado!AB628+PLANEL_GerCrit_Resultado!AB712</f>
        <v>7876.0147219999999</v>
      </c>
      <c r="Y14" s="24">
        <f>PLANEL_GerCrit_Resultado!AC16+PLANEL_GerCrit_Resultado!AC28+PLANEL_GerCrit_Resultado!AC628+PLANEL_GerCrit_Resultado!AC712</f>
        <v>7876.0147219999999</v>
      </c>
      <c r="Z14" s="24">
        <f>PLANEL_GerCrit_Resultado!AD16+PLANEL_GerCrit_Resultado!AD28+PLANEL_GerCrit_Resultado!AD628+PLANEL_GerCrit_Resultado!AD712</f>
        <v>7876.0147219999999</v>
      </c>
      <c r="AA14" s="24">
        <f>PLANEL_GerCrit_Resultado!AE16+PLANEL_GerCrit_Resultado!AE28+PLANEL_GerCrit_Resultado!AE628+PLANEL_GerCrit_Resultado!AE712</f>
        <v>7876.0147219999999</v>
      </c>
      <c r="AB14" s="24">
        <f>PLANEL_GerCrit_Resultado!AF16+PLANEL_GerCrit_Resultado!AF28+PLANEL_GerCrit_Resultado!AF628+PLANEL_GerCrit_Resultado!AF712</f>
        <v>7876.0147219999999</v>
      </c>
      <c r="AC14" s="24">
        <f>PLANEL_GerCrit_Resultado!AG16+PLANEL_GerCrit_Resultado!AG28+PLANEL_GerCrit_Resultado!AG628+PLANEL_GerCrit_Resultado!AG712</f>
        <v>7876.0147219999999</v>
      </c>
      <c r="AD14" s="24">
        <f>PLANEL_GerCrit_Resultado!AH16+PLANEL_GerCrit_Resultado!AH28+PLANEL_GerCrit_Resultado!AH628+PLANEL_GerCrit_Resultado!AH712</f>
        <v>7876.0147219999999</v>
      </c>
      <c r="AE14" s="24">
        <f>PLANEL_GerCrit_Resultado!AI16+PLANEL_GerCrit_Resultado!AI28+PLANEL_GerCrit_Resultado!AI628+PLANEL_GerCrit_Resultado!AI712</f>
        <v>7876.0147219999999</v>
      </c>
      <c r="AF14" s="24">
        <f>PLANEL_GerCrit_Resultado!AJ16+PLANEL_GerCrit_Resultado!AJ28+PLANEL_GerCrit_Resultado!AJ628+PLANEL_GerCrit_Resultado!AJ712</f>
        <v>7876.0147219999999</v>
      </c>
      <c r="AG14" s="24">
        <f>PLANEL_GerCrit_Resultado!AK16+PLANEL_GerCrit_Resultado!AK28+PLANEL_GerCrit_Resultado!AK628+PLANEL_GerCrit_Resultado!AK712</f>
        <v>7876.0147219999999</v>
      </c>
      <c r="AH14" s="24">
        <f>PLANEL_GerCrit_Resultado!AL16+PLANEL_GerCrit_Resultado!AL28+PLANEL_GerCrit_Resultado!AL628+PLANEL_GerCrit_Resultado!AL712</f>
        <v>7994.0651510000007</v>
      </c>
      <c r="AI14" s="24">
        <f>PLANEL_GerCrit_Resultado!AM16+PLANEL_GerCrit_Resultado!AM28+PLANEL_GerCrit_Resultado!AM628+PLANEL_GerCrit_Resultado!AM712</f>
        <v>7994.0651510000007</v>
      </c>
      <c r="AJ14" s="24">
        <f>PLANEL_GerCrit_Resultado!AN16+PLANEL_GerCrit_Resultado!AN28+PLANEL_GerCrit_Resultado!AN628+PLANEL_GerCrit_Resultado!AN712</f>
        <v>7994.0651510000007</v>
      </c>
      <c r="AK14" s="24">
        <f>PLANEL_GerCrit_Resultado!AO16+PLANEL_GerCrit_Resultado!AO28+PLANEL_GerCrit_Resultado!AO628+PLANEL_GerCrit_Resultado!AO712</f>
        <v>7994.0651510000007</v>
      </c>
      <c r="AL14" s="24">
        <f>PLANEL_GerCrit_Resultado!AP16+PLANEL_GerCrit_Resultado!AP28+PLANEL_GerCrit_Resultado!AP628+PLANEL_GerCrit_Resultado!AP712</f>
        <v>7994.0651510000007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318.66858919999999</v>
      </c>
      <c r="F15" s="24">
        <f>PLANEL_GerCrit_Resultado!J376</f>
        <v>483.57285919999998</v>
      </c>
      <c r="G15" s="24">
        <f>PLANEL_GerCrit_Resultado!K376</f>
        <v>591.69637169999999</v>
      </c>
      <c r="H15" s="24">
        <f>PLANEL_GerCrit_Resultado!L376</f>
        <v>627.99528239999995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675.57930580000004</v>
      </c>
      <c r="R15" s="24">
        <f>PLANEL_GerCrit_Resultado!V376</f>
        <v>675.57930580000004</v>
      </c>
      <c r="S15" s="24">
        <f>PLANEL_GerCrit_Resultado!W376</f>
        <v>393.85708770000002</v>
      </c>
      <c r="T15" s="24">
        <f>PLANEL_GerCrit_Resultado!X376</f>
        <v>393.85708770000002</v>
      </c>
      <c r="U15" s="24">
        <f>PLANEL_GerCrit_Resultado!Y376</f>
        <v>402.14245890000001</v>
      </c>
      <c r="V15" s="24">
        <f>PLANEL_GerCrit_Resultado!Z376</f>
        <v>402.14245890000001</v>
      </c>
      <c r="W15" s="24">
        <f>PLANEL_GerCrit_Resultado!AA376</f>
        <v>402.14245890000001</v>
      </c>
      <c r="X15" s="24">
        <f>PLANEL_GerCrit_Resultado!AB376</f>
        <v>513.46914649999997</v>
      </c>
      <c r="Y15" s="24">
        <f>PLANEL_GerCrit_Resultado!AC376</f>
        <v>978.43966069999999</v>
      </c>
      <c r="Z15" s="24">
        <f>PLANEL_GerCrit_Resultado!AD376</f>
        <v>978.43966069999999</v>
      </c>
      <c r="AA15" s="24">
        <f>PLANEL_GerCrit_Resultado!AE376</f>
        <v>978.43966069999999</v>
      </c>
      <c r="AB15" s="24">
        <f>PLANEL_GerCrit_Resultado!AF376</f>
        <v>978.43966069999999</v>
      </c>
      <c r="AC15" s="24">
        <f>PLANEL_GerCrit_Resultado!AG376</f>
        <v>978.43966069999999</v>
      </c>
      <c r="AD15" s="24">
        <f>PLANEL_GerCrit_Resultado!AH376</f>
        <v>978.43966069999999</v>
      </c>
      <c r="AE15" s="24">
        <f>PLANEL_GerCrit_Resultado!AI376</f>
        <v>978.43966069999999</v>
      </c>
      <c r="AF15" s="24">
        <f>PLANEL_GerCrit_Resultado!AJ376</f>
        <v>978.43966069999999</v>
      </c>
      <c r="AG15" s="24">
        <f>PLANEL_GerCrit_Resultado!AK376</f>
        <v>978.43966069999999</v>
      </c>
      <c r="AH15" s="24">
        <f>PLANEL_GerCrit_Resultado!AL376</f>
        <v>630.48649999999998</v>
      </c>
      <c r="AI15" s="24">
        <f>PLANEL_GerCrit_Resultado!AM376</f>
        <v>630.48649999999998</v>
      </c>
      <c r="AJ15" s="24">
        <f>PLANEL_GerCrit_Resultado!AN376</f>
        <v>630.48649999999998</v>
      </c>
      <c r="AK15" s="24">
        <f>PLANEL_GerCrit_Resultado!AO376</f>
        <v>630.48649999999998</v>
      </c>
      <c r="AL15" s="24">
        <f>PLANEL_GerCrit_Resultado!AP376</f>
        <v>630.48649999999998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8957.9936857000012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9554.0751462000007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10103.208346200001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10652.341546200001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11201.474746200001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11750.607946200002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12297.876809899999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12847.010009899999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13311.8878313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13853.6111685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14357.928442500001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15613.596546500001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16847.651555500001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17224.294804900001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16967.775164800001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16886.115647500003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16802.235044699999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17108.494744199998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16117.5016029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16626.472065899998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14865.3789302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15674.444395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16537.183385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17269.360984999999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18001.538584999998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18550.671784999999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19099.804984999999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19648.938184999999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20198.071384999999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20747.204584999999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21296.337785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21845.470985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575.49452134000001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997.48301130000004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1419.4715013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1841.4599910000002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2263.4484809999999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2691.3381380999999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3127.9281381000001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3564.2541127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3986.2426027000001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4408.2310926999999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4829.9659506999997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5251.9544406999994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5673.9429306999991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6234.4597887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6794.5747886999998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7357.2261086999988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7683.0856072999995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8006.2966849999993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8504.7568370000008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9067.4081569999998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9630.0594770000007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10192.710797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10755.362117000001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11318.013437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11880.664757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12443.316076999999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13005.967397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13568.618717000001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14131.270037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63888.17239349601</v>
      </c>
      <c r="D24" s="28">
        <f t="shared" si="0"/>
        <v>65880.316266295995</v>
      </c>
      <c r="E24" s="28">
        <f t="shared" si="0"/>
        <v>67055.652594100015</v>
      </c>
      <c r="F24" s="28">
        <f t="shared" si="0"/>
        <v>68156.629460590004</v>
      </c>
      <c r="G24" s="28">
        <f t="shared" si="0"/>
        <v>73155.534268930001</v>
      </c>
      <c r="H24" s="28">
        <f t="shared" si="0"/>
        <v>76830.768981720015</v>
      </c>
      <c r="I24" s="28">
        <f t="shared" si="0"/>
        <v>80602.380201560009</v>
      </c>
      <c r="J24" s="28">
        <f t="shared" si="0"/>
        <v>83851.811262980002</v>
      </c>
      <c r="K24" s="28">
        <f t="shared" si="0"/>
        <v>87308.43862904</v>
      </c>
      <c r="L24" s="28">
        <f t="shared" si="0"/>
        <v>90801.3586087</v>
      </c>
      <c r="M24" s="28">
        <f t="shared" si="0"/>
        <v>94387.979359689998</v>
      </c>
      <c r="N24" s="28">
        <f t="shared" si="0"/>
        <v>97476.61244407999</v>
      </c>
      <c r="O24" s="28">
        <f t="shared" si="0"/>
        <v>100376.20177129001</v>
      </c>
      <c r="P24" s="28">
        <f t="shared" si="0"/>
        <v>103383.07559480002</v>
      </c>
      <c r="Q24" s="28">
        <f t="shared" si="0"/>
        <v>106477.10721810002</v>
      </c>
      <c r="R24" s="28">
        <f t="shared" si="0"/>
        <v>109672.58960150002</v>
      </c>
      <c r="S24" s="28">
        <f t="shared" si="0"/>
        <v>113023.05479220001</v>
      </c>
      <c r="T24" s="28">
        <f t="shared" si="0"/>
        <v>116432.5874568</v>
      </c>
      <c r="U24" s="28">
        <f t="shared" si="0"/>
        <v>119841.74463829998</v>
      </c>
      <c r="V24" s="28">
        <f t="shared" si="0"/>
        <v>123355.30932599999</v>
      </c>
      <c r="W24" s="28">
        <f t="shared" si="0"/>
        <v>126990.17938619999</v>
      </c>
      <c r="X24" s="28">
        <f t="shared" si="0"/>
        <v>130866.5283209</v>
      </c>
      <c r="Y24" s="28">
        <f t="shared" si="0"/>
        <v>134690.99854559998</v>
      </c>
      <c r="Z24" s="28">
        <f t="shared" si="0"/>
        <v>138544.11081579997</v>
      </c>
      <c r="AA24" s="28">
        <f t="shared" si="0"/>
        <v>142248.93518259999</v>
      </c>
      <c r="AB24" s="76">
        <f t="shared" si="0"/>
        <v>145923.38747809999</v>
      </c>
      <c r="AC24" s="28">
        <f t="shared" si="0"/>
        <v>149167.10885299998</v>
      </c>
      <c r="AD24" s="28">
        <f t="shared" si="0"/>
        <v>152419.83517999999</v>
      </c>
      <c r="AE24" s="28">
        <f t="shared" si="0"/>
        <v>155684.59669839998</v>
      </c>
      <c r="AF24" s="28">
        <f t="shared" si="0"/>
        <v>159011.7331591</v>
      </c>
      <c r="AG24" s="28">
        <f t="shared" si="0"/>
        <v>162404.80514909999</v>
      </c>
      <c r="AH24" s="28">
        <f t="shared" si="0"/>
        <v>165819.85942549998</v>
      </c>
      <c r="AI24" s="28">
        <f t="shared" si="0"/>
        <v>169202.78125119998</v>
      </c>
      <c r="AJ24" s="28">
        <f t="shared" si="0"/>
        <v>172913.60782839998</v>
      </c>
      <c r="AK24" s="28">
        <f t="shared" si="0"/>
        <v>176479.37845600001</v>
      </c>
      <c r="AL24" s="28">
        <f t="shared" si="0"/>
        <v>180004.03321589998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0.46797427082395865</v>
      </c>
      <c r="D29" s="47">
        <f>IF(PLANEL_Pot_anual!D4&lt;&gt;0,D4/PLANEL_Pot_anual!D4,0)</f>
        <v>0.49382334424216184</v>
      </c>
      <c r="E29" s="47">
        <f>IF(PLANEL_Pot_anual!E4&lt;&gt;0,E4/PLANEL_Pot_anual!E4,0)</f>
        <v>0.4960214940205151</v>
      </c>
      <c r="F29" s="47">
        <f>IF(PLANEL_Pot_anual!F4&lt;&gt;0,F4/PLANEL_Pot_anual!F4,0)</f>
        <v>0.45630874355525614</v>
      </c>
      <c r="G29" s="47">
        <f>IF(PLANEL_Pot_anual!G4&lt;&gt;0,G4/PLANEL_Pot_anual!G4,0)</f>
        <v>0.45343041657692729</v>
      </c>
      <c r="H29" s="47">
        <f>IF(PLANEL_Pot_anual!H4&lt;&gt;0,H4/PLANEL_Pot_anual!H4,0)</f>
        <v>0.46055670266880477</v>
      </c>
      <c r="I29" s="47">
        <f>IF(PLANEL_Pot_anual!I4&lt;&gt;0,I4/PLANEL_Pot_anual!I4,0)</f>
        <v>0.4743996730837976</v>
      </c>
      <c r="J29" s="47">
        <f>IF(PLANEL_Pot_anual!J4&lt;&gt;0,J4/PLANEL_Pot_anual!J4,0)</f>
        <v>0.47637685136645586</v>
      </c>
      <c r="K29" s="47">
        <f>IF(PLANEL_Pot_anual!K4&lt;&gt;0,K4/PLANEL_Pot_anual!K4,0)</f>
        <v>0.48956199491393915</v>
      </c>
      <c r="L29" s="47">
        <f>IF(PLANEL_Pot_anual!L4&lt;&gt;0,L4/PLANEL_Pot_anual!L4,0)</f>
        <v>0.49437756451018816</v>
      </c>
      <c r="M29" s="47">
        <f>IF(PLANEL_Pot_anual!M4&lt;&gt;0,M4/PLANEL_Pot_anual!M4,0)</f>
        <v>0.49977468186001067</v>
      </c>
      <c r="N29" s="47">
        <f>IF(PLANEL_Pot_anual!N4&lt;&gt;0,N4/PLANEL_Pot_anual!N4,0)</f>
        <v>0.49572163696138211</v>
      </c>
      <c r="O29" s="47">
        <f>IF(PLANEL_Pot_anual!O4&lt;&gt;0,O4/PLANEL_Pot_anual!O4,0)</f>
        <v>0.49715354677902751</v>
      </c>
      <c r="P29" s="47">
        <f>IF(PLANEL_Pot_anual!P4&lt;&gt;0,P4/PLANEL_Pot_anual!P4,0)</f>
        <v>0.49940144680578047</v>
      </c>
      <c r="Q29" s="47">
        <f>IF(PLANEL_Pot_anual!Q4&lt;&gt;0,Q4/PLANEL_Pot_anual!Q4,0)</f>
        <v>0.50027761484135136</v>
      </c>
      <c r="R29" s="47">
        <f>IF(PLANEL_Pot_anual!R4&lt;&gt;0,R4/PLANEL_Pot_anual!R4,0)</f>
        <v>0.50081117210815762</v>
      </c>
      <c r="S29" s="47">
        <f>IF(PLANEL_Pot_anual!S4&lt;&gt;0,S4/PLANEL_Pot_anual!S4,0)</f>
        <v>0.50373177772921229</v>
      </c>
      <c r="T29" s="47">
        <f>IF(PLANEL_Pot_anual!T4&lt;&gt;0,T4/PLANEL_Pot_anual!T4,0)</f>
        <v>0.50373177772921229</v>
      </c>
      <c r="U29" s="47">
        <f>IF(PLANEL_Pot_anual!U4&lt;&gt;0,U4/PLANEL_Pot_anual!U4,0)</f>
        <v>0.50373177772921229</v>
      </c>
      <c r="V29" s="47">
        <f>IF(PLANEL_Pot_anual!V4&lt;&gt;0,V4/PLANEL_Pot_anual!V4,0)</f>
        <v>0.50374273231891975</v>
      </c>
      <c r="W29" s="47">
        <f>IF(PLANEL_Pot_anual!W4&lt;&gt;0,W4/PLANEL_Pot_anual!W4,0)</f>
        <v>0.50375890434711823</v>
      </c>
      <c r="X29" s="47">
        <f>IF(PLANEL_Pot_anual!X4&lt;&gt;0,X4/PLANEL_Pot_anual!X4,0)</f>
        <v>0.50375890434711823</v>
      </c>
      <c r="Y29" s="47">
        <f>IF(PLANEL_Pot_anual!Y4&lt;&gt;0,Y4/PLANEL_Pot_anual!Y4,0)</f>
        <v>0.50375890434711823</v>
      </c>
      <c r="Z29" s="47">
        <f>IF(PLANEL_Pot_anual!Z4&lt;&gt;0,Z4/PLANEL_Pot_anual!Z4,0)</f>
        <v>0.50375890434711823</v>
      </c>
      <c r="AA29" s="47">
        <f>IF(PLANEL_Pot_anual!AA4&lt;&gt;0,AA4/PLANEL_Pot_anual!AA4,0)</f>
        <v>0.50375890434711823</v>
      </c>
      <c r="AB29" s="77">
        <f>IF(PLANEL_Pot_anual!AB4&lt;&gt;0,AB4/PLANEL_Pot_anual!AB4,0)</f>
        <v>0.50375890434711823</v>
      </c>
      <c r="AC29" s="47">
        <f>IF(PLANEL_Pot_anual!AC4&lt;&gt;0,AC4/PLANEL_Pot_anual!AC4,0)</f>
        <v>0.50375890434711823</v>
      </c>
      <c r="AD29" s="47">
        <f>IF(PLANEL_Pot_anual!AD4&lt;&gt;0,AD4/PLANEL_Pot_anual!AD4,0)</f>
        <v>0.50375890434711823</v>
      </c>
      <c r="AE29" s="47">
        <f>IF(PLANEL_Pot_anual!AE4&lt;&gt;0,AE4/PLANEL_Pot_anual!AE4,0)</f>
        <v>0.50375890434711823</v>
      </c>
      <c r="AF29" s="47">
        <f>IF(PLANEL_Pot_anual!AF4&lt;&gt;0,AF4/PLANEL_Pot_anual!AF4,0)</f>
        <v>0.50375890434711823</v>
      </c>
      <c r="AG29" s="47">
        <f>IF(PLANEL_Pot_anual!AG4&lt;&gt;0,AG4/PLANEL_Pot_anual!AG4,0)</f>
        <v>0.50375890434711823</v>
      </c>
      <c r="AH29" s="47">
        <f>IF(PLANEL_Pot_anual!AH4&lt;&gt;0,AH4/PLANEL_Pot_anual!AH4,0)</f>
        <v>0.50375890434711823</v>
      </c>
      <c r="AI29" s="47">
        <f>IF(PLANEL_Pot_anual!AI4&lt;&gt;0,AI4/PLANEL_Pot_anual!AI4,0)</f>
        <v>0.50375890434711823</v>
      </c>
      <c r="AJ29" s="47">
        <f>IF(PLANEL_Pot_anual!AJ4&lt;&gt;0,AJ4/PLANEL_Pot_anual!AJ4,0)</f>
        <v>0.50375890434711823</v>
      </c>
      <c r="AK29" s="47">
        <f>IF(PLANEL_Pot_anual!AK4&lt;&gt;0,AK4/PLANEL_Pot_anual!AK4,0)</f>
        <v>0.50375890434711823</v>
      </c>
      <c r="AL29" s="47">
        <f>IF(PLANEL_Pot_anual!AL4&lt;&gt;0,AL4/PLANEL_Pot_anual!AL4,0)</f>
        <v>0.50375890434711823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0.51972537525499873</v>
      </c>
      <c r="E30" s="47">
        <f>IF(PLANEL_Pot_anual!E5&lt;&gt;0,E5/PLANEL_Pot_anual!E5,0)</f>
        <v>0.51886894761939995</v>
      </c>
      <c r="F30" s="47">
        <f>IF(PLANEL_Pot_anual!F5&lt;&gt;0,F5/PLANEL_Pot_anual!F5,0)</f>
        <v>0.50370072243982844</v>
      </c>
      <c r="G30" s="47">
        <f>IF(PLANEL_Pot_anual!G5&lt;&gt;0,G5/PLANEL_Pot_anual!G5,0)</f>
        <v>0.51821666494460239</v>
      </c>
      <c r="H30" s="47">
        <f>IF(PLANEL_Pot_anual!H5&lt;&gt;0,H5/PLANEL_Pot_anual!H5,0)</f>
        <v>0.50975548295703821</v>
      </c>
      <c r="I30" s="47">
        <f>IF(PLANEL_Pot_anual!I5&lt;&gt;0,I5/PLANEL_Pot_anual!I5,0)</f>
        <v>0.51781472015095831</v>
      </c>
      <c r="J30" s="47">
        <f>IF(PLANEL_Pot_anual!J5&lt;&gt;0,J5/PLANEL_Pot_anual!J5,0)</f>
        <v>0.50008804716513022</v>
      </c>
      <c r="K30" s="47">
        <f>IF(PLANEL_Pot_anual!K5&lt;&gt;0,K5/PLANEL_Pot_anual!K5,0)</f>
        <v>0.49530934926811349</v>
      </c>
      <c r="L30" s="47">
        <f>IF(PLANEL_Pot_anual!L5&lt;&gt;0,L5/PLANEL_Pot_anual!L5,0)</f>
        <v>0.47847821069447272</v>
      </c>
      <c r="M30" s="47">
        <f>IF(PLANEL_Pot_anual!M5&lt;&gt;0,M5/PLANEL_Pot_anual!M5,0)</f>
        <v>0.4756900894642816</v>
      </c>
      <c r="N30" s="47">
        <f>IF(PLANEL_Pot_anual!N5&lt;&gt;0,N5/PLANEL_Pot_anual!N5,0)</f>
        <v>0.51254348232962132</v>
      </c>
      <c r="O30" s="47">
        <f>IF(PLANEL_Pot_anual!O5&lt;&gt;0,O5/PLANEL_Pot_anual!O5,0)</f>
        <v>0.51248592578792029</v>
      </c>
      <c r="P30" s="47">
        <f>IF(PLANEL_Pot_anual!P5&lt;&gt;0,P5/PLANEL_Pot_anual!P5,0)</f>
        <v>0.51251786268381794</v>
      </c>
      <c r="Q30" s="47">
        <f>IF(PLANEL_Pot_anual!Q5&lt;&gt;0,Q5/PLANEL_Pot_anual!Q5,0)</f>
        <v>0.49767779861147454</v>
      </c>
      <c r="R30" s="47">
        <f>IF(PLANEL_Pot_anual!R5&lt;&gt;0,R5/PLANEL_Pot_anual!R5,0)</f>
        <v>0.50160174717357298</v>
      </c>
      <c r="S30" s="47">
        <f>IF(PLANEL_Pot_anual!S5&lt;&gt;0,S5/PLANEL_Pot_anual!S5,0)</f>
        <v>0.51189456309762627</v>
      </c>
      <c r="T30" s="47">
        <f>IF(PLANEL_Pot_anual!T5&lt;&gt;0,T5/PLANEL_Pot_anual!T5,0)</f>
        <v>0.51189456309762627</v>
      </c>
      <c r="U30" s="47">
        <f>IF(PLANEL_Pot_anual!U5&lt;&gt;0,U5/PLANEL_Pot_anual!U5,0)</f>
        <v>0.51189456309762627</v>
      </c>
      <c r="V30" s="47">
        <f>IF(PLANEL_Pot_anual!V5&lt;&gt;0,V5/PLANEL_Pot_anual!V5,0)</f>
        <v>0.51189456309762627</v>
      </c>
      <c r="W30" s="47">
        <f>IF(PLANEL_Pot_anual!W5&lt;&gt;0,W5/PLANEL_Pot_anual!W5,0)</f>
        <v>0.51189456309762627</v>
      </c>
      <c r="X30" s="47">
        <f>IF(PLANEL_Pot_anual!X5&lt;&gt;0,X5/PLANEL_Pot_anual!X5,0)</f>
        <v>0.51189456309762627</v>
      </c>
      <c r="Y30" s="47">
        <f>IF(PLANEL_Pot_anual!Y5&lt;&gt;0,Y5/PLANEL_Pot_anual!Y5,0)</f>
        <v>0.51189456309762627</v>
      </c>
      <c r="Z30" s="47">
        <f>IF(PLANEL_Pot_anual!Z5&lt;&gt;0,Z5/PLANEL_Pot_anual!Z5,0)</f>
        <v>0.51189456309762627</v>
      </c>
      <c r="AA30" s="47">
        <f>IF(PLANEL_Pot_anual!AA5&lt;&gt;0,AA5/PLANEL_Pot_anual!AA5,0)</f>
        <v>0.51189456309762627</v>
      </c>
      <c r="AB30" s="77">
        <f>IF(PLANEL_Pot_anual!AB5&lt;&gt;0,AB5/PLANEL_Pot_anual!AB5,0)</f>
        <v>0.51189456309762627</v>
      </c>
      <c r="AC30" s="47">
        <f>IF(PLANEL_Pot_anual!AC5&lt;&gt;0,AC5/PLANEL_Pot_anual!AC5,0)</f>
        <v>0.51189456309762627</v>
      </c>
      <c r="AD30" s="47">
        <f>IF(PLANEL_Pot_anual!AD5&lt;&gt;0,AD5/PLANEL_Pot_anual!AD5,0)</f>
        <v>0.51189456309762627</v>
      </c>
      <c r="AE30" s="47">
        <f>IF(PLANEL_Pot_anual!AE5&lt;&gt;0,AE5/PLANEL_Pot_anual!AE5,0)</f>
        <v>0.51189456309762627</v>
      </c>
      <c r="AF30" s="47">
        <f>IF(PLANEL_Pot_anual!AF5&lt;&gt;0,AF5/PLANEL_Pot_anual!AF5,0)</f>
        <v>0.51189456309762627</v>
      </c>
      <c r="AG30" s="47">
        <f>IF(PLANEL_Pot_anual!AG5&lt;&gt;0,AG5/PLANEL_Pot_anual!AG5,0)</f>
        <v>0.51189456309762627</v>
      </c>
      <c r="AH30" s="47">
        <f>IF(PLANEL_Pot_anual!AH5&lt;&gt;0,AH5/PLANEL_Pot_anual!AH5,0)</f>
        <v>0.51189456309762627</v>
      </c>
      <c r="AI30" s="47">
        <f>IF(PLANEL_Pot_anual!AI5&lt;&gt;0,AI5/PLANEL_Pot_anual!AI5,0)</f>
        <v>0.51151734679181138</v>
      </c>
      <c r="AJ30" s="47">
        <f>IF(PLANEL_Pot_anual!AJ5&lt;&gt;0,AJ5/PLANEL_Pot_anual!AJ5,0)</f>
        <v>0.51016782116520498</v>
      </c>
      <c r="AK30" s="47">
        <f>IF(PLANEL_Pot_anual!AK5&lt;&gt;0,AK5/PLANEL_Pot_anual!AK5,0)</f>
        <v>0.50927725878122265</v>
      </c>
      <c r="AL30" s="47">
        <f>IF(PLANEL_Pot_anual!AL5&lt;&gt;0,AL5/PLANEL_Pot_anual!AL5,0)</f>
        <v>0.50853789000860949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0.60866768248207648</v>
      </c>
      <c r="D32" s="48">
        <f>IF(PLANEL_Pot_anual!D7&lt;&gt;0,D7/PLANEL_Pot_anual!D7,0)</f>
        <v>0.47349692210042266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0.36520351517229682</v>
      </c>
      <c r="H32" s="48">
        <f>IF(PLANEL_Pot_anual!H7&lt;&gt;0,H7/PLANEL_Pot_anual!H7,0)</f>
        <v>0.37542791550520466</v>
      </c>
      <c r="I32" s="48">
        <f>IF(PLANEL_Pot_anual!I7&lt;&gt;0,I7/PLANEL_Pot_anual!I7,0)</f>
        <v>0.46529193631515059</v>
      </c>
      <c r="J32" s="48">
        <f>IF(PLANEL_Pot_anual!J7&lt;&gt;0,J7/PLANEL_Pot_anual!J7,0)</f>
        <v>0.49210322181047755</v>
      </c>
      <c r="K32" s="48">
        <f>IF(PLANEL_Pot_anual!K7&lt;&gt;0,K7/PLANEL_Pot_anual!K7,0)</f>
        <v>0.49734215229265105</v>
      </c>
      <c r="L32" s="48">
        <f>IF(PLANEL_Pot_anual!L7&lt;&gt;0,L7/PLANEL_Pot_anual!L7,0)</f>
        <v>0.48109897896823134</v>
      </c>
      <c r="M32" s="48">
        <f>IF(PLANEL_Pot_anual!M7&lt;&gt;0,M7/PLANEL_Pot_anual!M7,0)</f>
        <v>0.47393838248616516</v>
      </c>
      <c r="N32" s="48">
        <f>IF(PLANEL_Pot_anual!N7&lt;&gt;0,N7/PLANEL_Pot_anual!N7,0)</f>
        <v>0.47718673239771708</v>
      </c>
      <c r="O32" s="48">
        <f>IF(PLANEL_Pot_anual!O7&lt;&gt;0,O7/PLANEL_Pot_anual!O7,0)</f>
        <v>0.48919003718106896</v>
      </c>
      <c r="P32" s="48">
        <f>IF(PLANEL_Pot_anual!P7&lt;&gt;0,P7/PLANEL_Pot_anual!P7,0)</f>
        <v>0.48665773981647398</v>
      </c>
      <c r="Q32" s="48">
        <f>IF(PLANEL_Pot_anual!Q7&lt;&gt;0,Q7/PLANEL_Pot_anual!Q7,0)</f>
        <v>0.4835682790301955</v>
      </c>
      <c r="R32" s="48">
        <f>IF(PLANEL_Pot_anual!R7&lt;&gt;0,R7/PLANEL_Pot_anual!R7,0)</f>
        <v>0.48096424310909391</v>
      </c>
      <c r="S32" s="48">
        <f>IF(PLANEL_Pot_anual!S7&lt;&gt;0,S7/PLANEL_Pot_anual!S7,0)</f>
        <v>0.55771090289078828</v>
      </c>
      <c r="T32" s="48">
        <f>IF(PLANEL_Pot_anual!T7&lt;&gt;0,T7/PLANEL_Pot_anual!T7,0)</f>
        <v>0.60347728021712177</v>
      </c>
      <c r="U32" s="48">
        <f>IF(PLANEL_Pot_anual!U7&lt;&gt;0,U7/PLANEL_Pot_anual!U7,0)</f>
        <v>0.64420529761690704</v>
      </c>
      <c r="V32" s="48">
        <f>IF(PLANEL_Pot_anual!V7&lt;&gt;0,V7/PLANEL_Pot_anual!V7,0)</f>
        <v>0.67679715934276363</v>
      </c>
      <c r="W32" s="48">
        <f>IF(PLANEL_Pot_anual!W7&lt;&gt;0,W7/PLANEL_Pot_anual!W7,0)</f>
        <v>0.70328507128593265</v>
      </c>
      <c r="X32" s="48">
        <f>IF(PLANEL_Pot_anual!X7&lt;&gt;0,X7/PLANEL_Pot_anual!X7,0)</f>
        <v>0.72408191380863074</v>
      </c>
      <c r="Y32" s="48">
        <f>IF(PLANEL_Pot_anual!Y7&lt;&gt;0,Y7/PLANEL_Pot_anual!Y7,0)</f>
        <v>0.74634863720624034</v>
      </c>
      <c r="Z32" s="48">
        <f>IF(PLANEL_Pot_anual!Z7&lt;&gt;0,Z7/PLANEL_Pot_anual!Z7,0)</f>
        <v>0.76055802491025726</v>
      </c>
      <c r="AA32" s="48">
        <f>IF(PLANEL_Pot_anual!AA7&lt;&gt;0,AA7/PLANEL_Pot_anual!AA7,0)</f>
        <v>0.77978476790791296</v>
      </c>
      <c r="AB32" s="48">
        <f>IF(PLANEL_Pot_anual!AB7&lt;&gt;0,AB7/PLANEL_Pot_anual!AB7,0)</f>
        <v>0.78052402078345529</v>
      </c>
      <c r="AC32" s="48">
        <f>IF(PLANEL_Pot_anual!AC7&lt;&gt;0,AC7/PLANEL_Pot_anual!AC7,0)</f>
        <v>0.79295930068511122</v>
      </c>
      <c r="AD32" s="48">
        <f>IF(PLANEL_Pot_anual!AD7&lt;&gt;0,AD7/PLANEL_Pot_anual!AD7,0)</f>
        <v>0.79586396353135558</v>
      </c>
      <c r="AE32" s="48">
        <f>IF(PLANEL_Pot_anual!AE7&lt;&gt;0,AE7/PLANEL_Pot_anual!AE7,0)</f>
        <v>0.79703871759380573</v>
      </c>
      <c r="AF32" s="48">
        <f>IF(PLANEL_Pot_anual!AF7&lt;&gt;0,AF7/PLANEL_Pot_anual!AF7,0)</f>
        <v>0.79927593114268214</v>
      </c>
      <c r="AG32" s="48">
        <f>IF(PLANEL_Pot_anual!AG7&lt;&gt;0,AG7/PLANEL_Pot_anual!AG7,0)</f>
        <v>0.80300486402614601</v>
      </c>
      <c r="AH32" s="48">
        <f>IF(PLANEL_Pot_anual!AH7&lt;&gt;0,AH7/PLANEL_Pot_anual!AH7,0)</f>
        <v>0.80412795702872142</v>
      </c>
      <c r="AI32" s="48">
        <f>IF(PLANEL_Pot_anual!AI7&lt;&gt;0,AI7/PLANEL_Pot_anual!AI7,0)</f>
        <v>0.80587784172208665</v>
      </c>
      <c r="AJ32" s="48">
        <f>IF(PLANEL_Pot_anual!AJ7&lt;&gt;0,AJ7/PLANEL_Pot_anual!AJ7,0)</f>
        <v>0.80799285011106381</v>
      </c>
      <c r="AK32" s="48">
        <f>IF(PLANEL_Pot_anual!AK7&lt;&gt;0,AK7/PLANEL_Pot_anual!AK7,0)</f>
        <v>0.80972614154285927</v>
      </c>
      <c r="AL32" s="48">
        <f>IF(PLANEL_Pot_anual!AL7&lt;&gt;0,AL7/PLANEL_Pot_anual!AL7,0)</f>
        <v>0.81129361463462413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0.50649341797366032</v>
      </c>
      <c r="H34" s="49">
        <f>IF(PLANEL_Pot_anual!H9&lt;&gt;0,H9/PLANEL_Pot_anual!H9,0)</f>
        <v>0.48377663124407738</v>
      </c>
      <c r="I34" s="49">
        <f>IF(PLANEL_Pot_anual!I9&lt;&gt;0,I9/PLANEL_Pot_anual!I9,0)</f>
        <v>0.55604483262101367</v>
      </c>
      <c r="J34" s="49">
        <f>IF(PLANEL_Pot_anual!J9&lt;&gt;0,J9/PLANEL_Pot_anual!J9,0)</f>
        <v>0.56637957705621844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0.57505699636426921</v>
      </c>
      <c r="N34" s="49">
        <f>IF(PLANEL_Pot_anual!N9&lt;&gt;0,N9/PLANEL_Pot_anual!N9,0)</f>
        <v>0.58255551596433885</v>
      </c>
      <c r="O34" s="49">
        <f>IF(PLANEL_Pot_anual!O9&lt;&gt;0,O9/PLANEL_Pot_anual!O9,0)</f>
        <v>0.58255551596433885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0.95237128000000004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0.21471148353396982</v>
      </c>
      <c r="H35" s="49">
        <f>IF(PLANEL_Pot_anual!H10&lt;&gt;0,H10/PLANEL_Pot_anual!H10,0)</f>
        <v>0.18247301342189012</v>
      </c>
      <c r="I35" s="49">
        <f>IF(PLANEL_Pot_anual!I10&lt;&gt;0,I10/PLANEL_Pot_anual!I10,0)</f>
        <v>0.23255053646049537</v>
      </c>
      <c r="J35" s="49">
        <f>IF(PLANEL_Pot_anual!J10&lt;&gt;0,J10/PLANEL_Pot_anual!J10,0)</f>
        <v>0.37802922941746225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0.59255735381209351</v>
      </c>
      <c r="N35" s="49">
        <f>IF(PLANEL_Pot_anual!N10&lt;&gt;0,N10/PLANEL_Pot_anual!N10,0)</f>
        <v>0.60263593738757437</v>
      </c>
      <c r="O35" s="49">
        <f>IF(PLANEL_Pot_anual!O10&lt;&gt;0,O10/PLANEL_Pot_anual!O10,0)</f>
        <v>0.60369787899543381</v>
      </c>
      <c r="P35" s="49">
        <f>IF(PLANEL_Pot_anual!P10&lt;&gt;0,P10/PLANEL_Pot_anual!P10,0)</f>
        <v>0.61202241296526916</v>
      </c>
      <c r="Q35" s="49">
        <f>IF(PLANEL_Pot_anual!Q10&lt;&gt;0,Q10/PLANEL_Pot_anual!Q10,0)</f>
        <v>0.58215598291130477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0.89916470486008837</v>
      </c>
      <c r="T36" s="47">
        <f>IF(PLANEL_Pot_anual!T11&lt;&gt;0,T11/PLANEL_Pot_anual!T11,0)</f>
        <v>0.89916470486008837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1.5343263949226435E-2</v>
      </c>
      <c r="J37" s="47">
        <f>IF(PLANEL_Pot_anual!J12&lt;&gt;0,J12/PLANEL_Pot_anual!J12,0)</f>
        <v>1.8960472576102474E-2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0.31838374444273082</v>
      </c>
      <c r="L39" s="52">
        <f>IF(PLANEL_Pot_anual!L14&lt;&gt;0,L14/PLANEL_Pot_anual!L14,0)</f>
        <v>0.31003625391469264</v>
      </c>
      <c r="M39" s="52">
        <f>IF(PLANEL_Pot_anual!M14&lt;&gt;0,M14/PLANEL_Pot_anual!M14,0)</f>
        <v>0.30897204373478787</v>
      </c>
      <c r="N39" s="52">
        <f>IF(PLANEL_Pot_anual!N14&lt;&gt;0,N14/PLANEL_Pot_anual!N14,0)</f>
        <v>0.3089270067048755</v>
      </c>
      <c r="O39" s="52">
        <f>IF(PLANEL_Pot_anual!O14&lt;&gt;0,O14/PLANEL_Pot_anual!O14,0)</f>
        <v>0.30851311787033414</v>
      </c>
      <c r="P39" s="52">
        <f>IF(PLANEL_Pot_anual!P14&lt;&gt;0,P14/PLANEL_Pot_anual!P14,0)</f>
        <v>0.30851311787033414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0.3064300107408871</v>
      </c>
      <c r="V39" s="52">
        <f>IF(PLANEL_Pot_anual!V14&lt;&gt;0,V14/PLANEL_Pot_anual!V14,0)</f>
        <v>0.3064300107408871</v>
      </c>
      <c r="W39" s="52">
        <f>IF(PLANEL_Pot_anual!W14&lt;&gt;0,W14/PLANEL_Pot_anual!W14,0)</f>
        <v>0.3064300107408871</v>
      </c>
      <c r="X39" s="52">
        <f>IF(PLANEL_Pot_anual!X14&lt;&gt;0,X14/PLANEL_Pot_anual!X14,0)</f>
        <v>0.30583012753080052</v>
      </c>
      <c r="Y39" s="52">
        <f>IF(PLANEL_Pot_anual!Y14&lt;&gt;0,Y14/PLANEL_Pot_anual!Y14,0)</f>
        <v>0.30583012753080052</v>
      </c>
      <c r="Z39" s="52">
        <f>IF(PLANEL_Pot_anual!Z14&lt;&gt;0,Z14/PLANEL_Pot_anual!Z14,0)</f>
        <v>0.30583012753080052</v>
      </c>
      <c r="AA39" s="52">
        <f>IF(PLANEL_Pot_anual!AA14&lt;&gt;0,AA14/PLANEL_Pot_anual!AA14,0)</f>
        <v>0.30583012753080052</v>
      </c>
      <c r="AB39" s="82">
        <f>IF(PLANEL_Pot_anual!AB14&lt;&gt;0,AB14/PLANEL_Pot_anual!AB14,0)</f>
        <v>0.30583012753080052</v>
      </c>
      <c r="AC39" s="52">
        <f>IF(PLANEL_Pot_anual!AC14&lt;&gt;0,AC14/PLANEL_Pot_anual!AC14,0)</f>
        <v>0.30583012753080052</v>
      </c>
      <c r="AD39" s="52">
        <f>IF(PLANEL_Pot_anual!AD14&lt;&gt;0,AD14/PLANEL_Pot_anual!AD14,0)</f>
        <v>0.30583012753080052</v>
      </c>
      <c r="AE39" s="52">
        <f>IF(PLANEL_Pot_anual!AE14&lt;&gt;0,AE14/PLANEL_Pot_anual!AE14,0)</f>
        <v>0.30583012753080052</v>
      </c>
      <c r="AF39" s="52">
        <f>IF(PLANEL_Pot_anual!AF14&lt;&gt;0,AF14/PLANEL_Pot_anual!AF14,0)</f>
        <v>0.30583012753080052</v>
      </c>
      <c r="AG39" s="52">
        <f>IF(PLANEL_Pot_anual!AG14&lt;&gt;0,AG14/PLANEL_Pot_anual!AG14,0)</f>
        <v>0.30583012753080052</v>
      </c>
      <c r="AH39" s="52">
        <f>IF(PLANEL_Pot_anual!AH14&lt;&gt;0,AH14/PLANEL_Pot_anual!AH14,0)</f>
        <v>0.30583012752212041</v>
      </c>
      <c r="AI39" s="52">
        <f>IF(PLANEL_Pot_anual!AI14&lt;&gt;0,AI14/PLANEL_Pot_anual!AI14,0)</f>
        <v>0.30583012752212041</v>
      </c>
      <c r="AJ39" s="52">
        <f>IF(PLANEL_Pot_anual!AJ14&lt;&gt;0,AJ14/PLANEL_Pot_anual!AJ14,0)</f>
        <v>0.30583012752212041</v>
      </c>
      <c r="AK39" s="52">
        <f>IF(PLANEL_Pot_anual!AK14&lt;&gt;0,AK14/PLANEL_Pot_anual!AK14,0)</f>
        <v>0.30583012752212041</v>
      </c>
      <c r="AL39" s="52">
        <f>IF(PLANEL_Pot_anual!AL14&lt;&gt;0,AL14/PLANEL_Pot_anual!AL14,0)</f>
        <v>0.30583012752212041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0.95757001821782173</v>
      </c>
      <c r="G40" s="52">
        <f>IF(PLANEL_Pot_anual!G15&lt;&gt;0,G15/PLANEL_Pot_anual!G15,0)</f>
        <v>0.88444898609865463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0.90491700059268587</v>
      </c>
      <c r="R40" s="52">
        <f>IF(PLANEL_Pot_anual!R15&lt;&gt;0,R15/PLANEL_Pot_anual!R15,0)</f>
        <v>0.90491700059268587</v>
      </c>
      <c r="S40" s="52">
        <f>IF(PLANEL_Pot_anual!S15&lt;&gt;0,S15/PLANEL_Pot_anual!S15,0)</f>
        <v>0.88236564489402514</v>
      </c>
      <c r="T40" s="52">
        <f>IF(PLANEL_Pot_anual!T15&lt;&gt;0,T15/PLANEL_Pot_anual!T15,0)</f>
        <v>0.88236564489402514</v>
      </c>
      <c r="U40" s="52">
        <f>IF(PLANEL_Pot_anual!U15&lt;&gt;0,U15/PLANEL_Pot_anual!U15,0)</f>
        <v>0.90092752210884608</v>
      </c>
      <c r="V40" s="52">
        <f>IF(PLANEL_Pot_anual!V15&lt;&gt;0,V15/PLANEL_Pot_anual!V15,0)</f>
        <v>0.90092752210884608</v>
      </c>
      <c r="W40" s="52">
        <f>IF(PLANEL_Pot_anual!W15&lt;&gt;0,W15/PLANEL_Pot_anual!W15,0)</f>
        <v>0.90092752210884608</v>
      </c>
      <c r="X40" s="52">
        <f>IF(PLANEL_Pot_anual!X15&lt;&gt;0,X15/PLANEL_Pot_anual!X15,0)</f>
        <v>0.90151146499063051</v>
      </c>
      <c r="Y40" s="52">
        <f>IF(PLANEL_Pot_anual!Y15&lt;&gt;0,Y15/PLANEL_Pot_anual!Y15,0)</f>
        <v>0.90112328301713029</v>
      </c>
      <c r="Z40" s="52">
        <f>IF(PLANEL_Pot_anual!Z15&lt;&gt;0,Z15/PLANEL_Pot_anual!Z15,0)</f>
        <v>0.90112328301713029</v>
      </c>
      <c r="AA40" s="52">
        <f>IF(PLANEL_Pot_anual!AA15&lt;&gt;0,AA15/PLANEL_Pot_anual!AA15,0)</f>
        <v>0.90112328301713029</v>
      </c>
      <c r="AB40" s="82">
        <f>IF(PLANEL_Pot_anual!AB15&lt;&gt;0,AB15/PLANEL_Pot_anual!AB15,0)</f>
        <v>0.90112328301713029</v>
      </c>
      <c r="AC40" s="52">
        <f>IF(PLANEL_Pot_anual!AC15&lt;&gt;0,AC15/PLANEL_Pot_anual!AC15,0)</f>
        <v>0.90112328301713029</v>
      </c>
      <c r="AD40" s="52">
        <f>IF(PLANEL_Pot_anual!AD15&lt;&gt;0,AD15/PLANEL_Pot_anual!AD15,0)</f>
        <v>0.90112328301713029</v>
      </c>
      <c r="AE40" s="52">
        <f>IF(PLANEL_Pot_anual!AE15&lt;&gt;0,AE15/PLANEL_Pot_anual!AE15,0)</f>
        <v>0.90112328301713029</v>
      </c>
      <c r="AF40" s="52">
        <f>IF(PLANEL_Pot_anual!AF15&lt;&gt;0,AF15/PLANEL_Pot_anual!AF15,0)</f>
        <v>0.90112328301713029</v>
      </c>
      <c r="AG40" s="52">
        <f>IF(PLANEL_Pot_anual!AG15&lt;&gt;0,AG15/PLANEL_Pot_anual!AG15,0)</f>
        <v>0.90112328301713029</v>
      </c>
      <c r="AH40" s="52">
        <f>IF(PLANEL_Pot_anual!AH15&lt;&gt;0,AH15/PLANEL_Pot_anual!AH15,0)</f>
        <v>0.90069500000000002</v>
      </c>
      <c r="AI40" s="52">
        <f>IF(PLANEL_Pot_anual!AI15&lt;&gt;0,AI15/PLANEL_Pot_anual!AI15,0)</f>
        <v>0.90069500000000002</v>
      </c>
      <c r="AJ40" s="52">
        <f>IF(PLANEL_Pot_anual!AJ15&lt;&gt;0,AJ15/PLANEL_Pot_anual!AJ15,0)</f>
        <v>0.90069500000000002</v>
      </c>
      <c r="AK40" s="52">
        <f>IF(PLANEL_Pot_anual!AK15&lt;&gt;0,AK15/PLANEL_Pot_anual!AK15,0)</f>
        <v>0.90069500000000002</v>
      </c>
      <c r="AL40" s="52">
        <f>IF(PLANEL_Pot_anual!AL15&lt;&gt;0,AL15/PLANEL_Pot_anual!AL15,0)</f>
        <v>0.90069500000000002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0.44939955530081654</v>
      </c>
      <c r="H42" s="51">
        <f>IF(PLANEL_Pot_anual!H17&lt;&gt;0,H17/PLANEL_Pot_anual!H17,0)</f>
        <v>0.44990523745099659</v>
      </c>
      <c r="I42" s="51">
        <f>IF(PLANEL_Pot_anual!I17&lt;&gt;0,I17/PLANEL_Pot_anual!I17,0)</f>
        <v>0.45031738837346652</v>
      </c>
      <c r="J42" s="51">
        <f>IF(PLANEL_Pot_anual!J17&lt;&gt;0,J17/PLANEL_Pot_anual!J17,0)</f>
        <v>0.45068768903885009</v>
      </c>
      <c r="K42" s="51">
        <f>IF(PLANEL_Pot_anual!K17&lt;&gt;0,K17/PLANEL_Pot_anual!K17,0)</f>
        <v>0.45102220573970997</v>
      </c>
      <c r="L42" s="51">
        <f>IF(PLANEL_Pot_anual!L17&lt;&gt;0,L17/PLANEL_Pot_anual!L17,0)</f>
        <v>0.45132588637546456</v>
      </c>
      <c r="M42" s="51">
        <f>IF(PLANEL_Pot_anual!M17&lt;&gt;0,M17/PLANEL_Pot_anual!M17,0)</f>
        <v>0.45161394699413715</v>
      </c>
      <c r="N42" s="51">
        <f>IF(PLANEL_Pot_anual!N17&lt;&gt;0,N17/PLANEL_Pot_anual!N17,0)</f>
        <v>0.45186706775186897</v>
      </c>
      <c r="O42" s="51">
        <f>IF(PLANEL_Pot_anual!O17&lt;&gt;0,O17/PLANEL_Pot_anual!O17,0)</f>
        <v>0.45243673942693807</v>
      </c>
      <c r="P42" s="51">
        <f>IF(PLANEL_Pot_anual!P17&lt;&gt;0,P17/PLANEL_Pot_anual!P17,0)</f>
        <v>0.45264214375101225</v>
      </c>
      <c r="Q42" s="51">
        <f>IF(PLANEL_Pot_anual!Q17&lt;&gt;0,Q17/PLANEL_Pot_anual!Q17,0)</f>
        <v>0.45281863477812678</v>
      </c>
      <c r="R42" s="51">
        <f>IF(PLANEL_Pot_anual!R17&lt;&gt;0,R17/PLANEL_Pot_anual!R17,0)</f>
        <v>0.45320945829388498</v>
      </c>
      <c r="S42" s="51">
        <f>IF(PLANEL_Pot_anual!S17&lt;&gt;0,S17/PLANEL_Pot_anual!S17,0)</f>
        <v>0.45360534876330622</v>
      </c>
      <c r="T42" s="51">
        <f>IF(PLANEL_Pot_anual!T17&lt;&gt;0,T17/PLANEL_Pot_anual!T17,0)</f>
        <v>0.45421938576159998</v>
      </c>
      <c r="U42" s="51">
        <f>IF(PLANEL_Pot_anual!U17&lt;&gt;0,U17/PLANEL_Pot_anual!U17,0)</f>
        <v>0.45458374574200522</v>
      </c>
      <c r="V42" s="51">
        <f>IF(PLANEL_Pot_anual!V17&lt;&gt;0,V17/PLANEL_Pot_anual!V17,0)</f>
        <v>0.45506215580703013</v>
      </c>
      <c r="W42" s="51">
        <f>IF(PLANEL_Pot_anual!W17&lt;&gt;0,W17/PLANEL_Pot_anual!W17,0)</f>
        <v>0.45614009252168203</v>
      </c>
      <c r="X42" s="51">
        <f>IF(PLANEL_Pot_anual!X17&lt;&gt;0,X17/PLANEL_Pot_anual!X17,0)</f>
        <v>0.45626193243795715</v>
      </c>
      <c r="Y42" s="51">
        <f>IF(PLANEL_Pot_anual!Y17&lt;&gt;0,Y17/PLANEL_Pot_anual!Y17,0)</f>
        <v>0.45680533893185332</v>
      </c>
      <c r="Z42" s="51">
        <f>IF(PLANEL_Pot_anual!Z17&lt;&gt;0,Z17/PLANEL_Pot_anual!Z17,0)</f>
        <v>0.45683294577600564</v>
      </c>
      <c r="AA42" s="51">
        <f>IF(PLANEL_Pot_anual!AA17&lt;&gt;0,AA17/PLANEL_Pot_anual!AA17,0)</f>
        <v>0.45752183281574893</v>
      </c>
      <c r="AB42" s="81">
        <f>IF(PLANEL_Pot_anual!AB17&lt;&gt;0,AB17/PLANEL_Pot_anual!AB17,0)</f>
        <v>0.45760684693107717</v>
      </c>
      <c r="AC42" s="51">
        <f>IF(PLANEL_Pot_anual!AC17&lt;&gt;0,AC17/PLANEL_Pot_anual!AC17,0)</f>
        <v>0.4576109999887592</v>
      </c>
      <c r="AD42" s="51">
        <f>IF(PLANEL_Pot_anual!AD17&lt;&gt;0,AD17/PLANEL_Pot_anual!AD17,0)</f>
        <v>0.45761099998923577</v>
      </c>
      <c r="AE42" s="51">
        <f>IF(PLANEL_Pot_anual!AE17&lt;&gt;0,AE17/PLANEL_Pot_anual!AE17,0)</f>
        <v>0.45761099998967353</v>
      </c>
      <c r="AF42" s="51">
        <f>IF(PLANEL_Pot_anual!AF17&lt;&gt;0,AF17/PLANEL_Pot_anual!AF17,0)</f>
        <v>0.45761099998997923</v>
      </c>
      <c r="AG42" s="51">
        <f>IF(PLANEL_Pot_anual!AG17&lt;&gt;0,AG17/PLANEL_Pot_anual!AG17,0)</f>
        <v>0.45761099999026733</v>
      </c>
      <c r="AH42" s="51">
        <f>IF(PLANEL_Pot_anual!AH17&lt;&gt;0,AH17/PLANEL_Pot_anual!AH17,0)</f>
        <v>0.45761099999053934</v>
      </c>
      <c r="AI42" s="51">
        <f>IF(PLANEL_Pot_anual!AI17&lt;&gt;0,AI17/PLANEL_Pot_anual!AI17,0)</f>
        <v>0.45761099999079657</v>
      </c>
      <c r="AJ42" s="51">
        <f>IF(PLANEL_Pot_anual!AJ17&lt;&gt;0,AJ17/PLANEL_Pot_anual!AJ17,0)</f>
        <v>0.45761099999104016</v>
      </c>
      <c r="AK42" s="51">
        <f>IF(PLANEL_Pot_anual!AK17&lt;&gt;0,AK17/PLANEL_Pot_anual!AK17,0)</f>
        <v>0.45761099999127119</v>
      </c>
      <c r="AL42" s="51">
        <f>IF(PLANEL_Pot_anual!AL17&lt;&gt;0,AL17/PLANEL_Pot_anual!AL17,0)</f>
        <v>0.45761099999149063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0.25267956228964827</v>
      </c>
      <c r="K45" s="53">
        <f>IF(PLANEL_Pot_anual!K20&lt;&gt;0,K20/PLANEL_Pot_anual!K20,0)</f>
        <v>0.26405438407417503</v>
      </c>
      <c r="L45" s="53">
        <f>IF(PLANEL_Pot_anual!L20&lt;&gt;0,L20/PLANEL_Pot_anual!L20,0)</f>
        <v>0.26896325894940493</v>
      </c>
      <c r="M45" s="53">
        <f>IF(PLANEL_Pot_anual!M20&lt;&gt;0,M20/PLANEL_Pot_anual!M20,0)</f>
        <v>0.27169928538481225</v>
      </c>
      <c r="N45" s="53">
        <f>IF(PLANEL_Pot_anual!N20&lt;&gt;0,N20/PLANEL_Pot_anual!N20,0)</f>
        <v>0.27344370650400424</v>
      </c>
      <c r="O45" s="53">
        <f>IF(PLANEL_Pot_anual!O20&lt;&gt;0,O20/PLANEL_Pot_anual!O20,0)</f>
        <v>0.27525643745018169</v>
      </c>
      <c r="P45" s="53">
        <f>IF(PLANEL_Pot_anual!P20&lt;&gt;0,P20/PLANEL_Pot_anual!P20,0)</f>
        <v>0.27735842847466202</v>
      </c>
      <c r="Q45" s="53">
        <f>IF(PLANEL_Pot_anual!Q20&lt;&gt;0,Q20/PLANEL_Pot_anual!Q20,0)</f>
        <v>0.27896986028995757</v>
      </c>
      <c r="R45" s="53">
        <f>IF(PLANEL_Pot_anual!R20&lt;&gt;0,R20/PLANEL_Pot_anual!R20,0)</f>
        <v>0.27921737917671241</v>
      </c>
      <c r="S45" s="53">
        <f>IF(PLANEL_Pot_anual!S20&lt;&gt;0,S20/PLANEL_Pot_anual!S20,0)</f>
        <v>0.27941783075532006</v>
      </c>
      <c r="T45" s="53">
        <f>IF(PLANEL_Pot_anual!T20&lt;&gt;0,T20/PLANEL_Pot_anual!T20,0)</f>
        <v>0.27958497684536154</v>
      </c>
      <c r="U45" s="53">
        <f>IF(PLANEL_Pot_anual!U20&lt;&gt;0,U20/PLANEL_Pot_anual!U20,0)</f>
        <v>0.27972404248298133</v>
      </c>
      <c r="V45" s="53">
        <f>IF(PLANEL_Pot_anual!V20&lt;&gt;0,V20/PLANEL_Pot_anual!V20,0)</f>
        <v>0.27984253169927692</v>
      </c>
      <c r="W45" s="53">
        <f>IF(PLANEL_Pot_anual!W20&lt;&gt;0,W20/PLANEL_Pot_anual!W20,0)</f>
        <v>0.27998823327320915</v>
      </c>
      <c r="X45" s="53">
        <f>IF(PLANEL_Pot_anual!X20&lt;&gt;0,X20/PLANEL_Pot_anual!X20,0)</f>
        <v>0.28010937077225329</v>
      </c>
      <c r="Y45" s="53">
        <f>IF(PLANEL_Pot_anual!Y20&lt;&gt;0,Y20/PLANEL_Pot_anual!Y20,0)</f>
        <v>0.2802020162037967</v>
      </c>
      <c r="Z45" s="53">
        <f>IF(PLANEL_Pot_anual!Z20&lt;&gt;0,Z20/PLANEL_Pot_anual!Z20,0)</f>
        <v>0.2812545728910521</v>
      </c>
      <c r="AA45" s="53">
        <f>IF(PLANEL_Pot_anual!AA20&lt;&gt;0,AA20/PLANEL_Pot_anual!AA20,0)</f>
        <v>0.28228238492780239</v>
      </c>
      <c r="AB45" s="83">
        <f>IF(PLANEL_Pot_anual!AB20&lt;&gt;0,AB20/PLANEL_Pot_anual!AB20,0)</f>
        <v>0.28249167103385925</v>
      </c>
      <c r="AC45" s="53">
        <f>IF(PLANEL_Pot_anual!AC20&lt;&gt;0,AC20/PLANEL_Pot_anual!AC20,0)</f>
        <v>0.2824190364492084</v>
      </c>
      <c r="AD45" s="53">
        <f>IF(PLANEL_Pot_anual!AD20&lt;&gt;0,AD20/PLANEL_Pot_anual!AD20,0)</f>
        <v>0.2823549204962123</v>
      </c>
      <c r="AE45" s="53">
        <f>IF(PLANEL_Pot_anual!AE20&lt;&gt;0,AE20/PLANEL_Pot_anual!AE20,0)</f>
        <v>0.28229790757978168</v>
      </c>
      <c r="AF45" s="53">
        <f>IF(PLANEL_Pot_anual!AF20&lt;&gt;0,AF20/PLANEL_Pot_anual!AF20,0)</f>
        <v>0.2822468792941118</v>
      </c>
      <c r="AG45" s="53">
        <f>IF(PLANEL_Pot_anual!AG20&lt;&gt;0,AG20/PLANEL_Pot_anual!AG20,0)</f>
        <v>0.28220094032213788</v>
      </c>
      <c r="AH45" s="53">
        <f>IF(PLANEL_Pot_anual!AH20&lt;&gt;0,AH20/PLANEL_Pot_anual!AH20,0)</f>
        <v>0.28215936545316561</v>
      </c>
      <c r="AI45" s="53">
        <f>IF(PLANEL_Pot_anual!AI20&lt;&gt;0,AI20/PLANEL_Pot_anual!AI20,0)</f>
        <v>0.28212156101543873</v>
      </c>
      <c r="AJ45" s="53">
        <f>IF(PLANEL_Pot_anual!AJ20&lt;&gt;0,AJ20/PLANEL_Pot_anual!AJ20,0)</f>
        <v>0.2820870363465976</v>
      </c>
      <c r="AK45" s="53">
        <f>IF(PLANEL_Pot_anual!AK20&lt;&gt;0,AK20/PLANEL_Pot_anual!AK20,0)</f>
        <v>0.28205538238077332</v>
      </c>
      <c r="AL45" s="53">
        <f>IF(PLANEL_Pot_anual!AL20&lt;&gt;0,AL20/PLANEL_Pot_anual!AL20,0)</f>
        <v>0.28202625536388581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3338.240914</v>
      </c>
      <c r="C4" s="58">
        <v>3577.0138579999998</v>
      </c>
      <c r="D4" s="58">
        <v>4144.4074019999998</v>
      </c>
      <c r="E4" s="58">
        <v>4221.4406220000001</v>
      </c>
      <c r="F4" s="58">
        <v>4512.4478239999999</v>
      </c>
      <c r="G4" s="58">
        <v>4585.3852420000003</v>
      </c>
      <c r="H4" s="58">
        <v>4632.6573820000003</v>
      </c>
      <c r="I4" s="58">
        <v>4620.8211019999999</v>
      </c>
      <c r="J4" s="58">
        <v>4414.5283980000004</v>
      </c>
      <c r="K4" s="58">
        <v>4874.6456019999996</v>
      </c>
      <c r="L4" s="58">
        <v>4860.105082</v>
      </c>
      <c r="M4" s="58">
        <v>5037.5678760000001</v>
      </c>
      <c r="N4" s="58">
        <v>5629.6112679999997</v>
      </c>
      <c r="O4" s="58">
        <v>7324.2895779999999</v>
      </c>
      <c r="P4" s="58">
        <v>7421.6960760000002</v>
      </c>
      <c r="Q4" s="58">
        <v>8469.9756340000004</v>
      </c>
      <c r="R4" s="58">
        <v>8468.5911539999997</v>
      </c>
      <c r="S4" s="58">
        <v>8970.3679479999992</v>
      </c>
      <c r="T4" s="58">
        <v>8970.3679479999992</v>
      </c>
      <c r="U4" s="58">
        <v>8801.4694080000008</v>
      </c>
      <c r="V4" s="58">
        <v>8801.4694080000008</v>
      </c>
      <c r="W4" s="58">
        <v>9156.0576639999999</v>
      </c>
      <c r="X4" s="58">
        <v>9156.0576639999999</v>
      </c>
      <c r="Y4" s="58">
        <v>9156.0576639999999</v>
      </c>
      <c r="Z4" s="58">
        <v>9270.0204369999992</v>
      </c>
      <c r="AA4" s="58">
        <v>9735.9227559999999</v>
      </c>
      <c r="AB4" s="58">
        <v>9735.9227559999999</v>
      </c>
      <c r="AC4" s="58">
        <v>9735.9227559999999</v>
      </c>
      <c r="AD4" s="58">
        <v>9735.9227559999999</v>
      </c>
      <c r="AE4" s="58">
        <v>9735.9227559999999</v>
      </c>
      <c r="AF4" s="58">
        <v>9735.9227559999999</v>
      </c>
      <c r="AG4" s="58">
        <v>9735.9227559999999</v>
      </c>
      <c r="AH4" s="58">
        <v>9735.9227559999999</v>
      </c>
      <c r="AI4" s="58">
        <v>9735.9227559999999</v>
      </c>
      <c r="AJ4" s="58">
        <v>9518.9782560000003</v>
      </c>
      <c r="AK4" s="58">
        <v>9518.9782560000003</v>
      </c>
      <c r="AL4" s="58">
        <v>9518.9782560000003</v>
      </c>
      <c r="AM4" s="58">
        <v>9518.9782560000003</v>
      </c>
      <c r="AN4" s="58">
        <v>9518.9782560000003</v>
      </c>
    </row>
    <row r="5" spans="1:40" x14ac:dyDescent="0.25">
      <c r="A5" s="229" t="s">
        <v>4</v>
      </c>
      <c r="B5" s="58">
        <v>2026.7761620000001</v>
      </c>
      <c r="C5" s="58">
        <v>2106.5700000000002</v>
      </c>
      <c r="D5" s="58">
        <v>2380.3200000000002</v>
      </c>
      <c r="E5" s="58">
        <v>1840.095</v>
      </c>
      <c r="F5" s="58">
        <v>2380.3200000000002</v>
      </c>
      <c r="G5" s="58">
        <v>2380.3200000000002</v>
      </c>
      <c r="H5" s="58">
        <v>1567.845</v>
      </c>
      <c r="I5" s="58">
        <v>2365.2449999999999</v>
      </c>
      <c r="J5" s="58">
        <v>2635.32</v>
      </c>
      <c r="K5" s="58">
        <v>2635.32</v>
      </c>
      <c r="L5" s="58">
        <v>2022.6960300000001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465.91581259999998</v>
      </c>
      <c r="C6" s="58">
        <v>748.71701659999997</v>
      </c>
      <c r="D6" s="58">
        <v>1428.8949250000001</v>
      </c>
      <c r="E6" s="58">
        <v>1300.8204619999999</v>
      </c>
      <c r="F6" s="58">
        <v>2297.3476150000001</v>
      </c>
      <c r="G6" s="58">
        <v>2573.3611259999998</v>
      </c>
      <c r="H6" s="58">
        <v>3415.551074</v>
      </c>
      <c r="I6" s="58">
        <v>4269.4073360000002</v>
      </c>
      <c r="J6" s="58">
        <v>4439.7968060000003</v>
      </c>
      <c r="K6" s="58">
        <v>4812.9668060000004</v>
      </c>
      <c r="L6" s="58">
        <v>6208.2161059999999</v>
      </c>
      <c r="M6" s="58">
        <v>6941.221106</v>
      </c>
      <c r="N6" s="58">
        <v>7301.221106</v>
      </c>
      <c r="O6" s="58">
        <v>7660.9416890000002</v>
      </c>
      <c r="P6" s="58">
        <v>8020.9416890000002</v>
      </c>
      <c r="Q6" s="58">
        <v>8356.8959809999997</v>
      </c>
      <c r="R6" s="58">
        <v>8680.442438</v>
      </c>
      <c r="S6" s="58">
        <v>9042.9787940000006</v>
      </c>
      <c r="T6" s="58">
        <v>9865.9597940000003</v>
      </c>
      <c r="U6" s="58">
        <v>10681.9218</v>
      </c>
      <c r="V6" s="58">
        <v>10985.498530000001</v>
      </c>
      <c r="W6" s="58">
        <v>10854.747950000001</v>
      </c>
      <c r="X6" s="58">
        <v>10848.40379</v>
      </c>
      <c r="Y6" s="58">
        <v>10904.16171</v>
      </c>
      <c r="Z6" s="58">
        <v>11113.002769999999</v>
      </c>
      <c r="AA6" s="58">
        <v>10512.60671</v>
      </c>
      <c r="AB6" s="58">
        <v>10846.20551</v>
      </c>
      <c r="AC6" s="58">
        <v>9742.9721169999993</v>
      </c>
      <c r="AD6" s="58">
        <v>10275.924300000001</v>
      </c>
      <c r="AE6" s="58">
        <v>10096.41712</v>
      </c>
      <c r="AF6" s="58">
        <v>11321.424300000001</v>
      </c>
      <c r="AG6" s="58">
        <v>11801.424300000001</v>
      </c>
      <c r="AH6" s="58">
        <v>12161.424300000001</v>
      </c>
      <c r="AI6" s="58">
        <v>12521.424300000001</v>
      </c>
      <c r="AJ6" s="58">
        <v>12881.424300000001</v>
      </c>
      <c r="AK6" s="58">
        <v>12336.931689999999</v>
      </c>
      <c r="AL6" s="58">
        <v>13601.424300000001</v>
      </c>
      <c r="AM6" s="58">
        <v>13961.424300000001</v>
      </c>
      <c r="AN6" s="58">
        <v>14321.424300000001</v>
      </c>
    </row>
    <row r="7" spans="1:40" x14ac:dyDescent="0.25">
      <c r="A7" s="229" t="s">
        <v>3</v>
      </c>
      <c r="B7" s="58">
        <v>9281.1430459999992</v>
      </c>
      <c r="C7" s="58">
        <v>9667.5260620000008</v>
      </c>
      <c r="D7" s="58">
        <v>10054.93037</v>
      </c>
      <c r="E7" s="58">
        <v>10172.33891</v>
      </c>
      <c r="F7" s="58">
        <v>11217.40004</v>
      </c>
      <c r="G7" s="58">
        <v>11702.97921</v>
      </c>
      <c r="H7" s="58">
        <v>10507.4596</v>
      </c>
      <c r="I7" s="58">
        <v>10383.814560000001</v>
      </c>
      <c r="J7" s="58">
        <v>10404.616529999999</v>
      </c>
      <c r="K7" s="58">
        <v>10027.18627</v>
      </c>
      <c r="L7" s="58">
        <v>9791.6448369999998</v>
      </c>
      <c r="M7" s="58">
        <v>13145.457329999999</v>
      </c>
      <c r="N7" s="58">
        <v>14269.565850000001</v>
      </c>
      <c r="O7" s="58">
        <v>15456.956700000001</v>
      </c>
      <c r="P7" s="58">
        <v>15725.63436</v>
      </c>
      <c r="Q7" s="58">
        <v>15231.305780000001</v>
      </c>
      <c r="R7" s="58">
        <v>15328.714830000001</v>
      </c>
      <c r="S7" s="58">
        <v>16499.979179999998</v>
      </c>
      <c r="T7" s="58">
        <v>17343.472419999998</v>
      </c>
      <c r="U7" s="58">
        <v>18516.883979999999</v>
      </c>
      <c r="V7" s="58">
        <v>21151.800449999999</v>
      </c>
      <c r="W7" s="58">
        <v>23737.267339999999</v>
      </c>
      <c r="X7" s="58">
        <v>26683.161830000001</v>
      </c>
      <c r="Y7" s="58">
        <v>30285.89618</v>
      </c>
      <c r="Z7" s="58">
        <v>33225.898829999998</v>
      </c>
      <c r="AA7" s="58">
        <v>37043.20362</v>
      </c>
      <c r="AB7" s="58">
        <v>40111.181770000003</v>
      </c>
      <c r="AC7" s="58">
        <v>45370.787839999997</v>
      </c>
      <c r="AD7" s="58">
        <v>48201.008520000003</v>
      </c>
      <c r="AE7" s="58">
        <v>49617.75707</v>
      </c>
      <c r="AF7" s="58">
        <v>51587.513480000001</v>
      </c>
      <c r="AG7" s="58">
        <v>54032.970070000003</v>
      </c>
      <c r="AH7" s="58">
        <v>56507.834620000001</v>
      </c>
      <c r="AI7" s="58">
        <v>59319.197749999999</v>
      </c>
      <c r="AJ7" s="58">
        <v>62221.084069999997</v>
      </c>
      <c r="AK7" s="58">
        <v>64589.518839999997</v>
      </c>
      <c r="AL7" s="58">
        <v>66961.040150000001</v>
      </c>
      <c r="AM7" s="58">
        <v>69306.032269999996</v>
      </c>
      <c r="AN7" s="58">
        <v>71385.495999999999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3309.6724920000001</v>
      </c>
      <c r="C10" s="58">
        <v>3751.288986</v>
      </c>
      <c r="D10" s="58">
        <v>4499.0326260000002</v>
      </c>
      <c r="E10" s="58">
        <v>4382.2337660000003</v>
      </c>
      <c r="F10" s="58">
        <v>4650.2645849999999</v>
      </c>
      <c r="G10" s="58">
        <v>4548.1271509999997</v>
      </c>
      <c r="H10" s="58">
        <v>3614.2649280000001</v>
      </c>
      <c r="I10" s="58">
        <v>4555.8964169999999</v>
      </c>
      <c r="J10" s="58">
        <v>4449.5886549999996</v>
      </c>
      <c r="K10" s="58">
        <v>4834.815173</v>
      </c>
      <c r="L10" s="58">
        <v>4721.6091930000002</v>
      </c>
      <c r="M10" s="58">
        <v>4378.8672939999997</v>
      </c>
      <c r="N10" s="58">
        <v>3759.2477469999999</v>
      </c>
      <c r="O10" s="58">
        <v>2029.7461559999999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575.06840699999998</v>
      </c>
      <c r="O11" s="58">
        <v>4346.5986499999999</v>
      </c>
      <c r="P11" s="58">
        <v>5841.7585220000001</v>
      </c>
      <c r="Q11" s="58">
        <v>9971.4156500000008</v>
      </c>
      <c r="R11" s="58">
        <v>10803.400390000001</v>
      </c>
      <c r="S11" s="58">
        <v>10803.400390000001</v>
      </c>
      <c r="T11" s="58">
        <v>11946.73057</v>
      </c>
      <c r="U11" s="58">
        <v>15826.5962</v>
      </c>
      <c r="V11" s="58">
        <v>17426.61865</v>
      </c>
      <c r="W11" s="58">
        <v>18452.058290000001</v>
      </c>
      <c r="X11" s="58">
        <v>20236.611809999999</v>
      </c>
      <c r="Y11" s="58">
        <v>21568.992549999999</v>
      </c>
      <c r="Z11" s="58">
        <v>23319.36634</v>
      </c>
      <c r="AA11" s="58">
        <v>24381.91257</v>
      </c>
      <c r="AB11" s="58">
        <v>26369.018810000001</v>
      </c>
      <c r="AC11" s="58">
        <v>27053.98242</v>
      </c>
      <c r="AD11" s="58">
        <v>28774.86706</v>
      </c>
      <c r="AE11" s="58">
        <v>31205.84953</v>
      </c>
      <c r="AF11" s="58">
        <v>32989.766909999998</v>
      </c>
      <c r="AG11" s="58">
        <v>34710.471669999999</v>
      </c>
      <c r="AH11" s="58">
        <v>35922.814530000003</v>
      </c>
      <c r="AI11" s="58">
        <v>38175.587610000002</v>
      </c>
      <c r="AJ11" s="58">
        <v>39967.449520000002</v>
      </c>
      <c r="AK11" s="58">
        <v>41716.198530000001</v>
      </c>
      <c r="AL11" s="58">
        <v>43443.268199999999</v>
      </c>
      <c r="AM11" s="58">
        <v>45199.803890000003</v>
      </c>
      <c r="AN11" s="58">
        <v>46344.111219999999</v>
      </c>
    </row>
    <row r="12" spans="1:40" x14ac:dyDescent="0.25">
      <c r="A12" s="229" t="s">
        <v>2</v>
      </c>
      <c r="B12" s="58">
        <v>4419.2012260000001</v>
      </c>
      <c r="C12" s="58">
        <v>4438.270383</v>
      </c>
      <c r="D12" s="58">
        <v>4583.5099259999997</v>
      </c>
      <c r="E12" s="58">
        <v>4584.4069259999997</v>
      </c>
      <c r="F12" s="58">
        <v>4836.8402260000003</v>
      </c>
      <c r="G12" s="58">
        <v>4920.132826</v>
      </c>
      <c r="H12" s="58">
        <v>5009.0884260000003</v>
      </c>
      <c r="I12" s="58">
        <v>5180.2414049999998</v>
      </c>
      <c r="J12" s="58">
        <v>5342.1691259999998</v>
      </c>
      <c r="K12" s="58">
        <v>5343.7637260000001</v>
      </c>
      <c r="L12" s="58">
        <v>9257.3736260000005</v>
      </c>
      <c r="M12" s="58">
        <v>9235.9431260000001</v>
      </c>
      <c r="N12" s="58">
        <v>11835.15223</v>
      </c>
      <c r="O12" s="58">
        <v>11419.868549999999</v>
      </c>
      <c r="P12" s="58">
        <v>10763.230369999999</v>
      </c>
      <c r="Q12" s="58">
        <v>11737.65517</v>
      </c>
      <c r="R12" s="58">
        <v>11535.4337</v>
      </c>
      <c r="S12" s="58">
        <v>12708.929</v>
      </c>
      <c r="T12" s="58">
        <v>14230.2827</v>
      </c>
      <c r="U12" s="58">
        <v>14333.24958</v>
      </c>
      <c r="V12" s="58">
        <v>14319.371719999999</v>
      </c>
      <c r="W12" s="58">
        <v>14930.228730000001</v>
      </c>
      <c r="X12" s="58">
        <v>14690.94925</v>
      </c>
      <c r="Y12" s="58">
        <v>14356.95145</v>
      </c>
      <c r="Z12" s="58">
        <v>14616.57483</v>
      </c>
      <c r="AA12" s="58">
        <v>14930.228730000001</v>
      </c>
      <c r="AB12" s="58">
        <v>13417.419250000001</v>
      </c>
      <c r="AC12" s="58">
        <v>14928.63413</v>
      </c>
      <c r="AD12" s="58">
        <v>14930.228730000001</v>
      </c>
      <c r="AE12" s="58">
        <v>14930.228730000001</v>
      </c>
      <c r="AF12" s="58">
        <v>14592.305920000001</v>
      </c>
      <c r="AG12" s="58">
        <v>14930.228730000001</v>
      </c>
      <c r="AH12" s="58">
        <v>14930.228730000001</v>
      </c>
      <c r="AI12" s="58">
        <v>13764.303180000001</v>
      </c>
      <c r="AJ12" s="58">
        <v>14930.228730000001</v>
      </c>
      <c r="AK12" s="58">
        <v>14930.228730000001</v>
      </c>
      <c r="AL12" s="58">
        <v>15574.078030000001</v>
      </c>
      <c r="AM12" s="58">
        <v>16525.024570000001</v>
      </c>
      <c r="AN12" s="58">
        <v>17038.44873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2.1406000000000001</v>
      </c>
      <c r="E13" s="58">
        <v>3.9405999999999999</v>
      </c>
      <c r="F13" s="58">
        <v>4.1406000000000001</v>
      </c>
      <c r="G13" s="58">
        <v>192.0746</v>
      </c>
      <c r="H13" s="58">
        <v>336.83499999999998</v>
      </c>
      <c r="I13" s="58">
        <v>427.26900000000001</v>
      </c>
      <c r="J13" s="58">
        <v>433.98500000000001</v>
      </c>
      <c r="K13" s="58">
        <v>416.66899999999998</v>
      </c>
      <c r="L13" s="58">
        <v>437.9133119</v>
      </c>
      <c r="M13" s="58">
        <v>755.51331189999996</v>
      </c>
      <c r="N13" s="58">
        <v>1055.513312</v>
      </c>
      <c r="O13" s="58">
        <v>1355.513312</v>
      </c>
      <c r="P13" s="58">
        <v>1655.513312</v>
      </c>
      <c r="Q13" s="58">
        <v>1834.269</v>
      </c>
      <c r="R13" s="58">
        <v>2002.766725</v>
      </c>
      <c r="S13" s="58">
        <v>2122.5503250000002</v>
      </c>
      <c r="T13" s="58">
        <v>2422.5503250000002</v>
      </c>
      <c r="U13" s="58">
        <v>2722.5503250000002</v>
      </c>
      <c r="V13" s="58">
        <v>3022.3503249999999</v>
      </c>
      <c r="W13" s="58">
        <v>3322.3503249999999</v>
      </c>
      <c r="X13" s="58">
        <v>3622.3503249999999</v>
      </c>
      <c r="Y13" s="58">
        <v>4020.6261249999998</v>
      </c>
      <c r="Z13" s="58">
        <v>4418.6261249999998</v>
      </c>
      <c r="AA13" s="58">
        <v>4818.6261249999998</v>
      </c>
      <c r="AB13" s="58">
        <v>5030.6921249999996</v>
      </c>
      <c r="AC13" s="58">
        <v>5239.7977250000004</v>
      </c>
      <c r="AD13" s="58">
        <v>5588.4977250000002</v>
      </c>
      <c r="AE13" s="58">
        <v>5700</v>
      </c>
      <c r="AF13" s="58">
        <v>6388.4977250000002</v>
      </c>
      <c r="AG13" s="58">
        <v>6788.4977250000002</v>
      </c>
      <c r="AH13" s="58">
        <v>7188.4977250000002</v>
      </c>
      <c r="AI13" s="58">
        <v>7588.4977250000002</v>
      </c>
      <c r="AJ13" s="58">
        <v>7988.4977250000002</v>
      </c>
      <c r="AK13" s="58">
        <v>8388.4977249999993</v>
      </c>
      <c r="AL13" s="58">
        <v>8788.4977249999993</v>
      </c>
      <c r="AM13" s="58">
        <v>9188.4977249999993</v>
      </c>
      <c r="AN13" s="58">
        <v>9588.4977249999993</v>
      </c>
    </row>
    <row r="14" spans="1:40" x14ac:dyDescent="0.25">
      <c r="A14" s="229" t="s">
        <v>1</v>
      </c>
      <c r="B14" s="58">
        <v>55942.683799999999</v>
      </c>
      <c r="C14" s="58">
        <v>56119.983119999997</v>
      </c>
      <c r="D14" s="58">
        <v>58018.475160000002</v>
      </c>
      <c r="E14" s="58">
        <v>58658.800439999999</v>
      </c>
      <c r="F14" s="58">
        <v>54802.03512</v>
      </c>
      <c r="G14" s="58">
        <v>57704.40812</v>
      </c>
      <c r="H14" s="58">
        <v>61648.90191</v>
      </c>
      <c r="I14" s="58">
        <v>63972.339110000001</v>
      </c>
      <c r="J14" s="58">
        <v>68745.477979999996</v>
      </c>
      <c r="K14" s="58">
        <v>72973.238519999999</v>
      </c>
      <c r="L14" s="58">
        <v>73100.522819999998</v>
      </c>
      <c r="M14" s="58">
        <v>73008.872990000003</v>
      </c>
      <c r="N14" s="58">
        <v>73402.160269999993</v>
      </c>
      <c r="O14" s="58">
        <v>73303.564369999993</v>
      </c>
      <c r="P14" s="58">
        <v>74390.756370000003</v>
      </c>
      <c r="Q14" s="58">
        <v>74369.99037</v>
      </c>
      <c r="R14" s="58">
        <v>77701.463019999996</v>
      </c>
      <c r="S14" s="58">
        <v>79776.384690000006</v>
      </c>
      <c r="T14" s="58">
        <v>79738.101790000001</v>
      </c>
      <c r="U14" s="58">
        <v>79852.001789999995</v>
      </c>
      <c r="V14" s="58">
        <v>79852.001789999995</v>
      </c>
      <c r="W14" s="58">
        <v>79902.78254</v>
      </c>
      <c r="X14" s="58">
        <v>80090.553360000005</v>
      </c>
      <c r="Y14" s="58">
        <v>80159.077720000001</v>
      </c>
      <c r="Z14" s="58">
        <v>79936.136780000001</v>
      </c>
      <c r="AA14" s="58">
        <v>79878.573300000004</v>
      </c>
      <c r="AB14" s="58">
        <v>81336.920719999995</v>
      </c>
      <c r="AC14" s="58">
        <v>80156.037419999993</v>
      </c>
      <c r="AD14" s="58">
        <v>80091.350930000001</v>
      </c>
      <c r="AE14" s="58">
        <v>81072.570720000003</v>
      </c>
      <c r="AF14" s="58">
        <v>80527.509000000005</v>
      </c>
      <c r="AG14" s="58">
        <v>79980.386769999997</v>
      </c>
      <c r="AH14" s="58">
        <v>80499.43187</v>
      </c>
      <c r="AI14" s="58">
        <v>81149.049029999995</v>
      </c>
      <c r="AJ14" s="58">
        <v>79869.333259999999</v>
      </c>
      <c r="AK14" s="58">
        <v>81012.710319999998</v>
      </c>
      <c r="AL14" s="58">
        <v>80240.398719999997</v>
      </c>
      <c r="AM14" s="58">
        <v>79867.054690000004</v>
      </c>
      <c r="AN14" s="58">
        <v>80125.58872</v>
      </c>
    </row>
    <row r="15" spans="1:40" x14ac:dyDescent="0.25">
      <c r="A15" s="229" t="s">
        <v>645</v>
      </c>
      <c r="B15" s="58">
        <v>80887.380896600007</v>
      </c>
      <c r="C15" s="58">
        <v>82513.316869599992</v>
      </c>
      <c r="D15" s="58">
        <v>87215.242052999994</v>
      </c>
      <c r="E15" s="58">
        <v>87267.607770000002</v>
      </c>
      <c r="F15" s="58">
        <v>86804.327053999994</v>
      </c>
      <c r="G15" s="58">
        <v>90710.319319000002</v>
      </c>
      <c r="H15" s="58">
        <v>92836.134363999998</v>
      </c>
      <c r="I15" s="58">
        <v>97878.564974000008</v>
      </c>
      <c r="J15" s="58">
        <v>102969.01353899999</v>
      </c>
      <c r="K15" s="58">
        <v>108022.136141</v>
      </c>
      <c r="L15" s="58">
        <v>112503.6120499</v>
      </c>
      <c r="M15" s="58">
        <v>117242.29407790001</v>
      </c>
      <c r="N15" s="58">
        <v>122114.85623400001</v>
      </c>
      <c r="O15" s="58">
        <v>127184.79504899999</v>
      </c>
      <c r="P15" s="58">
        <v>131587.762506</v>
      </c>
      <c r="Q15" s="58">
        <v>135780.27345919999</v>
      </c>
      <c r="R15" s="58">
        <v>140139.32584199999</v>
      </c>
      <c r="S15" s="58">
        <v>144596.333912</v>
      </c>
      <c r="T15" s="58">
        <v>149189.20913199999</v>
      </c>
      <c r="U15" s="58">
        <v>153972.866668</v>
      </c>
      <c r="V15" s="58">
        <v>158797.304458</v>
      </c>
      <c r="W15" s="58">
        <v>163593.68642400001</v>
      </c>
      <c r="X15" s="58">
        <v>168566.28161400004</v>
      </c>
      <c r="Y15" s="58">
        <v>173689.95698399999</v>
      </c>
      <c r="Z15" s="58">
        <v>179137.81969699997</v>
      </c>
      <c r="AA15" s="58">
        <v>184539.26739600001</v>
      </c>
      <c r="AB15" s="58">
        <v>190085.55452599999</v>
      </c>
      <c r="AC15" s="58">
        <v>195466.32799299998</v>
      </c>
      <c r="AD15" s="58">
        <v>200835.993606</v>
      </c>
      <c r="AE15" s="58">
        <v>205596.939511</v>
      </c>
      <c r="AF15" s="58">
        <v>210381.133676</v>
      </c>
      <c r="AG15" s="58">
        <v>215218.09560599999</v>
      </c>
      <c r="AH15" s="58">
        <v>220184.34811600001</v>
      </c>
      <c r="AI15" s="58">
        <v>225237.17593599999</v>
      </c>
      <c r="AJ15" s="58">
        <v>230360.18944599997</v>
      </c>
      <c r="AK15" s="58">
        <v>235476.25767600001</v>
      </c>
      <c r="AL15" s="58">
        <v>241110.87896599999</v>
      </c>
      <c r="AM15" s="58">
        <v>246550.00928599999</v>
      </c>
      <c r="AN15" s="58">
        <v>251305.73853599999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3338.240914</v>
      </c>
      <c r="C19" s="58">
        <f t="shared" si="2"/>
        <v>3577.0138579999998</v>
      </c>
      <c r="D19" s="58">
        <f t="shared" si="2"/>
        <v>4144.4074019999998</v>
      </c>
      <c r="E19" s="58">
        <f t="shared" si="2"/>
        <v>4221.4406220000001</v>
      </c>
      <c r="F19" s="58">
        <f t="shared" si="2"/>
        <v>4512.4478239999999</v>
      </c>
      <c r="G19" s="58">
        <f t="shared" si="2"/>
        <v>4585.3852420000003</v>
      </c>
      <c r="H19" s="58">
        <f t="shared" si="2"/>
        <v>4632.6573820000003</v>
      </c>
      <c r="I19" s="58">
        <f t="shared" si="2"/>
        <v>4620.8211019999999</v>
      </c>
      <c r="J19" s="58">
        <f t="shared" si="2"/>
        <v>4414.5283980000004</v>
      </c>
      <c r="K19" s="58">
        <f t="shared" si="2"/>
        <v>4874.6456019999996</v>
      </c>
      <c r="L19" s="58">
        <f t="shared" si="2"/>
        <v>4860.105082</v>
      </c>
      <c r="M19" s="58">
        <f t="shared" si="2"/>
        <v>5037.5678760000001</v>
      </c>
      <c r="N19" s="58">
        <f t="shared" si="2"/>
        <v>5629.6112679999997</v>
      </c>
      <c r="O19" s="58">
        <f t="shared" si="2"/>
        <v>7324.2895779999999</v>
      </c>
      <c r="P19" s="58">
        <f t="shared" si="2"/>
        <v>7421.6960760000002</v>
      </c>
      <c r="Q19" s="58">
        <f t="shared" si="2"/>
        <v>8469.9756340000004</v>
      </c>
      <c r="R19" s="58">
        <f t="shared" si="2"/>
        <v>8468.5911539999997</v>
      </c>
      <c r="S19" s="58">
        <f t="shared" si="2"/>
        <v>8970.3679479999992</v>
      </c>
      <c r="T19" s="58">
        <f t="shared" si="2"/>
        <v>8970.3679479999992</v>
      </c>
      <c r="U19" s="58">
        <f t="shared" si="2"/>
        <v>8801.4694080000008</v>
      </c>
      <c r="V19" s="58">
        <f t="shared" si="2"/>
        <v>8801.4694080000008</v>
      </c>
      <c r="W19" s="58">
        <f t="shared" si="2"/>
        <v>9156.0576639999999</v>
      </c>
      <c r="X19" s="58">
        <f t="shared" si="2"/>
        <v>9156.0576639999999</v>
      </c>
      <c r="Y19" s="58">
        <f t="shared" si="2"/>
        <v>9156.0576639999999</v>
      </c>
      <c r="Z19" s="58">
        <f t="shared" si="2"/>
        <v>9270.0204369999992</v>
      </c>
      <c r="AA19" s="58">
        <f t="shared" si="2"/>
        <v>9735.9227559999999</v>
      </c>
      <c r="AB19" s="58">
        <f t="shared" si="2"/>
        <v>9735.9227559999999</v>
      </c>
      <c r="AC19" s="58">
        <f t="shared" si="2"/>
        <v>9735.9227559999999</v>
      </c>
      <c r="AD19" s="58">
        <f t="shared" si="2"/>
        <v>9735.9227559999999</v>
      </c>
      <c r="AE19" s="58">
        <f t="shared" si="2"/>
        <v>9735.9227559999999</v>
      </c>
      <c r="AF19" s="58">
        <f t="shared" si="2"/>
        <v>9735.9227559999999</v>
      </c>
      <c r="AG19" s="58">
        <f t="shared" si="2"/>
        <v>9735.9227559999999</v>
      </c>
      <c r="AH19" s="58">
        <f t="shared" si="2"/>
        <v>9735.9227559999999</v>
      </c>
      <c r="AI19" s="58">
        <f t="shared" si="2"/>
        <v>9735.9227559999999</v>
      </c>
      <c r="AJ19" s="58">
        <f t="shared" si="2"/>
        <v>9518.9782560000003</v>
      </c>
      <c r="AK19" s="58">
        <f t="shared" si="2"/>
        <v>9518.9782560000003</v>
      </c>
      <c r="AL19" s="58">
        <f t="shared" si="2"/>
        <v>9518.9782560000003</v>
      </c>
      <c r="AM19" s="58">
        <f t="shared" si="2"/>
        <v>9518.9782560000003</v>
      </c>
      <c r="AN19" s="58">
        <f t="shared" si="2"/>
        <v>9518.9782560000003</v>
      </c>
    </row>
    <row r="20" spans="1:40" x14ac:dyDescent="0.25">
      <c r="A20" t="str">
        <f t="shared" ref="A20:AN20" si="3">A5</f>
        <v>Carvão</v>
      </c>
      <c r="B20" s="58">
        <f t="shared" si="3"/>
        <v>2026.7761620000001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1840.095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1567.845</v>
      </c>
      <c r="I20" s="58">
        <f t="shared" si="3"/>
        <v>2365.2449999999999</v>
      </c>
      <c r="J20" s="58">
        <f t="shared" si="3"/>
        <v>2635.32</v>
      </c>
      <c r="K20" s="58">
        <f t="shared" si="3"/>
        <v>2635.32</v>
      </c>
      <c r="L20" s="58">
        <f t="shared" si="3"/>
        <v>2022.6960300000001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465.91581259999998</v>
      </c>
      <c r="C21" s="58">
        <f t="shared" si="4"/>
        <v>748.71701659999997</v>
      </c>
      <c r="D21" s="58">
        <f t="shared" si="4"/>
        <v>1428.8949250000001</v>
      </c>
      <c r="E21" s="58">
        <f t="shared" si="4"/>
        <v>1300.8204619999999</v>
      </c>
      <c r="F21" s="58">
        <f t="shared" si="4"/>
        <v>2297.3476150000001</v>
      </c>
      <c r="G21" s="58">
        <f t="shared" si="4"/>
        <v>2573.3611259999998</v>
      </c>
      <c r="H21" s="58">
        <f t="shared" si="4"/>
        <v>3415.551074</v>
      </c>
      <c r="I21" s="58">
        <f t="shared" si="4"/>
        <v>4269.4073360000002</v>
      </c>
      <c r="J21" s="58">
        <f t="shared" si="4"/>
        <v>4439.7968060000003</v>
      </c>
      <c r="K21" s="58">
        <f t="shared" si="4"/>
        <v>4812.9668060000004</v>
      </c>
      <c r="L21" s="58">
        <f t="shared" si="4"/>
        <v>6208.2161059999999</v>
      </c>
      <c r="M21" s="58">
        <f t="shared" si="4"/>
        <v>6941.221106</v>
      </c>
      <c r="N21" s="58">
        <f t="shared" si="4"/>
        <v>7301.221106</v>
      </c>
      <c r="O21" s="58">
        <f t="shared" si="4"/>
        <v>7660.9416890000002</v>
      </c>
      <c r="P21" s="58">
        <f t="shared" si="4"/>
        <v>8020.9416890000002</v>
      </c>
      <c r="Q21" s="58">
        <f t="shared" si="4"/>
        <v>8356.8959809999997</v>
      </c>
      <c r="R21" s="58">
        <f t="shared" si="4"/>
        <v>8680.442438</v>
      </c>
      <c r="S21" s="58">
        <f t="shared" si="4"/>
        <v>9042.9787940000006</v>
      </c>
      <c r="T21" s="58">
        <f t="shared" si="4"/>
        <v>9865.9597940000003</v>
      </c>
      <c r="U21" s="58">
        <f t="shared" si="4"/>
        <v>10681.9218</v>
      </c>
      <c r="V21" s="58">
        <f t="shared" si="4"/>
        <v>10985.498530000001</v>
      </c>
      <c r="W21" s="58">
        <f t="shared" si="4"/>
        <v>10854.747950000001</v>
      </c>
      <c r="X21" s="58">
        <f t="shared" si="4"/>
        <v>10848.40379</v>
      </c>
      <c r="Y21" s="58">
        <f t="shared" si="4"/>
        <v>10904.16171</v>
      </c>
      <c r="Z21" s="58">
        <f t="shared" si="4"/>
        <v>11113.002769999999</v>
      </c>
      <c r="AA21" s="58">
        <f t="shared" si="4"/>
        <v>10512.60671</v>
      </c>
      <c r="AB21" s="58">
        <f t="shared" si="4"/>
        <v>10846.20551</v>
      </c>
      <c r="AC21" s="58">
        <f t="shared" si="4"/>
        <v>9742.9721169999993</v>
      </c>
      <c r="AD21" s="58">
        <f t="shared" si="4"/>
        <v>10275.924300000001</v>
      </c>
      <c r="AE21" s="58">
        <f t="shared" si="4"/>
        <v>10096.41712</v>
      </c>
      <c r="AF21" s="58">
        <f t="shared" si="4"/>
        <v>11321.424300000001</v>
      </c>
      <c r="AG21" s="58">
        <f t="shared" si="4"/>
        <v>11801.424300000001</v>
      </c>
      <c r="AH21" s="58">
        <f t="shared" si="4"/>
        <v>12161.424300000001</v>
      </c>
      <c r="AI21" s="58">
        <f t="shared" si="4"/>
        <v>12521.424300000001</v>
      </c>
      <c r="AJ21" s="58">
        <f t="shared" si="4"/>
        <v>12881.424300000001</v>
      </c>
      <c r="AK21" s="58">
        <f t="shared" si="4"/>
        <v>12336.931689999999</v>
      </c>
      <c r="AL21" s="58">
        <f t="shared" si="4"/>
        <v>13601.424300000001</v>
      </c>
      <c r="AM21" s="58">
        <f t="shared" si="4"/>
        <v>13961.424300000001</v>
      </c>
      <c r="AN21" s="58">
        <f t="shared" si="4"/>
        <v>14321.424300000001</v>
      </c>
    </row>
    <row r="22" spans="1:40" x14ac:dyDescent="0.25">
      <c r="A22" t="str">
        <f t="shared" ref="A22:AN22" si="5">A7</f>
        <v>Gás Natural</v>
      </c>
      <c r="B22" s="58">
        <f t="shared" si="5"/>
        <v>9281.1430459999992</v>
      </c>
      <c r="C22" s="58">
        <f t="shared" si="5"/>
        <v>9667.5260620000008</v>
      </c>
      <c r="D22" s="58">
        <f t="shared" si="5"/>
        <v>10054.93037</v>
      </c>
      <c r="E22" s="58">
        <f t="shared" si="5"/>
        <v>10172.33891</v>
      </c>
      <c r="F22" s="58">
        <f t="shared" si="5"/>
        <v>11217.40004</v>
      </c>
      <c r="G22" s="58">
        <f t="shared" si="5"/>
        <v>11702.97921</v>
      </c>
      <c r="H22" s="58">
        <f t="shared" si="5"/>
        <v>10507.4596</v>
      </c>
      <c r="I22" s="58">
        <f t="shared" si="5"/>
        <v>10383.814560000001</v>
      </c>
      <c r="J22" s="58">
        <f t="shared" si="5"/>
        <v>10404.616529999999</v>
      </c>
      <c r="K22" s="58">
        <f t="shared" si="5"/>
        <v>10027.18627</v>
      </c>
      <c r="L22" s="58">
        <f t="shared" si="5"/>
        <v>9791.6448369999998</v>
      </c>
      <c r="M22" s="58">
        <f t="shared" si="5"/>
        <v>13145.457329999999</v>
      </c>
      <c r="N22" s="58">
        <f t="shared" si="5"/>
        <v>14269.565850000001</v>
      </c>
      <c r="O22" s="58">
        <f t="shared" si="5"/>
        <v>15456.956700000001</v>
      </c>
      <c r="P22" s="58">
        <f t="shared" si="5"/>
        <v>15725.63436</v>
      </c>
      <c r="Q22" s="58">
        <f t="shared" si="5"/>
        <v>15231.305780000001</v>
      </c>
      <c r="R22" s="58">
        <f t="shared" si="5"/>
        <v>15328.714830000001</v>
      </c>
      <c r="S22" s="58">
        <f t="shared" si="5"/>
        <v>16499.979179999998</v>
      </c>
      <c r="T22" s="58">
        <f t="shared" si="5"/>
        <v>17343.472419999998</v>
      </c>
      <c r="U22" s="58">
        <f t="shared" si="5"/>
        <v>18516.883979999999</v>
      </c>
      <c r="V22" s="58">
        <f t="shared" si="5"/>
        <v>21151.800449999999</v>
      </c>
      <c r="W22" s="58">
        <f t="shared" si="5"/>
        <v>23737.267339999999</v>
      </c>
      <c r="X22" s="58">
        <f t="shared" si="5"/>
        <v>26683.161830000001</v>
      </c>
      <c r="Y22" s="58">
        <f t="shared" si="5"/>
        <v>30285.89618</v>
      </c>
      <c r="Z22" s="58">
        <f t="shared" si="5"/>
        <v>33225.898829999998</v>
      </c>
      <c r="AA22" s="58">
        <f t="shared" si="5"/>
        <v>37043.20362</v>
      </c>
      <c r="AB22" s="58">
        <f t="shared" si="5"/>
        <v>40111.181770000003</v>
      </c>
      <c r="AC22" s="58">
        <f t="shared" si="5"/>
        <v>45370.787839999997</v>
      </c>
      <c r="AD22" s="58">
        <f t="shared" si="5"/>
        <v>48201.008520000003</v>
      </c>
      <c r="AE22" s="58">
        <f t="shared" si="5"/>
        <v>49617.75707</v>
      </c>
      <c r="AF22" s="58">
        <f t="shared" si="5"/>
        <v>51587.513480000001</v>
      </c>
      <c r="AG22" s="58">
        <f t="shared" si="5"/>
        <v>54032.970070000003</v>
      </c>
      <c r="AH22" s="58">
        <f t="shared" si="5"/>
        <v>56507.834620000001</v>
      </c>
      <c r="AI22" s="58">
        <f t="shared" si="5"/>
        <v>59319.197749999999</v>
      </c>
      <c r="AJ22" s="58">
        <f t="shared" si="5"/>
        <v>62221.084069999997</v>
      </c>
      <c r="AK22" s="58">
        <f t="shared" si="5"/>
        <v>64589.518839999997</v>
      </c>
      <c r="AL22" s="58">
        <f t="shared" si="5"/>
        <v>66961.040150000001</v>
      </c>
      <c r="AM22" s="58">
        <f t="shared" si="5"/>
        <v>69306.032269999996</v>
      </c>
      <c r="AN22" s="58">
        <f t="shared" si="5"/>
        <v>71385.495999999999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3309.6724920000001</v>
      </c>
      <c r="C25" s="58">
        <f t="shared" si="8"/>
        <v>3751.288986</v>
      </c>
      <c r="D25" s="58">
        <f t="shared" si="8"/>
        <v>4499.0326260000002</v>
      </c>
      <c r="E25" s="58">
        <f t="shared" si="8"/>
        <v>4382.2337660000003</v>
      </c>
      <c r="F25" s="58">
        <f t="shared" si="8"/>
        <v>4650.2645849999999</v>
      </c>
      <c r="G25" s="58">
        <f t="shared" si="8"/>
        <v>4548.1271509999997</v>
      </c>
      <c r="H25" s="58">
        <f t="shared" si="8"/>
        <v>3614.2649280000001</v>
      </c>
      <c r="I25" s="58">
        <f t="shared" si="8"/>
        <v>4555.8964169999999</v>
      </c>
      <c r="J25" s="58">
        <f t="shared" si="8"/>
        <v>4449.5886549999996</v>
      </c>
      <c r="K25" s="58">
        <f t="shared" si="8"/>
        <v>4834.815173</v>
      </c>
      <c r="L25" s="58">
        <f t="shared" si="8"/>
        <v>4721.6091930000002</v>
      </c>
      <c r="M25" s="58">
        <f t="shared" si="8"/>
        <v>4378.8672939999997</v>
      </c>
      <c r="N25" s="58">
        <f t="shared" si="8"/>
        <v>3759.2477469999999</v>
      </c>
      <c r="O25" s="58">
        <f t="shared" si="8"/>
        <v>2029.7461559999999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575.06840699999998</v>
      </c>
      <c r="O26" s="58">
        <f t="shared" si="9"/>
        <v>4346.5986499999999</v>
      </c>
      <c r="P26" s="58">
        <f t="shared" si="9"/>
        <v>5841.7585220000001</v>
      </c>
      <c r="Q26" s="58">
        <f t="shared" si="9"/>
        <v>9971.4156500000008</v>
      </c>
      <c r="R26" s="58">
        <f t="shared" si="9"/>
        <v>10803.400390000001</v>
      </c>
      <c r="S26" s="58">
        <f t="shared" si="9"/>
        <v>10803.400390000001</v>
      </c>
      <c r="T26" s="58">
        <f t="shared" si="9"/>
        <v>11946.73057</v>
      </c>
      <c r="U26" s="58">
        <f t="shared" si="9"/>
        <v>15826.5962</v>
      </c>
      <c r="V26" s="58">
        <f t="shared" si="9"/>
        <v>17426.61865</v>
      </c>
      <c r="W26" s="58">
        <f t="shared" si="9"/>
        <v>18452.058290000001</v>
      </c>
      <c r="X26" s="58">
        <f t="shared" si="9"/>
        <v>20236.611809999999</v>
      </c>
      <c r="Y26" s="58">
        <f t="shared" si="9"/>
        <v>21568.992549999999</v>
      </c>
      <c r="Z26" s="58">
        <f t="shared" si="9"/>
        <v>23319.36634</v>
      </c>
      <c r="AA26" s="58">
        <f t="shared" si="9"/>
        <v>24381.91257</v>
      </c>
      <c r="AB26" s="58">
        <f t="shared" si="9"/>
        <v>26369.018810000001</v>
      </c>
      <c r="AC26" s="58">
        <f t="shared" si="9"/>
        <v>27053.98242</v>
      </c>
      <c r="AD26" s="58">
        <f t="shared" si="9"/>
        <v>28774.86706</v>
      </c>
      <c r="AE26" s="58">
        <f t="shared" si="9"/>
        <v>31205.84953</v>
      </c>
      <c r="AF26" s="58">
        <f t="shared" si="9"/>
        <v>32989.766909999998</v>
      </c>
      <c r="AG26" s="58">
        <f t="shared" si="9"/>
        <v>34710.471669999999</v>
      </c>
      <c r="AH26" s="58">
        <f t="shared" si="9"/>
        <v>35922.814530000003</v>
      </c>
      <c r="AI26" s="58">
        <f t="shared" si="9"/>
        <v>38175.587610000002</v>
      </c>
      <c r="AJ26" s="58">
        <f t="shared" si="9"/>
        <v>39967.449520000002</v>
      </c>
      <c r="AK26" s="58">
        <f t="shared" si="9"/>
        <v>41716.198530000001</v>
      </c>
      <c r="AL26" s="58">
        <f t="shared" si="9"/>
        <v>43443.268199999999</v>
      </c>
      <c r="AM26" s="58">
        <f t="shared" si="9"/>
        <v>45199.803890000003</v>
      </c>
      <c r="AN26" s="58">
        <f t="shared" si="9"/>
        <v>46344.111219999999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4920.132826</v>
      </c>
      <c r="H27" s="58">
        <f t="shared" si="10"/>
        <v>5009.0884260000003</v>
      </c>
      <c r="I27" s="58">
        <f t="shared" si="10"/>
        <v>5180.2414049999998</v>
      </c>
      <c r="J27" s="58">
        <f t="shared" si="10"/>
        <v>5342.1691259999998</v>
      </c>
      <c r="K27" s="58">
        <f t="shared" si="10"/>
        <v>5343.7637260000001</v>
      </c>
      <c r="L27" s="58">
        <f t="shared" si="10"/>
        <v>9257.3736260000005</v>
      </c>
      <c r="M27" s="58">
        <f t="shared" si="10"/>
        <v>9235.9431260000001</v>
      </c>
      <c r="N27" s="58">
        <f t="shared" si="10"/>
        <v>11835.15223</v>
      </c>
      <c r="O27" s="58">
        <f t="shared" si="10"/>
        <v>11419.868549999999</v>
      </c>
      <c r="P27" s="58">
        <f t="shared" si="10"/>
        <v>10763.230369999999</v>
      </c>
      <c r="Q27" s="58">
        <f t="shared" si="10"/>
        <v>11737.65517</v>
      </c>
      <c r="R27" s="58">
        <f t="shared" si="10"/>
        <v>11535.4337</v>
      </c>
      <c r="S27" s="58">
        <f t="shared" si="10"/>
        <v>12708.929</v>
      </c>
      <c r="T27" s="58">
        <f t="shared" si="10"/>
        <v>14230.2827</v>
      </c>
      <c r="U27" s="58">
        <f t="shared" si="10"/>
        <v>14333.24958</v>
      </c>
      <c r="V27" s="58">
        <f t="shared" si="10"/>
        <v>14319.371719999999</v>
      </c>
      <c r="W27" s="58">
        <f t="shared" si="10"/>
        <v>14930.228730000001</v>
      </c>
      <c r="X27" s="58">
        <f t="shared" si="10"/>
        <v>14690.94925</v>
      </c>
      <c r="Y27" s="58">
        <f t="shared" si="10"/>
        <v>14356.95145</v>
      </c>
      <c r="Z27" s="58">
        <f t="shared" si="10"/>
        <v>14616.57483</v>
      </c>
      <c r="AA27" s="58">
        <f t="shared" si="10"/>
        <v>14930.228730000001</v>
      </c>
      <c r="AB27" s="58">
        <f t="shared" si="10"/>
        <v>13417.419250000001</v>
      </c>
      <c r="AC27" s="58">
        <f t="shared" si="10"/>
        <v>14928.63413</v>
      </c>
      <c r="AD27" s="58">
        <f t="shared" si="10"/>
        <v>14930.228730000001</v>
      </c>
      <c r="AE27" s="58">
        <f t="shared" si="10"/>
        <v>14930.228730000001</v>
      </c>
      <c r="AF27" s="58">
        <f t="shared" si="10"/>
        <v>14592.305920000001</v>
      </c>
      <c r="AG27" s="58">
        <f t="shared" si="10"/>
        <v>14930.228730000001</v>
      </c>
      <c r="AH27" s="58">
        <f t="shared" si="10"/>
        <v>14930.228730000001</v>
      </c>
      <c r="AI27" s="58">
        <f t="shared" si="10"/>
        <v>13764.303180000001</v>
      </c>
      <c r="AJ27" s="58">
        <f t="shared" si="10"/>
        <v>14930.228730000001</v>
      </c>
      <c r="AK27" s="58">
        <f t="shared" si="10"/>
        <v>14930.228730000001</v>
      </c>
      <c r="AL27" s="58">
        <f t="shared" si="10"/>
        <v>15574.078030000001</v>
      </c>
      <c r="AM27" s="58">
        <f t="shared" si="10"/>
        <v>16525.024570000001</v>
      </c>
      <c r="AN27" s="58">
        <f t="shared" si="10"/>
        <v>17038.44873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3.9405999999999999</v>
      </c>
      <c r="F28" s="58">
        <f t="shared" si="11"/>
        <v>4.1406000000000001</v>
      </c>
      <c r="G28" s="58">
        <f t="shared" si="11"/>
        <v>192.0746</v>
      </c>
      <c r="H28" s="58">
        <f t="shared" si="11"/>
        <v>336.83499999999998</v>
      </c>
      <c r="I28" s="58">
        <f t="shared" si="11"/>
        <v>427.26900000000001</v>
      </c>
      <c r="J28" s="58">
        <f t="shared" si="11"/>
        <v>433.98500000000001</v>
      </c>
      <c r="K28" s="58">
        <f t="shared" si="11"/>
        <v>416.66899999999998</v>
      </c>
      <c r="L28" s="58">
        <f t="shared" si="11"/>
        <v>437.9133119</v>
      </c>
      <c r="M28" s="58">
        <f t="shared" si="11"/>
        <v>755.51331189999996</v>
      </c>
      <c r="N28" s="58">
        <f t="shared" si="11"/>
        <v>1055.513312</v>
      </c>
      <c r="O28" s="58">
        <f t="shared" si="11"/>
        <v>1355.513312</v>
      </c>
      <c r="P28" s="58">
        <f t="shared" si="11"/>
        <v>1655.513312</v>
      </c>
      <c r="Q28" s="58">
        <f t="shared" si="11"/>
        <v>1834.269</v>
      </c>
      <c r="R28" s="58">
        <f t="shared" si="11"/>
        <v>2002.766725</v>
      </c>
      <c r="S28" s="58">
        <f t="shared" si="11"/>
        <v>2122.5503250000002</v>
      </c>
      <c r="T28" s="58">
        <f t="shared" si="11"/>
        <v>2422.5503250000002</v>
      </c>
      <c r="U28" s="58">
        <f t="shared" si="11"/>
        <v>2722.5503250000002</v>
      </c>
      <c r="V28" s="58">
        <f t="shared" si="11"/>
        <v>3022.3503249999999</v>
      </c>
      <c r="W28" s="58">
        <f t="shared" si="11"/>
        <v>3322.3503249999999</v>
      </c>
      <c r="X28" s="58">
        <f t="shared" si="11"/>
        <v>3622.3503249999999</v>
      </c>
      <c r="Y28" s="58">
        <f t="shared" si="11"/>
        <v>4020.6261249999998</v>
      </c>
      <c r="Z28" s="58">
        <f t="shared" si="11"/>
        <v>4418.6261249999998</v>
      </c>
      <c r="AA28" s="58">
        <f t="shared" si="11"/>
        <v>4818.6261249999998</v>
      </c>
      <c r="AB28" s="58">
        <f t="shared" si="11"/>
        <v>5030.6921249999996</v>
      </c>
      <c r="AC28" s="58">
        <f t="shared" si="11"/>
        <v>5239.7977250000004</v>
      </c>
      <c r="AD28" s="58">
        <f t="shared" si="11"/>
        <v>5588.4977250000002</v>
      </c>
      <c r="AE28" s="58">
        <f t="shared" si="11"/>
        <v>5700</v>
      </c>
      <c r="AF28" s="58">
        <f t="shared" si="11"/>
        <v>6388.4977250000002</v>
      </c>
      <c r="AG28" s="58">
        <f t="shared" si="11"/>
        <v>6788.4977250000002</v>
      </c>
      <c r="AH28" s="58">
        <f t="shared" si="11"/>
        <v>7188.4977250000002</v>
      </c>
      <c r="AI28" s="58">
        <f t="shared" si="11"/>
        <v>7588.4977250000002</v>
      </c>
      <c r="AJ28" s="58">
        <f t="shared" si="11"/>
        <v>7988.4977250000002</v>
      </c>
      <c r="AK28" s="58">
        <f t="shared" si="11"/>
        <v>8388.4977249999993</v>
      </c>
      <c r="AL28" s="58">
        <f t="shared" si="11"/>
        <v>8788.4977249999993</v>
      </c>
      <c r="AM28" s="58">
        <f t="shared" si="11"/>
        <v>9188.4977249999993</v>
      </c>
      <c r="AN28" s="58">
        <f t="shared" si="11"/>
        <v>9588.4977249999993</v>
      </c>
    </row>
    <row r="29" spans="1:40" x14ac:dyDescent="0.25">
      <c r="A29" t="str">
        <f t="shared" ref="A29:AN29" si="12">A14</f>
        <v>UHE</v>
      </c>
      <c r="B29" s="58">
        <f t="shared" si="12"/>
        <v>55942.683799999999</v>
      </c>
      <c r="C29" s="58">
        <f t="shared" si="12"/>
        <v>56119.983119999997</v>
      </c>
      <c r="D29" s="58">
        <f t="shared" si="12"/>
        <v>58018.475160000002</v>
      </c>
      <c r="E29" s="58">
        <f t="shared" si="12"/>
        <v>58658.800439999999</v>
      </c>
      <c r="F29" s="58">
        <f t="shared" si="12"/>
        <v>54802.03512</v>
      </c>
      <c r="G29" s="58">
        <f t="shared" si="12"/>
        <v>57704.40812</v>
      </c>
      <c r="H29" s="58">
        <f t="shared" si="12"/>
        <v>61648.90191</v>
      </c>
      <c r="I29" s="58">
        <f t="shared" si="12"/>
        <v>63972.339110000001</v>
      </c>
      <c r="J29" s="58">
        <f t="shared" si="12"/>
        <v>68745.477979999996</v>
      </c>
      <c r="K29" s="58">
        <f t="shared" si="12"/>
        <v>72973.238519999999</v>
      </c>
      <c r="L29" s="58">
        <f t="shared" si="12"/>
        <v>73100.522819999998</v>
      </c>
      <c r="M29" s="58">
        <f t="shared" si="12"/>
        <v>73008.872990000003</v>
      </c>
      <c r="N29" s="58">
        <f t="shared" si="12"/>
        <v>73402.160269999993</v>
      </c>
      <c r="O29" s="58">
        <f t="shared" si="12"/>
        <v>73303.564369999993</v>
      </c>
      <c r="P29" s="58">
        <f t="shared" si="12"/>
        <v>74390.756370000003</v>
      </c>
      <c r="Q29" s="58">
        <f t="shared" si="12"/>
        <v>74369.99037</v>
      </c>
      <c r="R29" s="58">
        <f t="shared" si="12"/>
        <v>77701.463019999996</v>
      </c>
      <c r="S29" s="58">
        <f t="shared" si="12"/>
        <v>79776.384690000006</v>
      </c>
      <c r="T29" s="58">
        <f t="shared" si="12"/>
        <v>79738.101790000001</v>
      </c>
      <c r="U29" s="58">
        <f t="shared" si="12"/>
        <v>79852.001789999995</v>
      </c>
      <c r="V29" s="58">
        <f t="shared" si="12"/>
        <v>79852.001789999995</v>
      </c>
      <c r="W29" s="58">
        <f t="shared" si="12"/>
        <v>79902.78254</v>
      </c>
      <c r="X29" s="58">
        <f t="shared" si="12"/>
        <v>80090.553360000005</v>
      </c>
      <c r="Y29" s="58">
        <f t="shared" si="12"/>
        <v>80159.077720000001</v>
      </c>
      <c r="Z29" s="58">
        <f t="shared" si="12"/>
        <v>79936.136780000001</v>
      </c>
      <c r="AA29" s="58">
        <f t="shared" si="12"/>
        <v>79878.573300000004</v>
      </c>
      <c r="AB29" s="58">
        <f t="shared" si="12"/>
        <v>81336.920719999995</v>
      </c>
      <c r="AC29" s="58">
        <f t="shared" si="12"/>
        <v>80156.037419999993</v>
      </c>
      <c r="AD29" s="58">
        <f t="shared" si="12"/>
        <v>80091.350930000001</v>
      </c>
      <c r="AE29" s="58">
        <f t="shared" si="12"/>
        <v>81072.570720000003</v>
      </c>
      <c r="AF29" s="58">
        <f t="shared" si="12"/>
        <v>80527.509000000005</v>
      </c>
      <c r="AG29" s="58">
        <f t="shared" si="12"/>
        <v>79980.386769999997</v>
      </c>
      <c r="AH29" s="58">
        <f t="shared" si="12"/>
        <v>80499.43187</v>
      </c>
      <c r="AI29" s="58">
        <f t="shared" si="12"/>
        <v>81149.049029999995</v>
      </c>
      <c r="AJ29" s="58">
        <f t="shared" si="12"/>
        <v>79869.333259999999</v>
      </c>
      <c r="AK29" s="58">
        <f t="shared" si="12"/>
        <v>81012.710319999998</v>
      </c>
      <c r="AL29" s="58">
        <f t="shared" si="12"/>
        <v>80240.398719999997</v>
      </c>
      <c r="AM29" s="58">
        <f t="shared" si="12"/>
        <v>79867.054690000004</v>
      </c>
      <c r="AN29" s="58">
        <f t="shared" si="12"/>
        <v>80125.58872</v>
      </c>
    </row>
    <row r="30" spans="1:40" x14ac:dyDescent="0.25">
      <c r="A30" t="str">
        <f t="shared" ref="A30:AN30" si="13">A15</f>
        <v>Total Geral</v>
      </c>
      <c r="B30" s="58">
        <f t="shared" si="13"/>
        <v>80887.380896600007</v>
      </c>
      <c r="C30" s="58">
        <f t="shared" si="13"/>
        <v>82513.316869599992</v>
      </c>
      <c r="D30" s="58">
        <f t="shared" si="13"/>
        <v>87215.242052999994</v>
      </c>
      <c r="E30" s="58">
        <f t="shared" si="13"/>
        <v>87267.607770000002</v>
      </c>
      <c r="F30" s="58">
        <f t="shared" si="13"/>
        <v>86804.327053999994</v>
      </c>
      <c r="G30" s="58">
        <f t="shared" si="13"/>
        <v>90710.319319000002</v>
      </c>
      <c r="H30" s="58">
        <f t="shared" si="13"/>
        <v>92836.134363999998</v>
      </c>
      <c r="I30" s="58">
        <f t="shared" si="13"/>
        <v>97878.564974000008</v>
      </c>
      <c r="J30" s="58">
        <f t="shared" si="13"/>
        <v>102969.01353899999</v>
      </c>
      <c r="K30" s="58">
        <f t="shared" si="13"/>
        <v>108022.136141</v>
      </c>
      <c r="L30" s="58">
        <f t="shared" si="13"/>
        <v>112503.6120499</v>
      </c>
      <c r="M30" s="58">
        <f t="shared" si="13"/>
        <v>117242.29407790001</v>
      </c>
      <c r="N30" s="58">
        <f t="shared" si="13"/>
        <v>122114.85623400001</v>
      </c>
      <c r="O30" s="58">
        <f t="shared" si="13"/>
        <v>127184.79504899999</v>
      </c>
      <c r="P30" s="58">
        <f t="shared" si="13"/>
        <v>131587.762506</v>
      </c>
      <c r="Q30" s="58">
        <f t="shared" si="13"/>
        <v>135780.27345919999</v>
      </c>
      <c r="R30" s="58">
        <f t="shared" si="13"/>
        <v>140139.32584199999</v>
      </c>
      <c r="S30" s="58">
        <f t="shared" si="13"/>
        <v>144596.333912</v>
      </c>
      <c r="T30" s="58">
        <f t="shared" si="13"/>
        <v>149189.20913199999</v>
      </c>
      <c r="U30" s="58">
        <f t="shared" si="13"/>
        <v>153972.866668</v>
      </c>
      <c r="V30" s="58">
        <f t="shared" si="13"/>
        <v>158797.304458</v>
      </c>
      <c r="W30" s="58">
        <f t="shared" si="13"/>
        <v>163593.68642400001</v>
      </c>
      <c r="X30" s="58">
        <f t="shared" si="13"/>
        <v>168566.28161400004</v>
      </c>
      <c r="Y30" s="58">
        <f t="shared" si="13"/>
        <v>173689.95698399999</v>
      </c>
      <c r="Z30" s="58">
        <f t="shared" si="13"/>
        <v>179137.81969699997</v>
      </c>
      <c r="AA30" s="58">
        <f t="shared" si="13"/>
        <v>184539.26739600001</v>
      </c>
      <c r="AB30" s="58">
        <f t="shared" si="13"/>
        <v>190085.55452599999</v>
      </c>
      <c r="AC30" s="58">
        <f t="shared" si="13"/>
        <v>195466.32799299998</v>
      </c>
      <c r="AD30" s="58">
        <f t="shared" si="13"/>
        <v>200835.993606</v>
      </c>
      <c r="AE30" s="58">
        <f t="shared" si="13"/>
        <v>205596.939511</v>
      </c>
      <c r="AF30" s="58">
        <f t="shared" si="13"/>
        <v>210381.133676</v>
      </c>
      <c r="AG30" s="58">
        <f t="shared" si="13"/>
        <v>215218.09560599999</v>
      </c>
      <c r="AH30" s="58">
        <f t="shared" si="13"/>
        <v>220184.34811600001</v>
      </c>
      <c r="AI30" s="58">
        <f t="shared" si="13"/>
        <v>225237.17593599999</v>
      </c>
      <c r="AJ30" s="58">
        <f t="shared" si="13"/>
        <v>230360.18944599997</v>
      </c>
      <c r="AK30" s="58">
        <f t="shared" si="13"/>
        <v>235476.25767600001</v>
      </c>
      <c r="AL30" s="58">
        <f t="shared" si="13"/>
        <v>241110.87896599999</v>
      </c>
      <c r="AM30" s="58">
        <f t="shared" si="13"/>
        <v>246550.00928599999</v>
      </c>
      <c r="AN30" s="58">
        <f t="shared" si="13"/>
        <v>251305.73853599999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57093.927250000001</v>
      </c>
      <c r="D6" s="58">
        <v>52824.182489999999</v>
      </c>
      <c r="E6" s="58">
        <v>51252.348669999999</v>
      </c>
      <c r="F6" s="58">
        <v>55942.683799999999</v>
      </c>
      <c r="G6" s="58">
        <v>59317.10471</v>
      </c>
      <c r="H6" s="58">
        <v>54069.828379999999</v>
      </c>
      <c r="I6" s="58">
        <v>51371.57116</v>
      </c>
      <c r="J6" s="58">
        <v>56119.983119999997</v>
      </c>
      <c r="K6" s="58">
        <v>65032.557780000003</v>
      </c>
      <c r="L6" s="58">
        <v>56755.758450000001</v>
      </c>
      <c r="M6" s="58">
        <v>52605.349309999998</v>
      </c>
      <c r="N6" s="58">
        <v>58018.475160000002</v>
      </c>
      <c r="O6" s="58">
        <v>62362.660210000002</v>
      </c>
      <c r="P6" s="58">
        <v>57803.738519999999</v>
      </c>
      <c r="Q6" s="58">
        <v>51412.013379999997</v>
      </c>
      <c r="R6" s="58">
        <v>58658.800439999999</v>
      </c>
      <c r="S6" s="58">
        <v>61314.006110000002</v>
      </c>
      <c r="T6" s="58">
        <v>53484.431449999996</v>
      </c>
      <c r="U6" s="58">
        <v>50264.804499999998</v>
      </c>
      <c r="V6" s="58">
        <v>54802.03512</v>
      </c>
      <c r="W6" s="58">
        <v>64598.979079999997</v>
      </c>
      <c r="X6" s="58">
        <v>57493.410349999998</v>
      </c>
      <c r="Y6" s="58">
        <v>53405.871720000003</v>
      </c>
      <c r="Z6" s="58">
        <v>57704.40812</v>
      </c>
      <c r="AA6" s="58">
        <v>69903.05111</v>
      </c>
      <c r="AB6" s="58">
        <v>59163.239930000003</v>
      </c>
      <c r="AC6" s="58">
        <v>60928.340920000002</v>
      </c>
      <c r="AD6" s="58">
        <v>61648.90191</v>
      </c>
      <c r="AE6" s="58">
        <v>70308.648490000007</v>
      </c>
      <c r="AF6" s="58">
        <v>62167.918460000001</v>
      </c>
      <c r="AG6" s="58">
        <v>60859.964469999999</v>
      </c>
      <c r="AH6" s="58">
        <v>63972.339110000001</v>
      </c>
      <c r="AI6" s="58">
        <v>72944.072329999995</v>
      </c>
      <c r="AJ6" s="58">
        <v>68214.062850000002</v>
      </c>
      <c r="AK6" s="58">
        <v>62927.294190000001</v>
      </c>
      <c r="AL6" s="58">
        <v>68745.477979999996</v>
      </c>
      <c r="AM6" s="58">
        <v>78323.618310000005</v>
      </c>
      <c r="AN6" s="58">
        <v>70170.097420000006</v>
      </c>
      <c r="AO6" s="58">
        <v>70652.322769999999</v>
      </c>
      <c r="AP6" s="58">
        <v>72973.238519999999</v>
      </c>
      <c r="AQ6" s="58">
        <v>78605.405419999996</v>
      </c>
      <c r="AR6" s="58">
        <v>75431.763519999993</v>
      </c>
      <c r="AS6" s="58">
        <v>69468.396829999998</v>
      </c>
      <c r="AT6" s="58">
        <v>73100.522819999998</v>
      </c>
      <c r="AU6" s="58">
        <v>80223.155369999993</v>
      </c>
      <c r="AV6" s="58">
        <v>74999.58928</v>
      </c>
      <c r="AW6" s="58">
        <v>71676.931370000006</v>
      </c>
      <c r="AX6" s="58">
        <v>73008.872990000003</v>
      </c>
      <c r="AY6" s="58">
        <v>80346.031369999997</v>
      </c>
      <c r="AZ6" s="58">
        <v>72678.059179999997</v>
      </c>
      <c r="BA6" s="58">
        <v>70774.502259999994</v>
      </c>
      <c r="BB6" s="58">
        <v>73402.160269999993</v>
      </c>
      <c r="BC6" s="58">
        <v>80505.416570000001</v>
      </c>
      <c r="BD6" s="58">
        <v>77656.785730000003</v>
      </c>
      <c r="BE6" s="58">
        <v>72067.877569999997</v>
      </c>
      <c r="BF6" s="58">
        <v>73303.564369999993</v>
      </c>
      <c r="BG6" s="58">
        <v>81323.064570000002</v>
      </c>
      <c r="BH6" s="58">
        <v>75231.735010000004</v>
      </c>
      <c r="BI6" s="58">
        <v>71680.854749999999</v>
      </c>
      <c r="BJ6" s="58">
        <v>74390.756370000003</v>
      </c>
      <c r="BK6" s="58">
        <v>81852.525569999998</v>
      </c>
      <c r="BL6" s="58">
        <v>77195.573130000004</v>
      </c>
      <c r="BM6" s="58">
        <v>65533.658000000003</v>
      </c>
      <c r="BN6" s="58">
        <v>74369.99037</v>
      </c>
      <c r="BO6" s="58">
        <v>85090.165919999999</v>
      </c>
      <c r="BP6" s="58">
        <v>80751.264739999999</v>
      </c>
      <c r="BQ6" s="58">
        <v>75404.458259999999</v>
      </c>
      <c r="BR6" s="58">
        <v>77701.463019999996</v>
      </c>
      <c r="BS6" s="58">
        <v>86894.348129999998</v>
      </c>
      <c r="BT6" s="58">
        <v>81248.191170000006</v>
      </c>
      <c r="BU6" s="58">
        <v>77213.624389999997</v>
      </c>
      <c r="BV6" s="58">
        <v>79776.384690000006</v>
      </c>
      <c r="BW6" s="58">
        <v>88529.307069999995</v>
      </c>
      <c r="BX6" s="58">
        <v>83014.669890000005</v>
      </c>
      <c r="BY6" s="58">
        <v>74844.609349999999</v>
      </c>
      <c r="BZ6" s="58">
        <v>79738.101790000001</v>
      </c>
      <c r="CA6" s="58">
        <v>88989.196129999997</v>
      </c>
      <c r="CB6" s="58">
        <v>79958.217399999994</v>
      </c>
      <c r="CC6" s="58">
        <v>77453.720629999996</v>
      </c>
      <c r="CD6" s="58">
        <v>79852.001789999995</v>
      </c>
      <c r="CE6" s="58">
        <v>88989.196129999997</v>
      </c>
      <c r="CF6" s="58">
        <v>80437.555940000006</v>
      </c>
      <c r="CG6" s="58">
        <v>75931.274279999998</v>
      </c>
      <c r="CH6" s="58">
        <v>79852.001789999995</v>
      </c>
      <c r="CI6" s="58">
        <v>88989.196129999997</v>
      </c>
      <c r="CJ6" s="58">
        <v>81617.733590000003</v>
      </c>
      <c r="CK6" s="58">
        <v>76710.011429999999</v>
      </c>
      <c r="CL6" s="58">
        <v>79902.78254</v>
      </c>
      <c r="CM6" s="58">
        <v>89264.053350000002</v>
      </c>
      <c r="CN6" s="58">
        <v>82110.907800000001</v>
      </c>
      <c r="CO6" s="58">
        <v>76268.159629999995</v>
      </c>
      <c r="CP6" s="58">
        <v>80090.553360000005</v>
      </c>
      <c r="CQ6" s="58">
        <v>89394.55515</v>
      </c>
      <c r="CR6" s="58">
        <v>80350.304180000006</v>
      </c>
      <c r="CS6" s="58">
        <v>77582.517590000003</v>
      </c>
      <c r="CT6" s="58">
        <v>80159.077720000001</v>
      </c>
      <c r="CU6" s="58">
        <v>89394.55515</v>
      </c>
      <c r="CV6" s="58">
        <v>83305.814549999996</v>
      </c>
      <c r="CW6" s="58">
        <v>76106.104550000004</v>
      </c>
      <c r="CX6" s="58">
        <v>79936.136780000001</v>
      </c>
      <c r="CY6" s="58">
        <v>89394.55515</v>
      </c>
      <c r="CZ6" s="58">
        <v>81741.159729999999</v>
      </c>
      <c r="DA6" s="58">
        <v>77769.140610000002</v>
      </c>
      <c r="DB6" s="58">
        <v>79878.573300000004</v>
      </c>
      <c r="DC6" s="58">
        <v>89394.55515</v>
      </c>
      <c r="DD6" s="58">
        <v>83651.196460000006</v>
      </c>
      <c r="DE6" s="58">
        <v>76350.255659999995</v>
      </c>
      <c r="DF6" s="58">
        <v>81336.920719999995</v>
      </c>
      <c r="DG6" s="58">
        <v>89394.55515</v>
      </c>
      <c r="DH6" s="58">
        <v>82477.830619999993</v>
      </c>
      <c r="DI6" s="58">
        <v>77192.676579999999</v>
      </c>
      <c r="DJ6" s="58">
        <v>80156.037419999993</v>
      </c>
      <c r="DK6" s="58">
        <v>89394.55515</v>
      </c>
      <c r="DL6" s="58">
        <v>84168.139500000005</v>
      </c>
      <c r="DM6" s="58">
        <v>76868.84345</v>
      </c>
      <c r="DN6" s="58">
        <v>80091.350930000001</v>
      </c>
      <c r="DO6" s="58">
        <v>89394.55515</v>
      </c>
      <c r="DP6" s="58">
        <v>81927.661040000006</v>
      </c>
      <c r="DQ6" s="58">
        <v>75659.233099999998</v>
      </c>
      <c r="DR6" s="58">
        <v>81072.570720000003</v>
      </c>
      <c r="DS6" s="58">
        <v>89394.55515</v>
      </c>
      <c r="DT6" s="58">
        <v>81612.907269999996</v>
      </c>
      <c r="DU6" s="58">
        <v>77505.750589999996</v>
      </c>
      <c r="DV6" s="58">
        <v>80527.509000000005</v>
      </c>
      <c r="DW6" s="58">
        <v>89394.55515</v>
      </c>
      <c r="DX6" s="58">
        <v>83460.455849999998</v>
      </c>
      <c r="DY6" s="58">
        <v>77884.667329999997</v>
      </c>
      <c r="DZ6" s="58">
        <v>79980.386769999997</v>
      </c>
      <c r="EA6" s="58">
        <v>89394.55515</v>
      </c>
      <c r="EB6" s="58">
        <v>81111.485119999998</v>
      </c>
      <c r="EC6" s="58">
        <v>77515.074590000004</v>
      </c>
      <c r="ED6" s="58">
        <v>80499.43187</v>
      </c>
      <c r="EE6" s="58">
        <v>89394.55515</v>
      </c>
      <c r="EF6" s="58">
        <v>83404.824729999993</v>
      </c>
      <c r="EG6" s="58">
        <v>78047.783580000003</v>
      </c>
      <c r="EH6" s="58">
        <v>81149.049029999995</v>
      </c>
      <c r="EI6" s="58">
        <v>89394.55515</v>
      </c>
      <c r="EJ6" s="58">
        <v>84266.677320000003</v>
      </c>
      <c r="EK6" s="58">
        <v>78396.842990000005</v>
      </c>
      <c r="EL6" s="58">
        <v>79869.333259999999</v>
      </c>
      <c r="EM6" s="58">
        <v>89394.55515</v>
      </c>
      <c r="EN6" s="58">
        <v>83551.22365</v>
      </c>
      <c r="EO6" s="58">
        <v>77305.755590000001</v>
      </c>
      <c r="EP6" s="58">
        <v>81012.710319999998</v>
      </c>
      <c r="EQ6" s="58">
        <v>89394.55515</v>
      </c>
      <c r="ER6" s="58">
        <v>84106.77317</v>
      </c>
      <c r="ES6" s="58">
        <v>76972.269589999996</v>
      </c>
      <c r="ET6" s="58">
        <v>80240.398719999997</v>
      </c>
      <c r="EU6" s="58">
        <v>89394.55515</v>
      </c>
      <c r="EV6" s="58">
        <v>83078.515880000006</v>
      </c>
      <c r="EW6" s="58">
        <v>75026.520139999993</v>
      </c>
      <c r="EX6" s="58">
        <v>79867.054690000004</v>
      </c>
      <c r="EY6" s="58">
        <v>89394.55515</v>
      </c>
      <c r="EZ6" s="58">
        <v>83474.14993</v>
      </c>
      <c r="FA6" s="58">
        <v>78204.666899999997</v>
      </c>
      <c r="FB6" s="58">
        <v>80125.58872</v>
      </c>
    </row>
    <row r="7" spans="1:159" x14ac:dyDescent="0.25">
      <c r="B7" s="33" t="s">
        <v>2</v>
      </c>
      <c r="C7" s="58">
        <v>4560.8679080000002</v>
      </c>
      <c r="D7" s="58">
        <v>3194.4533929999998</v>
      </c>
      <c r="E7" s="58">
        <v>3254.9805839999999</v>
      </c>
      <c r="F7" s="58">
        <v>4419.2012260000001</v>
      </c>
      <c r="G7" s="58">
        <v>4560.8679080000002</v>
      </c>
      <c r="H7" s="58">
        <v>4739.0984099999996</v>
      </c>
      <c r="I7" s="58">
        <v>4617.517938</v>
      </c>
      <c r="J7" s="58">
        <v>4438.270383</v>
      </c>
      <c r="K7" s="58">
        <v>4416.3087880000003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4739.0984099999996</v>
      </c>
      <c r="Q7" s="58">
        <v>4617.517938</v>
      </c>
      <c r="R7" s="58">
        <v>4584.4069259999997</v>
      </c>
      <c r="S7" s="58">
        <v>4766.9163280000002</v>
      </c>
      <c r="T7" s="58">
        <v>4996.7979100000002</v>
      </c>
      <c r="U7" s="58">
        <v>4606.6124579999996</v>
      </c>
      <c r="V7" s="58">
        <v>4836.8402260000003</v>
      </c>
      <c r="W7" s="58">
        <v>5096.3154480000003</v>
      </c>
      <c r="X7" s="58">
        <v>5057.3241500000004</v>
      </c>
      <c r="Y7" s="58">
        <v>4894.8537239999996</v>
      </c>
      <c r="Z7" s="58">
        <v>4920.132826</v>
      </c>
      <c r="AA7" s="58">
        <v>5142.6171279999999</v>
      </c>
      <c r="AB7" s="58">
        <v>5180.8036320000001</v>
      </c>
      <c r="AC7" s="58">
        <v>5144.1667379999999</v>
      </c>
      <c r="AD7" s="58">
        <v>5009.0884260000003</v>
      </c>
      <c r="AE7" s="58">
        <v>5395.0112479999998</v>
      </c>
      <c r="AF7" s="58">
        <v>5290.7539319999996</v>
      </c>
      <c r="AG7" s="58">
        <v>5012.432718</v>
      </c>
      <c r="AH7" s="58">
        <v>5180.2414049999998</v>
      </c>
      <c r="AI7" s="58">
        <v>5516.9912080000004</v>
      </c>
      <c r="AJ7" s="58">
        <v>5329.4010619999999</v>
      </c>
      <c r="AK7" s="58">
        <v>5025.6573779999999</v>
      </c>
      <c r="AL7" s="58">
        <v>5342.1691259999998</v>
      </c>
      <c r="AM7" s="58">
        <v>5612.8691790000003</v>
      </c>
      <c r="AN7" s="58">
        <v>5285.7461499999999</v>
      </c>
      <c r="AO7" s="58">
        <v>5225.2995780000001</v>
      </c>
      <c r="AP7" s="58">
        <v>5343.7637260000001</v>
      </c>
      <c r="AQ7" s="58">
        <v>9528.2479480000002</v>
      </c>
      <c r="AR7" s="58">
        <v>9521.034232</v>
      </c>
      <c r="AS7" s="58">
        <v>8033.7852220000004</v>
      </c>
      <c r="AT7" s="58">
        <v>9257.3736260000005</v>
      </c>
      <c r="AU7" s="58">
        <v>8516.0721570000005</v>
      </c>
      <c r="AV7" s="58">
        <v>9521.2596819999999</v>
      </c>
      <c r="AW7" s="58">
        <v>5350.7412180000001</v>
      </c>
      <c r="AX7" s="58">
        <v>9235.9431260000001</v>
      </c>
      <c r="AY7" s="58">
        <v>12069.783949999999</v>
      </c>
      <c r="AZ7" s="58">
        <v>12067.26679</v>
      </c>
      <c r="BA7" s="58">
        <v>7936.3108380000003</v>
      </c>
      <c r="BB7" s="58">
        <v>11835.15223</v>
      </c>
      <c r="BC7" s="58">
        <v>12072.83035</v>
      </c>
      <c r="BD7" s="58">
        <v>6072.8789399999996</v>
      </c>
      <c r="BE7" s="58">
        <v>7903.2009479999997</v>
      </c>
      <c r="BF7" s="58">
        <v>11419.868549999999</v>
      </c>
      <c r="BG7" s="58">
        <v>12072.83035</v>
      </c>
      <c r="BH7" s="58">
        <v>7935.7889320000004</v>
      </c>
      <c r="BI7" s="58">
        <v>5351.0166179999997</v>
      </c>
      <c r="BJ7" s="58">
        <v>10763.230369999999</v>
      </c>
      <c r="BK7" s="58">
        <v>12112.769979999999</v>
      </c>
      <c r="BL7" s="58">
        <v>11373.80789</v>
      </c>
      <c r="BM7" s="58">
        <v>11895.29766</v>
      </c>
      <c r="BN7" s="58">
        <v>11737.65517</v>
      </c>
      <c r="BO7" s="58">
        <v>12112.769979999999</v>
      </c>
      <c r="BP7" s="58">
        <v>7988.7747609999997</v>
      </c>
      <c r="BQ7" s="58">
        <v>7251.540508</v>
      </c>
      <c r="BR7" s="58">
        <v>11535.4337</v>
      </c>
      <c r="BS7" s="58">
        <v>15151.34735</v>
      </c>
      <c r="BT7" s="58">
        <v>9288.0303100000001</v>
      </c>
      <c r="BU7" s="58">
        <v>8323.9981509999998</v>
      </c>
      <c r="BV7" s="58">
        <v>12708.929</v>
      </c>
      <c r="BW7" s="58">
        <v>15151.34735</v>
      </c>
      <c r="BX7" s="58">
        <v>9270.6345500000007</v>
      </c>
      <c r="BY7" s="58">
        <v>14425.61879</v>
      </c>
      <c r="BZ7" s="58">
        <v>14230.2827</v>
      </c>
      <c r="CA7" s="58">
        <v>15151.34735</v>
      </c>
      <c r="CB7" s="58">
        <v>12701.90929</v>
      </c>
      <c r="CC7" s="58">
        <v>12232.47546</v>
      </c>
      <c r="CD7" s="58">
        <v>14333.24958</v>
      </c>
      <c r="CE7" s="58">
        <v>15151.34735</v>
      </c>
      <c r="CF7" s="58">
        <v>12876.842979999999</v>
      </c>
      <c r="CG7" s="58">
        <v>10525.46852</v>
      </c>
      <c r="CH7" s="58">
        <v>14319.371719999999</v>
      </c>
      <c r="CI7" s="58">
        <v>15151.34735</v>
      </c>
      <c r="CJ7" s="58">
        <v>12373.007</v>
      </c>
      <c r="CK7" s="58">
        <v>11054.765240000001</v>
      </c>
      <c r="CL7" s="58">
        <v>14930.228730000001</v>
      </c>
      <c r="CM7" s="58">
        <v>15151.34735</v>
      </c>
      <c r="CN7" s="58">
        <v>10825.70795</v>
      </c>
      <c r="CO7" s="58">
        <v>12461.792240000001</v>
      </c>
      <c r="CP7" s="58">
        <v>14690.94925</v>
      </c>
      <c r="CQ7" s="58">
        <v>15151.34735</v>
      </c>
      <c r="CR7" s="58">
        <v>12773.034110000001</v>
      </c>
      <c r="CS7" s="58">
        <v>9085.2472419999995</v>
      </c>
      <c r="CT7" s="58">
        <v>14356.95145</v>
      </c>
      <c r="CU7" s="58">
        <v>15151.34735</v>
      </c>
      <c r="CV7" s="58">
        <v>14343.63711</v>
      </c>
      <c r="CW7" s="58">
        <v>12417.39595</v>
      </c>
      <c r="CX7" s="58">
        <v>14616.57483</v>
      </c>
      <c r="CY7" s="58">
        <v>15151.34735</v>
      </c>
      <c r="CZ7" s="58">
        <v>12324.185949999999</v>
      </c>
      <c r="DA7" s="58">
        <v>10938.17526</v>
      </c>
      <c r="DB7" s="58">
        <v>14930.228730000001</v>
      </c>
      <c r="DC7" s="58">
        <v>15151.34735</v>
      </c>
      <c r="DD7" s="58">
        <v>10342.989240000001</v>
      </c>
      <c r="DE7" s="58">
        <v>12461.54924</v>
      </c>
      <c r="DF7" s="58">
        <v>13417.419250000001</v>
      </c>
      <c r="DG7" s="58">
        <v>15151.34735</v>
      </c>
      <c r="DH7" s="58">
        <v>11507.918110000001</v>
      </c>
      <c r="DI7" s="58">
        <v>9725.6465470000003</v>
      </c>
      <c r="DJ7" s="58">
        <v>14928.63413</v>
      </c>
      <c r="DK7" s="58">
        <v>15151.34735</v>
      </c>
      <c r="DL7" s="58">
        <v>13566.45768</v>
      </c>
      <c r="DM7" s="58">
        <v>10847.22126</v>
      </c>
      <c r="DN7" s="58">
        <v>14930.228730000001</v>
      </c>
      <c r="DO7" s="58">
        <v>15151.34735</v>
      </c>
      <c r="DP7" s="58">
        <v>14740.69528</v>
      </c>
      <c r="DQ7" s="58">
        <v>14268.812760000001</v>
      </c>
      <c r="DR7" s="58">
        <v>14930.228730000001</v>
      </c>
      <c r="DS7" s="58">
        <v>15151.34735</v>
      </c>
      <c r="DT7" s="58">
        <v>14038.15011</v>
      </c>
      <c r="DU7" s="58">
        <v>13085.42877</v>
      </c>
      <c r="DV7" s="58">
        <v>14592.305920000001</v>
      </c>
      <c r="DW7" s="58">
        <v>15151.34735</v>
      </c>
      <c r="DX7" s="58">
        <v>11187.13481</v>
      </c>
      <c r="DY7" s="58">
        <v>15008.56127</v>
      </c>
      <c r="DZ7" s="58">
        <v>14930.228730000001</v>
      </c>
      <c r="EA7" s="58">
        <v>15151.34735</v>
      </c>
      <c r="EB7" s="58">
        <v>14219.08238</v>
      </c>
      <c r="EC7" s="58">
        <v>13892.051380000001</v>
      </c>
      <c r="ED7" s="58">
        <v>14930.228730000001</v>
      </c>
      <c r="EE7" s="58">
        <v>15151.34735</v>
      </c>
      <c r="EF7" s="58">
        <v>14902.85513</v>
      </c>
      <c r="EG7" s="58">
        <v>9512.606925</v>
      </c>
      <c r="EH7" s="58">
        <v>13764.303180000001</v>
      </c>
      <c r="EI7" s="58">
        <v>15151.34735</v>
      </c>
      <c r="EJ7" s="58">
        <v>12707.439829999999</v>
      </c>
      <c r="EK7" s="58">
        <v>11942.75123</v>
      </c>
      <c r="EL7" s="58">
        <v>14930.228730000001</v>
      </c>
      <c r="EM7" s="58">
        <v>15362.385389999999</v>
      </c>
      <c r="EN7" s="58">
        <v>14112.64192</v>
      </c>
      <c r="EO7" s="58">
        <v>12170.06997</v>
      </c>
      <c r="EP7" s="58">
        <v>14930.228730000001</v>
      </c>
      <c r="EQ7" s="58">
        <v>16168.1813</v>
      </c>
      <c r="ER7" s="58">
        <v>14313.169459999999</v>
      </c>
      <c r="ES7" s="58">
        <v>10849.95246</v>
      </c>
      <c r="ET7" s="58">
        <v>15574.078030000001</v>
      </c>
      <c r="EU7" s="58">
        <v>16748.004099999998</v>
      </c>
      <c r="EV7" s="58">
        <v>15450.71047</v>
      </c>
      <c r="EW7" s="58">
        <v>16504.62919</v>
      </c>
      <c r="EX7" s="58">
        <v>16525.024570000001</v>
      </c>
      <c r="EY7" s="58">
        <v>17262.02735</v>
      </c>
      <c r="EZ7" s="58">
        <v>15628.46041</v>
      </c>
      <c r="FA7" s="58">
        <v>16724.97136</v>
      </c>
      <c r="FB7" s="58">
        <v>17038.44873</v>
      </c>
    </row>
    <row r="8" spans="1:159" x14ac:dyDescent="0.25">
      <c r="B8" s="33" t="s">
        <v>3</v>
      </c>
      <c r="C8" s="58">
        <v>10285.27752</v>
      </c>
      <c r="D8" s="58">
        <v>9485.6547609999998</v>
      </c>
      <c r="E8" s="58">
        <v>10000.18333</v>
      </c>
      <c r="F8" s="58">
        <v>9281.1430459999992</v>
      </c>
      <c r="G8" s="58">
        <v>10303.089980000001</v>
      </c>
      <c r="H8" s="58">
        <v>9404.6668119999995</v>
      </c>
      <c r="I8" s="58">
        <v>9768.1475420000006</v>
      </c>
      <c r="J8" s="58">
        <v>9667.5260620000008</v>
      </c>
      <c r="K8" s="58">
        <v>10342.22056</v>
      </c>
      <c r="L8" s="58">
        <v>9820.875892</v>
      </c>
      <c r="M8" s="58">
        <v>10651.664769999999</v>
      </c>
      <c r="N8" s="58">
        <v>10054.93037</v>
      </c>
      <c r="O8" s="58">
        <v>10589.249299999999</v>
      </c>
      <c r="P8" s="58">
        <v>9173.3276399999995</v>
      </c>
      <c r="Q8" s="58">
        <v>10651.664769999999</v>
      </c>
      <c r="R8" s="58">
        <v>10172.33891</v>
      </c>
      <c r="S8" s="58">
        <v>10806.65043</v>
      </c>
      <c r="T8" s="58">
        <v>10318.33597</v>
      </c>
      <c r="U8" s="58">
        <v>11371.55366</v>
      </c>
      <c r="V8" s="58">
        <v>11217.40004</v>
      </c>
      <c r="W8" s="58">
        <v>10596.28507</v>
      </c>
      <c r="X8" s="58">
        <v>10394.10182</v>
      </c>
      <c r="Y8" s="58">
        <v>10349.516089999999</v>
      </c>
      <c r="Z8" s="58">
        <v>11702.97921</v>
      </c>
      <c r="AA8" s="58">
        <v>5996.2123540000002</v>
      </c>
      <c r="AB8" s="58">
        <v>8564.9534079999994</v>
      </c>
      <c r="AC8" s="58">
        <v>4415.027975</v>
      </c>
      <c r="AD8" s="58">
        <v>10507.4596</v>
      </c>
      <c r="AE8" s="58">
        <v>8759.9544289999994</v>
      </c>
      <c r="AF8" s="58">
        <v>9429.3317119999992</v>
      </c>
      <c r="AG8" s="58">
        <v>9684.8647920000003</v>
      </c>
      <c r="AH8" s="58">
        <v>10383.814560000001</v>
      </c>
      <c r="AI8" s="58">
        <v>10027.18627</v>
      </c>
      <c r="AJ8" s="58">
        <v>9690.0758860000005</v>
      </c>
      <c r="AK8" s="58">
        <v>10296.45768</v>
      </c>
      <c r="AL8" s="58">
        <v>10404.616529999999</v>
      </c>
      <c r="AM8" s="58">
        <v>10027.18627</v>
      </c>
      <c r="AN8" s="58">
        <v>9396.5491959999999</v>
      </c>
      <c r="AO8" s="58">
        <v>7913.7280149999997</v>
      </c>
      <c r="AP8" s="58">
        <v>10027.18627</v>
      </c>
      <c r="AQ8" s="58">
        <v>9729.1117140000006</v>
      </c>
      <c r="AR8" s="58">
        <v>4807.9028330000001</v>
      </c>
      <c r="AS8" s="58">
        <v>9185.2630379999991</v>
      </c>
      <c r="AT8" s="58">
        <v>9791.6448369999998</v>
      </c>
      <c r="AU8" s="58">
        <v>13145.457329999999</v>
      </c>
      <c r="AV8" s="58">
        <v>10552.3935</v>
      </c>
      <c r="AW8" s="58">
        <v>13145.457329999999</v>
      </c>
      <c r="AX8" s="58">
        <v>13145.457329999999</v>
      </c>
      <c r="AY8" s="58">
        <v>14269.565850000001</v>
      </c>
      <c r="AZ8" s="58">
        <v>12566.76996</v>
      </c>
      <c r="BA8" s="58">
        <v>13663.18405</v>
      </c>
      <c r="BB8" s="58">
        <v>14269.565850000001</v>
      </c>
      <c r="BC8" s="58">
        <v>15456.956700000001</v>
      </c>
      <c r="BD8" s="58">
        <v>15456.956700000001</v>
      </c>
      <c r="BE8" s="58">
        <v>13780.69001</v>
      </c>
      <c r="BF8" s="58">
        <v>15456.956700000001</v>
      </c>
      <c r="BG8" s="58">
        <v>15725.63436</v>
      </c>
      <c r="BH8" s="58">
        <v>15381.51269</v>
      </c>
      <c r="BI8" s="58">
        <v>15119.252560000001</v>
      </c>
      <c r="BJ8" s="58">
        <v>15725.63436</v>
      </c>
      <c r="BK8" s="58">
        <v>16500.168669999999</v>
      </c>
      <c r="BL8" s="58">
        <v>13267.489299999999</v>
      </c>
      <c r="BM8" s="58">
        <v>15019.55486</v>
      </c>
      <c r="BN8" s="58">
        <v>15231.305780000001</v>
      </c>
      <c r="BO8" s="58">
        <v>16499.979179999998</v>
      </c>
      <c r="BP8" s="58">
        <v>15826.3269</v>
      </c>
      <c r="BQ8" s="58">
        <v>16499.979179999998</v>
      </c>
      <c r="BR8" s="58">
        <v>15328.714830000001</v>
      </c>
      <c r="BS8" s="58">
        <v>16499.979179999998</v>
      </c>
      <c r="BT8" s="58">
        <v>15729.69665</v>
      </c>
      <c r="BU8" s="58">
        <v>16499.979179999998</v>
      </c>
      <c r="BV8" s="58">
        <v>16499.979179999998</v>
      </c>
      <c r="BW8" s="58">
        <v>17343.472419999998</v>
      </c>
      <c r="BX8" s="58">
        <v>16902.898140000001</v>
      </c>
      <c r="BY8" s="58">
        <v>15331.544599999999</v>
      </c>
      <c r="BZ8" s="58">
        <v>17343.472419999998</v>
      </c>
      <c r="CA8" s="58">
        <v>18516.883979999999</v>
      </c>
      <c r="CB8" s="58">
        <v>17851.474699999999</v>
      </c>
      <c r="CC8" s="58">
        <v>18516.883979999999</v>
      </c>
      <c r="CD8" s="58">
        <v>18516.883979999999</v>
      </c>
      <c r="CE8" s="58">
        <v>21151.800449999999</v>
      </c>
      <c r="CF8" s="58">
        <v>20149.839400000001</v>
      </c>
      <c r="CG8" s="58">
        <v>20600.371999999999</v>
      </c>
      <c r="CH8" s="58">
        <v>21151.800449999999</v>
      </c>
      <c r="CI8" s="58">
        <v>24103.938839999999</v>
      </c>
      <c r="CJ8" s="58">
        <v>22108.82098</v>
      </c>
      <c r="CK8" s="58">
        <v>20475.232789999998</v>
      </c>
      <c r="CL8" s="58">
        <v>23737.267339999999</v>
      </c>
      <c r="CM8" s="58">
        <v>27159.854599999999</v>
      </c>
      <c r="CN8" s="58">
        <v>26828.239549999998</v>
      </c>
      <c r="CO8" s="58">
        <v>26923.93418</v>
      </c>
      <c r="CP8" s="58">
        <v>26683.161830000001</v>
      </c>
      <c r="CQ8" s="58">
        <v>30285.89618</v>
      </c>
      <c r="CR8" s="58">
        <v>30285.89618</v>
      </c>
      <c r="CS8" s="58">
        <v>28236.18376</v>
      </c>
      <c r="CT8" s="58">
        <v>30285.89618</v>
      </c>
      <c r="CU8" s="58">
        <v>33225.898829999998</v>
      </c>
      <c r="CV8" s="58">
        <v>32342.855339999998</v>
      </c>
      <c r="CW8" s="58">
        <v>29625.5069</v>
      </c>
      <c r="CX8" s="58">
        <v>33225.898829999998</v>
      </c>
      <c r="CY8" s="58">
        <v>37043.20362</v>
      </c>
      <c r="CZ8" s="58">
        <v>36474.720679999999</v>
      </c>
      <c r="DA8" s="58">
        <v>35090.387060000001</v>
      </c>
      <c r="DB8" s="58">
        <v>37043.20362</v>
      </c>
      <c r="DC8" s="58">
        <v>40111.181770000003</v>
      </c>
      <c r="DD8" s="58">
        <v>39619.444029999999</v>
      </c>
      <c r="DE8" s="58">
        <v>38213.336360000001</v>
      </c>
      <c r="DF8" s="58">
        <v>40111.181770000003</v>
      </c>
      <c r="DG8" s="58">
        <v>45370.787839999997</v>
      </c>
      <c r="DH8" s="58">
        <v>45370.787839999997</v>
      </c>
      <c r="DI8" s="58">
        <v>44752.863060000003</v>
      </c>
      <c r="DJ8" s="58">
        <v>45370.787839999997</v>
      </c>
      <c r="DK8" s="58">
        <v>48201.008520000003</v>
      </c>
      <c r="DL8" s="58">
        <v>45176.326079999999</v>
      </c>
      <c r="DM8" s="58">
        <v>47515.986579999997</v>
      </c>
      <c r="DN8" s="58">
        <v>48201.008520000003</v>
      </c>
      <c r="DO8" s="58">
        <v>49617.75707</v>
      </c>
      <c r="DP8" s="58">
        <v>47920.757830000002</v>
      </c>
      <c r="DQ8" s="58">
        <v>45558.788910000003</v>
      </c>
      <c r="DR8" s="58">
        <v>49617.75707</v>
      </c>
      <c r="DS8" s="58">
        <v>51767.533080000001</v>
      </c>
      <c r="DT8" s="58">
        <v>50579.403740000002</v>
      </c>
      <c r="DU8" s="58">
        <v>49436.753040000003</v>
      </c>
      <c r="DV8" s="58">
        <v>51587.513480000001</v>
      </c>
      <c r="DW8" s="58">
        <v>54032.970070000003</v>
      </c>
      <c r="DX8" s="58">
        <v>54006.440869999999</v>
      </c>
      <c r="DY8" s="58">
        <v>53797.049659999997</v>
      </c>
      <c r="DZ8" s="58">
        <v>54032.970070000003</v>
      </c>
      <c r="EA8" s="58">
        <v>56507.834620000001</v>
      </c>
      <c r="EB8" s="58">
        <v>56327.815029999998</v>
      </c>
      <c r="EC8" s="58">
        <v>55473.195679999997</v>
      </c>
      <c r="ED8" s="58">
        <v>56507.834620000001</v>
      </c>
      <c r="EE8" s="58">
        <v>59319.197749999999</v>
      </c>
      <c r="EF8" s="58">
        <v>57472.575680000002</v>
      </c>
      <c r="EG8" s="58">
        <v>57869.98416</v>
      </c>
      <c r="EH8" s="58">
        <v>59319.197749999999</v>
      </c>
      <c r="EI8" s="58">
        <v>62221.084069999997</v>
      </c>
      <c r="EJ8" s="58">
        <v>61868.360739999996</v>
      </c>
      <c r="EK8" s="58">
        <v>58140.27579</v>
      </c>
      <c r="EL8" s="58">
        <v>62221.084069999997</v>
      </c>
      <c r="EM8" s="58">
        <v>64616.048040000001</v>
      </c>
      <c r="EN8" s="58">
        <v>64616.048040000001</v>
      </c>
      <c r="EO8" s="58">
        <v>62147.88463</v>
      </c>
      <c r="EP8" s="58">
        <v>64589.518839999997</v>
      </c>
      <c r="EQ8" s="58">
        <v>66961.040150000001</v>
      </c>
      <c r="ER8" s="58">
        <v>65492.459239999996</v>
      </c>
      <c r="ES8" s="58">
        <v>66591.526249999995</v>
      </c>
      <c r="ET8" s="58">
        <v>66961.040150000001</v>
      </c>
      <c r="EU8" s="58">
        <v>69306.032269999996</v>
      </c>
      <c r="EV8" s="58">
        <v>68576.479160000003</v>
      </c>
      <c r="EW8" s="58">
        <v>65715.115049999993</v>
      </c>
      <c r="EX8" s="58">
        <v>69306.032269999996</v>
      </c>
      <c r="EY8" s="58">
        <v>71651.024380000003</v>
      </c>
      <c r="EZ8" s="58">
        <v>70947.053010000003</v>
      </c>
      <c r="FA8" s="58">
        <v>69492.684160000004</v>
      </c>
      <c r="FB8" s="58">
        <v>71385.495999999999</v>
      </c>
    </row>
    <row r="9" spans="1:159" x14ac:dyDescent="0.25">
      <c r="B9" s="33" t="s">
        <v>4</v>
      </c>
      <c r="C9" s="58">
        <v>2110.2449999999999</v>
      </c>
      <c r="D9" s="58">
        <v>2110.2449999999999</v>
      </c>
      <c r="E9" s="58">
        <v>1867.6882330000001</v>
      </c>
      <c r="F9" s="58">
        <v>2026.7761620000001</v>
      </c>
      <c r="G9" s="58">
        <v>2380.3200000000002</v>
      </c>
      <c r="H9" s="58">
        <v>2110.2449999999999</v>
      </c>
      <c r="I9" s="58">
        <v>1840.095</v>
      </c>
      <c r="J9" s="58">
        <v>2106.5700000000002</v>
      </c>
      <c r="K9" s="58">
        <v>1566.345</v>
      </c>
      <c r="L9" s="58">
        <v>2110.2449999999999</v>
      </c>
      <c r="M9" s="58">
        <v>1566.345</v>
      </c>
      <c r="N9" s="58">
        <v>2380.3200000000002</v>
      </c>
      <c r="O9" s="58">
        <v>2380.3200000000002</v>
      </c>
      <c r="P9" s="58">
        <v>1570.02</v>
      </c>
      <c r="Q9" s="58">
        <v>2380.3200000000002</v>
      </c>
      <c r="R9" s="58">
        <v>1840.095</v>
      </c>
      <c r="S9" s="58">
        <v>1566.345</v>
      </c>
      <c r="T9" s="58">
        <v>2110.2449999999999</v>
      </c>
      <c r="U9" s="58">
        <v>2106.5700000000002</v>
      </c>
      <c r="V9" s="58">
        <v>2380.3200000000002</v>
      </c>
      <c r="W9" s="58">
        <v>2380.3200000000002</v>
      </c>
      <c r="X9" s="58">
        <v>2110.2449999999999</v>
      </c>
      <c r="Y9" s="58">
        <v>2110.2449999999999</v>
      </c>
      <c r="Z9" s="58">
        <v>2380.3200000000002</v>
      </c>
      <c r="AA9" s="58">
        <v>2380.3200000000002</v>
      </c>
      <c r="AB9" s="58">
        <v>2110.2449999999999</v>
      </c>
      <c r="AC9" s="58">
        <v>2380.3200000000002</v>
      </c>
      <c r="AD9" s="58">
        <v>1567.845</v>
      </c>
      <c r="AE9" s="58">
        <v>2635.32</v>
      </c>
      <c r="AF9" s="58">
        <v>2365.2449999999999</v>
      </c>
      <c r="AG9" s="58">
        <v>2365.2449999999999</v>
      </c>
      <c r="AH9" s="58">
        <v>2365.2449999999999</v>
      </c>
      <c r="AI9" s="58">
        <v>2635.32</v>
      </c>
      <c r="AJ9" s="58">
        <v>1887.618958</v>
      </c>
      <c r="AK9" s="58">
        <v>1854.73534</v>
      </c>
      <c r="AL9" s="58">
        <v>2635.32</v>
      </c>
      <c r="AM9" s="58">
        <v>2095.0949999999998</v>
      </c>
      <c r="AN9" s="58">
        <v>2635.32</v>
      </c>
      <c r="AO9" s="58">
        <v>2095.0949999999998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2022.6960300000001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1821.345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2365.2449999999999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1120.700834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4166.4572989999997</v>
      </c>
      <c r="D11" s="58">
        <v>4178.2944299999999</v>
      </c>
      <c r="E11" s="58">
        <v>3609.3356709999998</v>
      </c>
      <c r="F11" s="58">
        <v>3309.6724920000001</v>
      </c>
      <c r="G11" s="58">
        <v>3887.8810579999999</v>
      </c>
      <c r="H11" s="58">
        <v>3867.604546</v>
      </c>
      <c r="I11" s="58">
        <v>3673.738096</v>
      </c>
      <c r="J11" s="58">
        <v>3751.288986</v>
      </c>
      <c r="K11" s="58">
        <v>3644.0966250000001</v>
      </c>
      <c r="L11" s="58">
        <v>3959.732567</v>
      </c>
      <c r="M11" s="58">
        <v>4410.0486659999997</v>
      </c>
      <c r="N11" s="58">
        <v>4499.0326260000002</v>
      </c>
      <c r="O11" s="58">
        <v>4484.3144050000001</v>
      </c>
      <c r="P11" s="58">
        <v>3757.004199</v>
      </c>
      <c r="Q11" s="58">
        <v>4197.1207960000002</v>
      </c>
      <c r="R11" s="58">
        <v>4382.2337660000003</v>
      </c>
      <c r="S11" s="58">
        <v>4341.056705</v>
      </c>
      <c r="T11" s="58">
        <v>4196.7087970000002</v>
      </c>
      <c r="U11" s="58">
        <v>3894.8455100000001</v>
      </c>
      <c r="V11" s="58">
        <v>4650.2645849999999</v>
      </c>
      <c r="W11" s="58">
        <v>4048.2879929999999</v>
      </c>
      <c r="X11" s="58">
        <v>3786.5865829999998</v>
      </c>
      <c r="Y11" s="58">
        <v>4473.1911360000004</v>
      </c>
      <c r="Z11" s="58">
        <v>4548.1271509999997</v>
      </c>
      <c r="AA11" s="58">
        <v>3954.6529970000001</v>
      </c>
      <c r="AB11" s="58">
        <v>4043.5037980000002</v>
      </c>
      <c r="AC11" s="58">
        <v>4355.1271939999997</v>
      </c>
      <c r="AD11" s="58">
        <v>3614.2649280000001</v>
      </c>
      <c r="AE11" s="58">
        <v>3948.8982259999998</v>
      </c>
      <c r="AF11" s="58">
        <v>3871.1084329999999</v>
      </c>
      <c r="AG11" s="58">
        <v>2543.4891109999999</v>
      </c>
      <c r="AH11" s="58">
        <v>4555.8964169999999</v>
      </c>
      <c r="AI11" s="58">
        <v>4550.6374139999998</v>
      </c>
      <c r="AJ11" s="58">
        <v>3458.6296040000002</v>
      </c>
      <c r="AK11" s="58">
        <v>4303.9487360000003</v>
      </c>
      <c r="AL11" s="58">
        <v>4449.5886549999996</v>
      </c>
      <c r="AM11" s="58">
        <v>4615.0654800000002</v>
      </c>
      <c r="AN11" s="58">
        <v>4390.5866349999997</v>
      </c>
      <c r="AO11" s="58">
        <v>3954.0124300000002</v>
      </c>
      <c r="AP11" s="58">
        <v>4834.815173</v>
      </c>
      <c r="AQ11" s="58">
        <v>4383.9501620000001</v>
      </c>
      <c r="AR11" s="58">
        <v>4113.9700469999998</v>
      </c>
      <c r="AS11" s="58">
        <v>4053.153425</v>
      </c>
      <c r="AT11" s="58">
        <v>4721.6091930000002</v>
      </c>
      <c r="AU11" s="58">
        <v>4693.6910369999996</v>
      </c>
      <c r="AV11" s="58">
        <v>4179.3125650000002</v>
      </c>
      <c r="AW11" s="58">
        <v>4597.1755160000002</v>
      </c>
      <c r="AX11" s="58">
        <v>4378.8672939999997</v>
      </c>
      <c r="AY11" s="58">
        <v>3761.75801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1788.3174079999999</v>
      </c>
      <c r="BF11" s="58">
        <v>2029.7461559999999</v>
      </c>
      <c r="BG11" s="58">
        <v>2149.718222</v>
      </c>
      <c r="BH11" s="58">
        <v>2089.855603</v>
      </c>
      <c r="BI11" s="58">
        <v>2003.8748069999999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436.178676</v>
      </c>
      <c r="D12" s="58">
        <v>3755.8358410000001</v>
      </c>
      <c r="E12" s="58">
        <v>4878.7884400000003</v>
      </c>
      <c r="F12" s="58">
        <v>3338.240914</v>
      </c>
      <c r="G12" s="58">
        <v>459.24919640000002</v>
      </c>
      <c r="H12" s="58">
        <v>3917.308931</v>
      </c>
      <c r="I12" s="58">
        <v>5207.9708019999998</v>
      </c>
      <c r="J12" s="58">
        <v>3577.0138579999998</v>
      </c>
      <c r="K12" s="58">
        <v>701.97542399999998</v>
      </c>
      <c r="L12" s="58">
        <v>4529.9381620000004</v>
      </c>
      <c r="M12" s="58">
        <v>6062.957222</v>
      </c>
      <c r="N12" s="58">
        <v>4144.4074019999998</v>
      </c>
      <c r="O12" s="58">
        <v>764.78419670000005</v>
      </c>
      <c r="P12" s="58">
        <v>4605.1905930000003</v>
      </c>
      <c r="Q12" s="58">
        <v>6408.5311460000003</v>
      </c>
      <c r="R12" s="58">
        <v>4221.4406220000001</v>
      </c>
      <c r="S12" s="58">
        <v>752.62242949999995</v>
      </c>
      <c r="T12" s="58">
        <v>4940.5877920000003</v>
      </c>
      <c r="U12" s="58">
        <v>6504.789342</v>
      </c>
      <c r="V12" s="58">
        <v>4512.4478239999999</v>
      </c>
      <c r="W12" s="58">
        <v>753.19243419999998</v>
      </c>
      <c r="X12" s="58">
        <v>4987.2855369999997</v>
      </c>
      <c r="Y12" s="58">
        <v>6731.1923260000003</v>
      </c>
      <c r="Z12" s="58">
        <v>4585.3852420000003</v>
      </c>
      <c r="AA12" s="58">
        <v>949.99157390000005</v>
      </c>
      <c r="AB12" s="58">
        <v>5364.8839690000004</v>
      </c>
      <c r="AC12" s="58">
        <v>6229.9364379999997</v>
      </c>
      <c r="AD12" s="58">
        <v>4632.6573820000003</v>
      </c>
      <c r="AE12" s="58">
        <v>1060.638101</v>
      </c>
      <c r="AF12" s="58">
        <v>5124.3547490000001</v>
      </c>
      <c r="AG12" s="58">
        <v>7071.680429</v>
      </c>
      <c r="AH12" s="58">
        <v>4620.8211019999999</v>
      </c>
      <c r="AI12" s="58">
        <v>1144.9088979999999</v>
      </c>
      <c r="AJ12" s="58">
        <v>5380.132458</v>
      </c>
      <c r="AK12" s="58">
        <v>7253.214731</v>
      </c>
      <c r="AL12" s="58">
        <v>4414.5283980000004</v>
      </c>
      <c r="AM12" s="58">
        <v>1137.5913250000001</v>
      </c>
      <c r="AN12" s="58">
        <v>5407.5053399999997</v>
      </c>
      <c r="AO12" s="58">
        <v>7232.6248089999999</v>
      </c>
      <c r="AP12" s="58">
        <v>4874.6456019999996</v>
      </c>
      <c r="AQ12" s="58">
        <v>1140.6924449999999</v>
      </c>
      <c r="AR12" s="58">
        <v>5594.8523290000003</v>
      </c>
      <c r="AS12" s="58">
        <v>7295.3848090000001</v>
      </c>
      <c r="AT12" s="58">
        <v>4860.105082</v>
      </c>
      <c r="AU12" s="58">
        <v>1169.1932790000001</v>
      </c>
      <c r="AV12" s="58">
        <v>5682.2969750000002</v>
      </c>
      <c r="AW12" s="58">
        <v>7616.484273</v>
      </c>
      <c r="AX12" s="58">
        <v>5037.5678760000001</v>
      </c>
      <c r="AY12" s="58">
        <v>1214.955737</v>
      </c>
      <c r="AZ12" s="58">
        <v>6365.3871900000004</v>
      </c>
      <c r="BA12" s="58">
        <v>7798.5941679999996</v>
      </c>
      <c r="BB12" s="58">
        <v>5629.6112679999997</v>
      </c>
      <c r="BC12" s="58">
        <v>1414.3296560000001</v>
      </c>
      <c r="BD12" s="58">
        <v>8170.0528979999999</v>
      </c>
      <c r="BE12" s="58">
        <v>11155.47998</v>
      </c>
      <c r="BF12" s="58">
        <v>7324.2895779999999</v>
      </c>
      <c r="BG12" s="58">
        <v>1425.7892440000001</v>
      </c>
      <c r="BH12" s="58">
        <v>8421.0138810000008</v>
      </c>
      <c r="BI12" s="58">
        <v>11418.9673</v>
      </c>
      <c r="BJ12" s="58">
        <v>7421.6960760000002</v>
      </c>
      <c r="BK12" s="58">
        <v>1549.1162509999999</v>
      </c>
      <c r="BL12" s="58">
        <v>6393.5553090000003</v>
      </c>
      <c r="BM12" s="58">
        <v>12795.11889</v>
      </c>
      <c r="BN12" s="58">
        <v>8469.9756340000004</v>
      </c>
      <c r="BO12" s="58">
        <v>1549.1162509999999</v>
      </c>
      <c r="BP12" s="58">
        <v>9623.4521970000005</v>
      </c>
      <c r="BQ12" s="58">
        <v>8841.6418890000004</v>
      </c>
      <c r="BR12" s="58">
        <v>8468.5911539999997</v>
      </c>
      <c r="BS12" s="58">
        <v>1649.8446329999999</v>
      </c>
      <c r="BT12" s="58">
        <v>10190.455169999999</v>
      </c>
      <c r="BU12" s="58">
        <v>13837.756820000001</v>
      </c>
      <c r="BV12" s="58">
        <v>8970.3679479999992</v>
      </c>
      <c r="BW12" s="58">
        <v>1649.8446329999999</v>
      </c>
      <c r="BX12" s="58">
        <v>9873.3851670000004</v>
      </c>
      <c r="BY12" s="58">
        <v>13483.05697</v>
      </c>
      <c r="BZ12" s="58">
        <v>8970.3679479999992</v>
      </c>
      <c r="CA12" s="58">
        <v>1390.917893</v>
      </c>
      <c r="CB12" s="58">
        <v>10036.56133</v>
      </c>
      <c r="CC12" s="58">
        <v>13741.837079999999</v>
      </c>
      <c r="CD12" s="58">
        <v>8801.4694080000008</v>
      </c>
      <c r="CE12" s="58">
        <v>1390.917893</v>
      </c>
      <c r="CF12" s="58">
        <v>9877.4413270000005</v>
      </c>
      <c r="CG12" s="58">
        <v>13708.31508</v>
      </c>
      <c r="CH12" s="58">
        <v>8801.4694080000008</v>
      </c>
      <c r="CI12" s="58">
        <v>1432.634159</v>
      </c>
      <c r="CJ12" s="58">
        <v>10443.29492</v>
      </c>
      <c r="CK12" s="58">
        <v>13986.40667</v>
      </c>
      <c r="CL12" s="58">
        <v>9156.0576639999999</v>
      </c>
      <c r="CM12" s="58">
        <v>1432.634159</v>
      </c>
      <c r="CN12" s="58">
        <v>10284.174919999999</v>
      </c>
      <c r="CO12" s="58">
        <v>10387.30667</v>
      </c>
      <c r="CP12" s="58">
        <v>9156.0576639999999</v>
      </c>
      <c r="CQ12" s="58">
        <v>1432.634159</v>
      </c>
      <c r="CR12" s="58">
        <v>10189.99078</v>
      </c>
      <c r="CS12" s="58">
        <v>14305.006670000001</v>
      </c>
      <c r="CT12" s="58">
        <v>9156.0576639999999</v>
      </c>
      <c r="CU12" s="58">
        <v>1544.148447</v>
      </c>
      <c r="CV12" s="58">
        <v>10557.66577</v>
      </c>
      <c r="CW12" s="58">
        <v>14293.161760000001</v>
      </c>
      <c r="CX12" s="58">
        <v>9270.0204369999992</v>
      </c>
      <c r="CY12" s="58">
        <v>2010.050765</v>
      </c>
      <c r="CZ12" s="58">
        <v>11023.568090000001</v>
      </c>
      <c r="DA12" s="58">
        <v>14886.504080000001</v>
      </c>
      <c r="DB12" s="58">
        <v>9735.9227559999999</v>
      </c>
      <c r="DC12" s="58">
        <v>2010.050765</v>
      </c>
      <c r="DD12" s="58">
        <v>11023.568090000001</v>
      </c>
      <c r="DE12" s="58">
        <v>14871.34208</v>
      </c>
      <c r="DF12" s="58">
        <v>9735.9227559999999</v>
      </c>
      <c r="DG12" s="58">
        <v>2010.050765</v>
      </c>
      <c r="DH12" s="58">
        <v>11023.568090000001</v>
      </c>
      <c r="DI12" s="58">
        <v>14261.184080000001</v>
      </c>
      <c r="DJ12" s="58">
        <v>9735.9227559999999</v>
      </c>
      <c r="DK12" s="58">
        <v>2010.050765</v>
      </c>
      <c r="DL12" s="58">
        <v>11023.568090000001</v>
      </c>
      <c r="DM12" s="58">
        <v>14886.504080000001</v>
      </c>
      <c r="DN12" s="58">
        <v>9735.9227559999999</v>
      </c>
      <c r="DO12" s="58">
        <v>2010.050765</v>
      </c>
      <c r="DP12" s="58">
        <v>11023.568090000001</v>
      </c>
      <c r="DQ12" s="58">
        <v>14712.62408</v>
      </c>
      <c r="DR12" s="58">
        <v>9735.9227559999999</v>
      </c>
      <c r="DS12" s="58">
        <v>2010.050765</v>
      </c>
      <c r="DT12" s="58">
        <v>10914.758089999999</v>
      </c>
      <c r="DU12" s="58">
        <v>14886.504080000001</v>
      </c>
      <c r="DV12" s="58">
        <v>9735.9227559999999</v>
      </c>
      <c r="DW12" s="58">
        <v>2010.050765</v>
      </c>
      <c r="DX12" s="58">
        <v>11023.568090000001</v>
      </c>
      <c r="DY12" s="58">
        <v>14886.504080000001</v>
      </c>
      <c r="DZ12" s="58">
        <v>9735.9227559999999</v>
      </c>
      <c r="EA12" s="58">
        <v>2010.050765</v>
      </c>
      <c r="EB12" s="58">
        <v>10865.61809</v>
      </c>
      <c r="EC12" s="58">
        <v>14664.024079999999</v>
      </c>
      <c r="ED12" s="58">
        <v>9735.9227559999999</v>
      </c>
      <c r="EE12" s="58">
        <v>2010.050765</v>
      </c>
      <c r="EF12" s="58">
        <v>10864.05809</v>
      </c>
      <c r="EG12" s="58">
        <v>14886.504080000001</v>
      </c>
      <c r="EH12" s="58">
        <v>9735.9227559999999</v>
      </c>
      <c r="EI12" s="58">
        <v>1677.3062649999999</v>
      </c>
      <c r="EJ12" s="58">
        <v>10825.92359</v>
      </c>
      <c r="EK12" s="58">
        <v>14526.43958</v>
      </c>
      <c r="EL12" s="58">
        <v>9518.9782560000003</v>
      </c>
      <c r="EM12" s="58">
        <v>1677.3062649999999</v>
      </c>
      <c r="EN12" s="58">
        <v>10676.16359</v>
      </c>
      <c r="EO12" s="58">
        <v>14310.979579999999</v>
      </c>
      <c r="EP12" s="58">
        <v>9518.9782560000003</v>
      </c>
      <c r="EQ12" s="58">
        <v>1677.3062649999999</v>
      </c>
      <c r="ER12" s="58">
        <v>10686.693590000001</v>
      </c>
      <c r="ES12" s="58">
        <v>14553.979579999999</v>
      </c>
      <c r="ET12" s="58">
        <v>9518.9782560000003</v>
      </c>
      <c r="EU12" s="58">
        <v>1677.3062649999999</v>
      </c>
      <c r="EV12" s="58">
        <v>10666.41359</v>
      </c>
      <c r="EW12" s="58">
        <v>14746.75958</v>
      </c>
      <c r="EX12" s="58">
        <v>9518.9782560000003</v>
      </c>
      <c r="EY12" s="58">
        <v>1677.3062649999999</v>
      </c>
      <c r="EZ12" s="58">
        <v>10825.92359</v>
      </c>
      <c r="FA12" s="58">
        <v>14724.13</v>
      </c>
      <c r="FB12" s="58">
        <v>9518.9782560000003</v>
      </c>
    </row>
    <row r="13" spans="1:159" x14ac:dyDescent="0.25">
      <c r="B13" s="33" t="s">
        <v>7</v>
      </c>
      <c r="C13" s="58">
        <v>524.71592180000005</v>
      </c>
      <c r="D13" s="58">
        <v>249.88409290000001</v>
      </c>
      <c r="E13" s="58">
        <v>573.13728179999998</v>
      </c>
      <c r="F13" s="58">
        <v>465.91581259999998</v>
      </c>
      <c r="G13" s="58">
        <v>737.56772579999995</v>
      </c>
      <c r="H13" s="58">
        <v>660.40693329999999</v>
      </c>
      <c r="I13" s="58">
        <v>797.89333780000004</v>
      </c>
      <c r="J13" s="58">
        <v>748.71701659999997</v>
      </c>
      <c r="K13" s="58">
        <v>692.17868420000002</v>
      </c>
      <c r="L13" s="58">
        <v>907.37206330000004</v>
      </c>
      <c r="M13" s="58">
        <v>1221.8591960000001</v>
      </c>
      <c r="N13" s="58">
        <v>1428.8949250000001</v>
      </c>
      <c r="O13" s="58">
        <v>1162.097561</v>
      </c>
      <c r="P13" s="58">
        <v>1014.415032</v>
      </c>
      <c r="Q13" s="58">
        <v>1612.118289</v>
      </c>
      <c r="R13" s="58">
        <v>1300.8204619999999</v>
      </c>
      <c r="S13" s="58">
        <v>1528.3758350000001</v>
      </c>
      <c r="T13" s="58">
        <v>1512.6945639999999</v>
      </c>
      <c r="U13" s="58">
        <v>2432.312226</v>
      </c>
      <c r="V13" s="58">
        <v>2297.3476150000001</v>
      </c>
      <c r="W13" s="58">
        <v>1357.3077840000001</v>
      </c>
      <c r="X13" s="58">
        <v>1455.206152</v>
      </c>
      <c r="Y13" s="58">
        <v>2913.0671390000002</v>
      </c>
      <c r="Z13" s="58">
        <v>2573.3611259999998</v>
      </c>
      <c r="AA13" s="58">
        <v>2378.7662529999998</v>
      </c>
      <c r="AB13" s="58">
        <v>2969.2840369999999</v>
      </c>
      <c r="AC13" s="58">
        <v>3997.1119979999999</v>
      </c>
      <c r="AD13" s="58">
        <v>3415.551074</v>
      </c>
      <c r="AE13" s="58">
        <v>3583.3126739999998</v>
      </c>
      <c r="AF13" s="58">
        <v>4007.3387779999998</v>
      </c>
      <c r="AG13" s="58">
        <v>4294.631308</v>
      </c>
      <c r="AH13" s="58">
        <v>4269.4073360000002</v>
      </c>
      <c r="AI13" s="58">
        <v>3954.8502579999999</v>
      </c>
      <c r="AJ13" s="58">
        <v>3226.899195</v>
      </c>
      <c r="AK13" s="58">
        <v>5084.9330380000001</v>
      </c>
      <c r="AL13" s="58">
        <v>4439.7968060000003</v>
      </c>
      <c r="AM13" s="58">
        <v>4037.1581120000001</v>
      </c>
      <c r="AN13" s="58">
        <v>4791.7881950000001</v>
      </c>
      <c r="AO13" s="58">
        <v>4546.1622870000001</v>
      </c>
      <c r="AP13" s="58">
        <v>4812.9668060000004</v>
      </c>
      <c r="AQ13" s="58">
        <v>4327.1536319999996</v>
      </c>
      <c r="AR13" s="58">
        <v>4558.9419029999999</v>
      </c>
      <c r="AS13" s="58">
        <v>5242.7534089999999</v>
      </c>
      <c r="AT13" s="58">
        <v>6208.2161059999999</v>
      </c>
      <c r="AU13" s="58">
        <v>4303.673237</v>
      </c>
      <c r="AV13" s="58">
        <v>3658.9419029999999</v>
      </c>
      <c r="AW13" s="58">
        <v>5435.6750739999998</v>
      </c>
      <c r="AX13" s="58">
        <v>6941.221106</v>
      </c>
      <c r="AY13" s="58">
        <v>4772.7353499999999</v>
      </c>
      <c r="AZ13" s="58">
        <v>6043.4621530000004</v>
      </c>
      <c r="BA13" s="58">
        <v>8440.148314</v>
      </c>
      <c r="BB13" s="58">
        <v>7301.221106</v>
      </c>
      <c r="BC13" s="58">
        <v>5609.8647790000005</v>
      </c>
      <c r="BD13" s="58">
        <v>4344.9471400000002</v>
      </c>
      <c r="BE13" s="58">
        <v>7579.5601889999998</v>
      </c>
      <c r="BF13" s="58">
        <v>7660.9416890000002</v>
      </c>
      <c r="BG13" s="58">
        <v>5873.8647790000005</v>
      </c>
      <c r="BH13" s="58">
        <v>6643.3224449999998</v>
      </c>
      <c r="BI13" s="58">
        <v>9292.7065829999992</v>
      </c>
      <c r="BJ13" s="58">
        <v>8020.9416890000002</v>
      </c>
      <c r="BK13" s="58">
        <v>6120.8483070000002</v>
      </c>
      <c r="BL13" s="58">
        <v>6924.7542750000002</v>
      </c>
      <c r="BM13" s="58">
        <v>9596.0215219999991</v>
      </c>
      <c r="BN13" s="58">
        <v>8356.8959809999997</v>
      </c>
      <c r="BO13" s="58">
        <v>6381.5878489999996</v>
      </c>
      <c r="BP13" s="58">
        <v>4522.6959969999998</v>
      </c>
      <c r="BQ13" s="58">
        <v>10108.00743</v>
      </c>
      <c r="BR13" s="58">
        <v>8680.442438</v>
      </c>
      <c r="BS13" s="58">
        <v>6623.9838490000002</v>
      </c>
      <c r="BT13" s="58">
        <v>7498.1459969999996</v>
      </c>
      <c r="BU13" s="58">
        <v>7451.2560370000001</v>
      </c>
      <c r="BV13" s="58">
        <v>9042.9787940000006</v>
      </c>
      <c r="BW13" s="58">
        <v>7227.5032490000003</v>
      </c>
      <c r="BX13" s="58">
        <v>8183.9634969999997</v>
      </c>
      <c r="BY13" s="58">
        <v>9656.6790669999991</v>
      </c>
      <c r="BZ13" s="58">
        <v>9865.9597940000003</v>
      </c>
      <c r="CA13" s="58">
        <v>7826.0169210000004</v>
      </c>
      <c r="CB13" s="58">
        <v>8864.6395009999997</v>
      </c>
      <c r="CC13" s="58">
        <v>11318.43569</v>
      </c>
      <c r="CD13" s="58">
        <v>10681.9218</v>
      </c>
      <c r="CE13" s="58">
        <v>8049.7614089999997</v>
      </c>
      <c r="CF13" s="58">
        <v>9123.2278669999996</v>
      </c>
      <c r="CG13" s="58">
        <v>11009.23114</v>
      </c>
      <c r="CH13" s="58">
        <v>10985.498530000001</v>
      </c>
      <c r="CI13" s="58">
        <v>7954.6425529999997</v>
      </c>
      <c r="CJ13" s="58">
        <v>9018.0935750000008</v>
      </c>
      <c r="CK13" s="58">
        <v>12622.578030000001</v>
      </c>
      <c r="CL13" s="58">
        <v>10854.747950000001</v>
      </c>
      <c r="CM13" s="58">
        <v>7950.9413519999998</v>
      </c>
      <c r="CN13" s="58">
        <v>9017.5626940000002</v>
      </c>
      <c r="CO13" s="58">
        <v>12622.310390000001</v>
      </c>
      <c r="CP13" s="58">
        <v>10848.40379</v>
      </c>
      <c r="CQ13" s="58">
        <v>7994.0331409999999</v>
      </c>
      <c r="CR13" s="58">
        <v>9075.0408559999996</v>
      </c>
      <c r="CS13" s="58">
        <v>12703.88114</v>
      </c>
      <c r="CT13" s="58">
        <v>10904.16171</v>
      </c>
      <c r="CU13" s="58">
        <v>8147.3505160000004</v>
      </c>
      <c r="CV13" s="58">
        <v>9249.9113870000001</v>
      </c>
      <c r="CW13" s="58">
        <v>12948.783520000001</v>
      </c>
      <c r="CX13" s="58">
        <v>11113.002769999999</v>
      </c>
      <c r="CY13" s="58">
        <v>7708.0841730000002</v>
      </c>
      <c r="CZ13" s="58">
        <v>8754.7018549999993</v>
      </c>
      <c r="DA13" s="58">
        <v>12256.00222</v>
      </c>
      <c r="DB13" s="58">
        <v>10512.60671</v>
      </c>
      <c r="DC13" s="58">
        <v>7952.723293</v>
      </c>
      <c r="DD13" s="58">
        <v>9032.7008549999991</v>
      </c>
      <c r="DE13" s="58">
        <v>10933.742469999999</v>
      </c>
      <c r="DF13" s="58">
        <v>10846.20551</v>
      </c>
      <c r="DG13" s="58">
        <v>7144.7763640000003</v>
      </c>
      <c r="DH13" s="58">
        <v>8118.794159</v>
      </c>
      <c r="DI13" s="58">
        <v>11366.276889999999</v>
      </c>
      <c r="DJ13" s="58">
        <v>9742.9721169999993</v>
      </c>
      <c r="DK13" s="58">
        <v>7535.6778199999999</v>
      </c>
      <c r="DL13" s="58">
        <v>7678.75</v>
      </c>
      <c r="DM13" s="58">
        <v>10938.57835</v>
      </c>
      <c r="DN13" s="58">
        <v>10275.924300000001</v>
      </c>
      <c r="DO13" s="58">
        <v>7950.3778199999997</v>
      </c>
      <c r="DP13" s="58">
        <v>8150</v>
      </c>
      <c r="DQ13" s="58">
        <v>12648.32835</v>
      </c>
      <c r="DR13" s="58">
        <v>10096.41712</v>
      </c>
      <c r="DS13" s="58">
        <v>8302.3778199999997</v>
      </c>
      <c r="DT13" s="58">
        <v>9434.5202509999999</v>
      </c>
      <c r="DU13" s="58">
        <v>11060.328030000001</v>
      </c>
      <c r="DV13" s="58">
        <v>11321.424300000001</v>
      </c>
      <c r="DW13" s="58">
        <v>8654.3778199999997</v>
      </c>
      <c r="DX13" s="58">
        <v>9834.5202509999999</v>
      </c>
      <c r="DY13" s="58">
        <v>13768.32835</v>
      </c>
      <c r="DZ13" s="58">
        <v>11801.424300000001</v>
      </c>
      <c r="EA13" s="58">
        <v>8918.3778199999997</v>
      </c>
      <c r="EB13" s="58">
        <v>10036.29523</v>
      </c>
      <c r="EC13" s="58">
        <v>10027.105519999999</v>
      </c>
      <c r="ED13" s="58">
        <v>12161.424300000001</v>
      </c>
      <c r="EE13" s="58">
        <v>9182.3778199999997</v>
      </c>
      <c r="EF13" s="58">
        <v>9295.5774889999993</v>
      </c>
      <c r="EG13" s="58">
        <v>14608.32835</v>
      </c>
      <c r="EH13" s="58">
        <v>12521.424300000001</v>
      </c>
      <c r="EI13" s="58">
        <v>9446.3778199999997</v>
      </c>
      <c r="EJ13" s="58">
        <v>10734.52025</v>
      </c>
      <c r="EK13" s="58">
        <v>15028.32835</v>
      </c>
      <c r="EL13" s="58">
        <v>12881.424300000001</v>
      </c>
      <c r="EM13" s="58">
        <v>9710.3778199999997</v>
      </c>
      <c r="EN13" s="58">
        <v>11034.52025</v>
      </c>
      <c r="EO13" s="58">
        <v>15448.32835</v>
      </c>
      <c r="EP13" s="58">
        <v>12336.931689999999</v>
      </c>
      <c r="EQ13" s="58">
        <v>9974.3778199999997</v>
      </c>
      <c r="ER13" s="58">
        <v>11334.52025</v>
      </c>
      <c r="ES13" s="58">
        <v>15868.32835</v>
      </c>
      <c r="ET13" s="58">
        <v>13601.424300000001</v>
      </c>
      <c r="EU13" s="58">
        <v>10238.37782</v>
      </c>
      <c r="EV13" s="58">
        <v>11634.52025</v>
      </c>
      <c r="EW13" s="58">
        <v>16288.32835</v>
      </c>
      <c r="EX13" s="58">
        <v>13961.424300000001</v>
      </c>
      <c r="EY13" s="58">
        <v>10502.37782</v>
      </c>
      <c r="EZ13" s="58">
        <v>11934.52025</v>
      </c>
      <c r="FA13" s="58">
        <v>12508.32835</v>
      </c>
      <c r="FB13" s="58">
        <v>14321.424300000001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3.9405999999999999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187.85988</v>
      </c>
      <c r="X14" s="58">
        <v>0</v>
      </c>
      <c r="Y14" s="58">
        <v>0</v>
      </c>
      <c r="Z14" s="58">
        <v>192.0746</v>
      </c>
      <c r="AA14" s="58">
        <v>459.11970000000002</v>
      </c>
      <c r="AB14" s="58">
        <v>0</v>
      </c>
      <c r="AC14" s="58">
        <v>0</v>
      </c>
      <c r="AD14" s="58">
        <v>336.83499999999998</v>
      </c>
      <c r="AE14" s="58">
        <v>519.61260000000004</v>
      </c>
      <c r="AF14" s="58">
        <v>0</v>
      </c>
      <c r="AG14" s="58">
        <v>0</v>
      </c>
      <c r="AH14" s="58">
        <v>427.26900000000001</v>
      </c>
      <c r="AI14" s="58">
        <v>549.51260000000002</v>
      </c>
      <c r="AJ14" s="58">
        <v>0</v>
      </c>
      <c r="AK14" s="58">
        <v>0</v>
      </c>
      <c r="AL14" s="58">
        <v>433.98500000000001</v>
      </c>
      <c r="AM14" s="58">
        <v>548.99260000000004</v>
      </c>
      <c r="AN14" s="58">
        <v>0</v>
      </c>
      <c r="AO14" s="58">
        <v>0</v>
      </c>
      <c r="AP14" s="58">
        <v>416.66899999999998</v>
      </c>
      <c r="AQ14" s="58">
        <v>553.14130550000004</v>
      </c>
      <c r="AR14" s="58">
        <v>0</v>
      </c>
      <c r="AS14" s="58">
        <v>0</v>
      </c>
      <c r="AT14" s="58">
        <v>437.9133119</v>
      </c>
      <c r="AU14" s="58">
        <v>982.1673055</v>
      </c>
      <c r="AV14" s="58">
        <v>0</v>
      </c>
      <c r="AW14" s="58">
        <v>0</v>
      </c>
      <c r="AX14" s="58">
        <v>755.51331189999996</v>
      </c>
      <c r="AY14" s="58">
        <v>1372.1673049999999</v>
      </c>
      <c r="AZ14" s="58">
        <v>0</v>
      </c>
      <c r="BA14" s="58">
        <v>0</v>
      </c>
      <c r="BB14" s="58">
        <v>1055.513312</v>
      </c>
      <c r="BC14" s="58">
        <v>1762.1673049999999</v>
      </c>
      <c r="BD14" s="58">
        <v>0</v>
      </c>
      <c r="BE14" s="58">
        <v>0</v>
      </c>
      <c r="BF14" s="58">
        <v>1355.513312</v>
      </c>
      <c r="BG14" s="58">
        <v>2152.1673049999999</v>
      </c>
      <c r="BH14" s="58">
        <v>0</v>
      </c>
      <c r="BI14" s="58">
        <v>0</v>
      </c>
      <c r="BJ14" s="58">
        <v>1655.513312</v>
      </c>
      <c r="BK14" s="58">
        <v>2481.5451499999999</v>
      </c>
      <c r="BL14" s="58">
        <v>0</v>
      </c>
      <c r="BM14" s="58">
        <v>0</v>
      </c>
      <c r="BN14" s="58">
        <v>1834.269</v>
      </c>
      <c r="BO14" s="58">
        <v>2721.5451499999999</v>
      </c>
      <c r="BP14" s="58">
        <v>0</v>
      </c>
      <c r="BQ14" s="58">
        <v>0</v>
      </c>
      <c r="BR14" s="58">
        <v>2002.766725</v>
      </c>
      <c r="BS14" s="58">
        <v>2961.2638299999999</v>
      </c>
      <c r="BT14" s="58">
        <v>0</v>
      </c>
      <c r="BU14" s="58">
        <v>0</v>
      </c>
      <c r="BV14" s="58">
        <v>2122.5503250000002</v>
      </c>
      <c r="BW14" s="58">
        <v>3351.2638299999999</v>
      </c>
      <c r="BX14" s="58">
        <v>0</v>
      </c>
      <c r="BY14" s="58">
        <v>0</v>
      </c>
      <c r="BZ14" s="58">
        <v>2422.5503250000002</v>
      </c>
      <c r="CA14" s="58">
        <v>3741.2638299999999</v>
      </c>
      <c r="CB14" s="58">
        <v>0</v>
      </c>
      <c r="CC14" s="58">
        <v>0</v>
      </c>
      <c r="CD14" s="58">
        <v>2722.5503250000002</v>
      </c>
      <c r="CE14" s="58">
        <v>4131.0038299999997</v>
      </c>
      <c r="CF14" s="58">
        <v>0</v>
      </c>
      <c r="CG14" s="58">
        <v>0</v>
      </c>
      <c r="CH14" s="58">
        <v>3022.3503249999999</v>
      </c>
      <c r="CI14" s="58">
        <v>4521.0038299999997</v>
      </c>
      <c r="CJ14" s="58">
        <v>0</v>
      </c>
      <c r="CK14" s="58">
        <v>0</v>
      </c>
      <c r="CL14" s="58">
        <v>3322.3503249999999</v>
      </c>
      <c r="CM14" s="58">
        <v>4911.0038299999997</v>
      </c>
      <c r="CN14" s="58">
        <v>0</v>
      </c>
      <c r="CO14" s="58">
        <v>0</v>
      </c>
      <c r="CP14" s="58">
        <v>3622.3503249999999</v>
      </c>
      <c r="CQ14" s="58">
        <v>5428.7623700000004</v>
      </c>
      <c r="CR14" s="58">
        <v>0</v>
      </c>
      <c r="CS14" s="58">
        <v>0</v>
      </c>
      <c r="CT14" s="58">
        <v>4020.6261249999998</v>
      </c>
      <c r="CU14" s="58">
        <v>5946.16237</v>
      </c>
      <c r="CV14" s="58">
        <v>0</v>
      </c>
      <c r="CW14" s="58">
        <v>0</v>
      </c>
      <c r="CX14" s="58">
        <v>4418.6261249999998</v>
      </c>
      <c r="CY14" s="58">
        <v>6466.16237</v>
      </c>
      <c r="CZ14" s="58">
        <v>0</v>
      </c>
      <c r="DA14" s="58">
        <v>0</v>
      </c>
      <c r="DB14" s="58">
        <v>4818.6261249999998</v>
      </c>
      <c r="DC14" s="58">
        <v>6741.8481700000002</v>
      </c>
      <c r="DD14" s="58">
        <v>0</v>
      </c>
      <c r="DE14" s="58">
        <v>0</v>
      </c>
      <c r="DF14" s="58">
        <v>5030.6921249999996</v>
      </c>
      <c r="DG14" s="58">
        <v>7013.6854499999999</v>
      </c>
      <c r="DH14" s="58">
        <v>0</v>
      </c>
      <c r="DI14" s="58">
        <v>0</v>
      </c>
      <c r="DJ14" s="58">
        <v>5239.7977250000004</v>
      </c>
      <c r="DK14" s="58">
        <v>7466.9954500000003</v>
      </c>
      <c r="DL14" s="58">
        <v>0</v>
      </c>
      <c r="DM14" s="58">
        <v>0</v>
      </c>
      <c r="DN14" s="58">
        <v>5588.4977250000002</v>
      </c>
      <c r="DO14" s="58">
        <v>7986.9954500000003</v>
      </c>
      <c r="DP14" s="58">
        <v>0</v>
      </c>
      <c r="DQ14" s="58">
        <v>0</v>
      </c>
      <c r="DR14" s="58">
        <v>5700</v>
      </c>
      <c r="DS14" s="58">
        <v>8506.9954500000003</v>
      </c>
      <c r="DT14" s="58">
        <v>0</v>
      </c>
      <c r="DU14" s="58">
        <v>0</v>
      </c>
      <c r="DV14" s="58">
        <v>6388.4977250000002</v>
      </c>
      <c r="DW14" s="58">
        <v>9026.9954500000003</v>
      </c>
      <c r="DX14" s="58">
        <v>0</v>
      </c>
      <c r="DY14" s="58">
        <v>0</v>
      </c>
      <c r="DZ14" s="58">
        <v>6788.4977250000002</v>
      </c>
      <c r="EA14" s="58">
        <v>9546.9954500000003</v>
      </c>
      <c r="EB14" s="58">
        <v>0</v>
      </c>
      <c r="EC14" s="58">
        <v>0</v>
      </c>
      <c r="ED14" s="58">
        <v>7188.4977250000002</v>
      </c>
      <c r="EE14" s="58">
        <v>10066.99545</v>
      </c>
      <c r="EF14" s="58">
        <v>0</v>
      </c>
      <c r="EG14" s="58">
        <v>0</v>
      </c>
      <c r="EH14" s="58">
        <v>7588.4977250000002</v>
      </c>
      <c r="EI14" s="58">
        <v>10586.99545</v>
      </c>
      <c r="EJ14" s="58">
        <v>0</v>
      </c>
      <c r="EK14" s="58">
        <v>0</v>
      </c>
      <c r="EL14" s="58">
        <v>7988.4977250000002</v>
      </c>
      <c r="EM14" s="58">
        <v>11106.99545</v>
      </c>
      <c r="EN14" s="58">
        <v>0</v>
      </c>
      <c r="EO14" s="58">
        <v>0</v>
      </c>
      <c r="EP14" s="58">
        <v>8388.4977249999993</v>
      </c>
      <c r="EQ14" s="58">
        <v>11626.99545</v>
      </c>
      <c r="ER14" s="58">
        <v>0</v>
      </c>
      <c r="ES14" s="58">
        <v>0</v>
      </c>
      <c r="ET14" s="58">
        <v>8788.4977249999993</v>
      </c>
      <c r="EU14" s="58">
        <v>12146.99545</v>
      </c>
      <c r="EV14" s="58">
        <v>0</v>
      </c>
      <c r="EW14" s="58">
        <v>0</v>
      </c>
      <c r="EX14" s="58">
        <v>9188.4977249999993</v>
      </c>
      <c r="EY14" s="58">
        <v>12666.99545</v>
      </c>
      <c r="EZ14" s="58">
        <v>0</v>
      </c>
      <c r="FA14" s="58">
        <v>0</v>
      </c>
      <c r="FB14" s="58">
        <v>9588.4977249999993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0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0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575.06840699999998</v>
      </c>
      <c r="AZ15" s="58">
        <v>575.06840699999998</v>
      </c>
      <c r="BA15" s="58">
        <v>575.06840699999998</v>
      </c>
      <c r="BB15" s="58">
        <v>575.06840699999998</v>
      </c>
      <c r="BC15" s="58">
        <v>4346.5986499999999</v>
      </c>
      <c r="BD15" s="58">
        <v>4346.5986499999999</v>
      </c>
      <c r="BE15" s="58">
        <v>4346.5986499999999</v>
      </c>
      <c r="BF15" s="58">
        <v>4346.5986499999999</v>
      </c>
      <c r="BG15" s="58">
        <v>5841.7585220000001</v>
      </c>
      <c r="BH15" s="58">
        <v>5841.7585220000001</v>
      </c>
      <c r="BI15" s="58">
        <v>5841.7585220000001</v>
      </c>
      <c r="BJ15" s="58">
        <v>5841.7585220000001</v>
      </c>
      <c r="BK15" s="58">
        <v>9971.4156500000008</v>
      </c>
      <c r="BL15" s="58">
        <v>9971.4156500000008</v>
      </c>
      <c r="BM15" s="58">
        <v>9971.4156500000008</v>
      </c>
      <c r="BN15" s="58">
        <v>9971.4156500000008</v>
      </c>
      <c r="BO15" s="58">
        <v>10803.400390000001</v>
      </c>
      <c r="BP15" s="58">
        <v>10803.400390000001</v>
      </c>
      <c r="BQ15" s="58">
        <v>10803.400390000001</v>
      </c>
      <c r="BR15" s="58">
        <v>10803.400390000001</v>
      </c>
      <c r="BS15" s="58">
        <v>10803.400390000001</v>
      </c>
      <c r="BT15" s="58">
        <v>10803.400390000001</v>
      </c>
      <c r="BU15" s="58">
        <v>10803.400390000001</v>
      </c>
      <c r="BV15" s="58">
        <v>10803.400390000001</v>
      </c>
      <c r="BW15" s="58">
        <v>11946.73057</v>
      </c>
      <c r="BX15" s="58">
        <v>11946.73057</v>
      </c>
      <c r="BY15" s="58">
        <v>10803.400390000001</v>
      </c>
      <c r="BZ15" s="58">
        <v>11946.73057</v>
      </c>
      <c r="CA15" s="58">
        <v>15826.5962</v>
      </c>
      <c r="CB15" s="58">
        <v>15826.5962</v>
      </c>
      <c r="CC15" s="58">
        <v>11307.58488</v>
      </c>
      <c r="CD15" s="58">
        <v>15826.5962</v>
      </c>
      <c r="CE15" s="58">
        <v>17426.61865</v>
      </c>
      <c r="CF15" s="58">
        <v>17426.61865</v>
      </c>
      <c r="CG15" s="58">
        <v>17426.61865</v>
      </c>
      <c r="CH15" s="58">
        <v>17426.61865</v>
      </c>
      <c r="CI15" s="58">
        <v>18956.24278</v>
      </c>
      <c r="CJ15" s="58">
        <v>18956.24278</v>
      </c>
      <c r="CK15" s="58">
        <v>18956.24278</v>
      </c>
      <c r="CL15" s="58">
        <v>18452.058290000001</v>
      </c>
      <c r="CM15" s="58">
        <v>20236.611809999999</v>
      </c>
      <c r="CN15" s="58">
        <v>20236.611809999999</v>
      </c>
      <c r="CO15" s="58">
        <v>19901.860809999998</v>
      </c>
      <c r="CP15" s="58">
        <v>20236.611809999999</v>
      </c>
      <c r="CQ15" s="58">
        <v>21568.992549999999</v>
      </c>
      <c r="CR15" s="58">
        <v>21568.992549999999</v>
      </c>
      <c r="CS15" s="58">
        <v>21568.992549999999</v>
      </c>
      <c r="CT15" s="58">
        <v>21568.992549999999</v>
      </c>
      <c r="CU15" s="58">
        <v>23319.36634</v>
      </c>
      <c r="CV15" s="58">
        <v>19697.33856</v>
      </c>
      <c r="CW15" s="58">
        <v>23319.36634</v>
      </c>
      <c r="CX15" s="58">
        <v>23319.36634</v>
      </c>
      <c r="CY15" s="58">
        <v>24381.91257</v>
      </c>
      <c r="CZ15" s="58">
        <v>24381.91257</v>
      </c>
      <c r="DA15" s="58">
        <v>22946.813460000001</v>
      </c>
      <c r="DB15" s="58">
        <v>24381.91257</v>
      </c>
      <c r="DC15" s="58">
        <v>26369.018810000001</v>
      </c>
      <c r="DD15" s="58">
        <v>26369.018810000001</v>
      </c>
      <c r="DE15" s="58">
        <v>26369.018810000001</v>
      </c>
      <c r="DF15" s="58">
        <v>26369.018810000001</v>
      </c>
      <c r="DG15" s="58">
        <v>27053.98242</v>
      </c>
      <c r="DH15" s="58">
        <v>26719.23141</v>
      </c>
      <c r="DI15" s="58">
        <v>27053.98242</v>
      </c>
      <c r="DJ15" s="58">
        <v>27053.98242</v>
      </c>
      <c r="DK15" s="58">
        <v>28774.86706</v>
      </c>
      <c r="DL15" s="58">
        <v>28774.86706</v>
      </c>
      <c r="DM15" s="58">
        <v>28440.116050000001</v>
      </c>
      <c r="DN15" s="58">
        <v>28774.86706</v>
      </c>
      <c r="DO15" s="58">
        <v>31205.84953</v>
      </c>
      <c r="DP15" s="58">
        <v>31205.84953</v>
      </c>
      <c r="DQ15" s="58">
        <v>31205.84953</v>
      </c>
      <c r="DR15" s="58">
        <v>31205.84953</v>
      </c>
      <c r="DS15" s="58">
        <v>32989.766909999998</v>
      </c>
      <c r="DT15" s="58">
        <v>32989.766909999998</v>
      </c>
      <c r="DU15" s="58">
        <v>32655.015899999999</v>
      </c>
      <c r="DV15" s="58">
        <v>32989.766909999998</v>
      </c>
      <c r="DW15" s="58">
        <v>34710.471669999999</v>
      </c>
      <c r="DX15" s="58">
        <v>34710.471669999999</v>
      </c>
      <c r="DY15" s="58">
        <v>27913.236659999999</v>
      </c>
      <c r="DZ15" s="58">
        <v>34710.471669999999</v>
      </c>
      <c r="EA15" s="58">
        <v>36440.478629999998</v>
      </c>
      <c r="EB15" s="58">
        <v>36440.478629999998</v>
      </c>
      <c r="EC15" s="58">
        <v>36440.478629999998</v>
      </c>
      <c r="ED15" s="58">
        <v>35922.814530000003</v>
      </c>
      <c r="EE15" s="58">
        <v>38175.587610000002</v>
      </c>
      <c r="EF15" s="58">
        <v>38175.587610000002</v>
      </c>
      <c r="EG15" s="58">
        <v>38175.587610000002</v>
      </c>
      <c r="EH15" s="58">
        <v>38175.587610000002</v>
      </c>
      <c r="EI15" s="58">
        <v>39967.449520000002</v>
      </c>
      <c r="EJ15" s="58">
        <v>38639.92697</v>
      </c>
      <c r="EK15" s="58">
        <v>39967.449520000002</v>
      </c>
      <c r="EL15" s="58">
        <v>39967.449520000002</v>
      </c>
      <c r="EM15" s="58">
        <v>41716.198530000001</v>
      </c>
      <c r="EN15" s="58">
        <v>39973.633750000001</v>
      </c>
      <c r="EO15" s="58">
        <v>41514.269480000003</v>
      </c>
      <c r="EP15" s="58">
        <v>41716.198530000001</v>
      </c>
      <c r="EQ15" s="58">
        <v>43443.268199999999</v>
      </c>
      <c r="ER15" s="58">
        <v>43443.268199999999</v>
      </c>
      <c r="ES15" s="58">
        <v>43443.268199999999</v>
      </c>
      <c r="ET15" s="58">
        <v>43443.268199999999</v>
      </c>
      <c r="EU15" s="58">
        <v>45199.803890000003</v>
      </c>
      <c r="EV15" s="58">
        <v>45199.803890000003</v>
      </c>
      <c r="EW15" s="58">
        <v>45199.803890000003</v>
      </c>
      <c r="EX15" s="58">
        <v>45199.803890000003</v>
      </c>
      <c r="EY15" s="58">
        <v>46344.111219999999</v>
      </c>
      <c r="EZ15" s="58">
        <v>46344.111219999999</v>
      </c>
      <c r="FA15" s="58">
        <v>46344.111219999999</v>
      </c>
      <c r="FB15" s="58">
        <v>46344.111219999999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81442.884640000004</v>
      </c>
      <c r="D17" s="58">
        <v>77902.081049999993</v>
      </c>
      <c r="E17" s="58">
        <v>77539.993260000003</v>
      </c>
      <c r="F17" s="58">
        <v>80887.38089</v>
      </c>
      <c r="G17" s="58">
        <v>83911.295660000003</v>
      </c>
      <c r="H17" s="58">
        <v>80421.155060000005</v>
      </c>
      <c r="I17" s="58">
        <v>78849.169710000002</v>
      </c>
      <c r="J17" s="58">
        <v>82513.316869999995</v>
      </c>
      <c r="K17" s="58">
        <v>88663.139389999997</v>
      </c>
      <c r="L17" s="58">
        <v>84926.551590000003</v>
      </c>
      <c r="M17" s="58">
        <v>83239.273149999994</v>
      </c>
      <c r="N17" s="58">
        <v>87215.242050000001</v>
      </c>
      <c r="O17" s="58">
        <v>88575.234110000005</v>
      </c>
      <c r="P17" s="58">
        <v>84766.325440000001</v>
      </c>
      <c r="Q17" s="58">
        <v>83382.817370000004</v>
      </c>
      <c r="R17" s="58">
        <v>87267.607770000002</v>
      </c>
      <c r="S17" s="58">
        <v>87345.769369999995</v>
      </c>
      <c r="T17" s="58">
        <v>83663.33253</v>
      </c>
      <c r="U17" s="58">
        <v>83285.01874</v>
      </c>
      <c r="V17" s="58">
        <v>86804.327050000007</v>
      </c>
      <c r="W17" s="58">
        <v>91283.221439999994</v>
      </c>
      <c r="X17" s="58">
        <v>87387.690640000001</v>
      </c>
      <c r="Y17" s="58">
        <v>86981.468179999996</v>
      </c>
      <c r="Z17" s="58">
        <v>90710.319319999995</v>
      </c>
      <c r="AA17" s="58">
        <v>93429.404869999998</v>
      </c>
      <c r="AB17" s="58">
        <v>89500.444820000004</v>
      </c>
      <c r="AC17" s="58">
        <v>89102.027310000005</v>
      </c>
      <c r="AD17" s="58">
        <v>92836.134359999996</v>
      </c>
      <c r="AE17" s="58">
        <v>98476.069520000005</v>
      </c>
      <c r="AF17" s="58">
        <v>94359.582110000003</v>
      </c>
      <c r="AG17" s="58">
        <v>93935.838879999996</v>
      </c>
      <c r="AH17" s="58">
        <v>97878.564979999996</v>
      </c>
      <c r="AI17" s="58">
        <v>103588.15270000001</v>
      </c>
      <c r="AJ17" s="58">
        <v>99290.351060000001</v>
      </c>
      <c r="AK17" s="58">
        <v>98849.772140000001</v>
      </c>
      <c r="AL17" s="58">
        <v>102969.0135</v>
      </c>
      <c r="AM17" s="58">
        <v>108662.25</v>
      </c>
      <c r="AN17" s="58">
        <v>104181.124</v>
      </c>
      <c r="AO17" s="58">
        <v>103722.77589999999</v>
      </c>
      <c r="AP17" s="58">
        <v>108022.1361</v>
      </c>
      <c r="AQ17" s="58">
        <v>113167.6964</v>
      </c>
      <c r="AR17" s="58">
        <v>108497.2409</v>
      </c>
      <c r="AS17" s="58">
        <v>108017.58779999999</v>
      </c>
      <c r="AT17" s="58">
        <v>112503.61199999999</v>
      </c>
      <c r="AU17" s="58">
        <v>117933.4035</v>
      </c>
      <c r="AV17" s="58">
        <v>113062.5699</v>
      </c>
      <c r="AW17" s="58">
        <v>112561.3158</v>
      </c>
      <c r="AX17" s="58">
        <v>117242.2941</v>
      </c>
      <c r="AY17" s="58">
        <v>122830.52469999999</v>
      </c>
      <c r="AZ17" s="58">
        <v>117758.1314</v>
      </c>
      <c r="BA17" s="58">
        <v>117234.37179999999</v>
      </c>
      <c r="BB17" s="58">
        <v>122114.85619999999</v>
      </c>
      <c r="BC17" s="58">
        <v>127926.2859</v>
      </c>
      <c r="BD17" s="58">
        <v>122642.68889999999</v>
      </c>
      <c r="BE17" s="58">
        <v>122095.0658</v>
      </c>
      <c r="BF17" s="58">
        <v>127184.795</v>
      </c>
      <c r="BG17" s="58">
        <v>132344.48360000001</v>
      </c>
      <c r="BH17" s="58">
        <v>126893.42570000001</v>
      </c>
      <c r="BI17" s="58">
        <v>126326.94469999999</v>
      </c>
      <c r="BJ17" s="58">
        <v>131587.76250000001</v>
      </c>
      <c r="BK17" s="58">
        <v>136558.29819999999</v>
      </c>
      <c r="BL17" s="58">
        <v>130935.36139999999</v>
      </c>
      <c r="BM17" s="58">
        <v>130349.75750000001</v>
      </c>
      <c r="BN17" s="58">
        <v>135780.27350000001</v>
      </c>
      <c r="BO17" s="58">
        <v>140938.22099999999</v>
      </c>
      <c r="BP17" s="58">
        <v>135134.42860000001</v>
      </c>
      <c r="BQ17" s="58">
        <v>134527.54120000001</v>
      </c>
      <c r="BR17" s="58">
        <v>140139.32579999999</v>
      </c>
      <c r="BS17" s="58">
        <v>145417.05360000001</v>
      </c>
      <c r="BT17" s="58">
        <v>139429.66329999999</v>
      </c>
      <c r="BU17" s="58">
        <v>138801.7586</v>
      </c>
      <c r="BV17" s="58">
        <v>144596.3339</v>
      </c>
      <c r="BW17" s="58">
        <v>150032.3554</v>
      </c>
      <c r="BX17" s="58">
        <v>143864.02540000001</v>
      </c>
      <c r="BY17" s="58">
        <v>143216.65270000001</v>
      </c>
      <c r="BZ17" s="58">
        <v>149189.20910000001</v>
      </c>
      <c r="CA17" s="58">
        <v>154841.55859999999</v>
      </c>
      <c r="CB17" s="58">
        <v>148477.592</v>
      </c>
      <c r="CC17" s="58">
        <v>147809.13130000001</v>
      </c>
      <c r="CD17" s="58">
        <v>153972.86670000001</v>
      </c>
      <c r="CE17" s="58">
        <v>159689.98199999999</v>
      </c>
      <c r="CF17" s="58">
        <v>153129.71969999999</v>
      </c>
      <c r="CG17" s="58">
        <v>152439.47330000001</v>
      </c>
      <c r="CH17" s="58">
        <v>158797.3045</v>
      </c>
      <c r="CI17" s="58">
        <v>164508.3419</v>
      </c>
      <c r="CJ17" s="58">
        <v>157755.38639999999</v>
      </c>
      <c r="CK17" s="58">
        <v>157043.43049999999</v>
      </c>
      <c r="CL17" s="58">
        <v>163593.68640000001</v>
      </c>
      <c r="CM17" s="58">
        <v>169505.78270000001</v>
      </c>
      <c r="CN17" s="58">
        <v>162541.3983</v>
      </c>
      <c r="CO17" s="58">
        <v>161803.5575</v>
      </c>
      <c r="CP17" s="58">
        <v>168566.28159999999</v>
      </c>
      <c r="CQ17" s="58">
        <v>174655.55720000001</v>
      </c>
      <c r="CR17" s="58">
        <v>167481.4522</v>
      </c>
      <c r="CS17" s="58">
        <v>166720.02249999999</v>
      </c>
      <c r="CT17" s="58">
        <v>173689.95699999999</v>
      </c>
      <c r="CU17" s="58">
        <v>180128.16529999999</v>
      </c>
      <c r="CV17" s="58">
        <v>172735.41630000001</v>
      </c>
      <c r="CW17" s="58">
        <v>171948.51259999999</v>
      </c>
      <c r="CX17" s="58">
        <v>179137.81969999999</v>
      </c>
      <c r="CY17" s="58">
        <v>185554.65229999999</v>
      </c>
      <c r="CZ17" s="58">
        <v>177938.4425</v>
      </c>
      <c r="DA17" s="58">
        <v>177125.2163</v>
      </c>
      <c r="DB17" s="58">
        <v>184539.26740000001</v>
      </c>
      <c r="DC17" s="58">
        <v>191130.06159999999</v>
      </c>
      <c r="DD17" s="58">
        <v>183277.11110000001</v>
      </c>
      <c r="DE17" s="58">
        <v>182437.4382</v>
      </c>
      <c r="DF17" s="58">
        <v>190085.5545</v>
      </c>
      <c r="DG17" s="58">
        <v>196538.52160000001</v>
      </c>
      <c r="DH17" s="58">
        <v>188456.32380000001</v>
      </c>
      <c r="DI17" s="58">
        <v>187590.82320000001</v>
      </c>
      <c r="DJ17" s="58">
        <v>195466.32800000001</v>
      </c>
      <c r="DK17" s="58">
        <v>201933.83840000001</v>
      </c>
      <c r="DL17" s="58">
        <v>193626.302</v>
      </c>
      <c r="DM17" s="58">
        <v>192735.44339999999</v>
      </c>
      <c r="DN17" s="58">
        <v>200835.99359999999</v>
      </c>
      <c r="DO17" s="58">
        <v>206716.26939999999</v>
      </c>
      <c r="DP17" s="58">
        <v>198206.7254</v>
      </c>
      <c r="DQ17" s="58">
        <v>197291.8303</v>
      </c>
      <c r="DR17" s="58">
        <v>205596.93950000001</v>
      </c>
      <c r="DS17" s="58">
        <v>211521.96280000001</v>
      </c>
      <c r="DT17" s="58">
        <v>202807.7</v>
      </c>
      <c r="DU17" s="58">
        <v>201867.97399999999</v>
      </c>
      <c r="DV17" s="58">
        <v>210381.13370000001</v>
      </c>
      <c r="DW17" s="58">
        <v>216380.10459999999</v>
      </c>
      <c r="DX17" s="58">
        <v>207460.78510000001</v>
      </c>
      <c r="DY17" s="58">
        <v>206496.54089999999</v>
      </c>
      <c r="DZ17" s="58">
        <v>215218.0956</v>
      </c>
      <c r="EA17" s="58">
        <v>221368.9761</v>
      </c>
      <c r="EB17" s="58">
        <v>212238.9681</v>
      </c>
      <c r="EC17" s="58">
        <v>211250.12349999999</v>
      </c>
      <c r="ED17" s="58">
        <v>220184.3481</v>
      </c>
      <c r="EE17" s="58">
        <v>226444.44820000001</v>
      </c>
      <c r="EF17" s="58">
        <v>217098.67230000001</v>
      </c>
      <c r="EG17" s="58">
        <v>216083.9883</v>
      </c>
      <c r="EH17" s="58">
        <v>225237.1759</v>
      </c>
      <c r="EI17" s="58">
        <v>231589.45189999999</v>
      </c>
      <c r="EJ17" s="58">
        <v>222026.0423</v>
      </c>
      <c r="EK17" s="58">
        <v>220985.28099999999</v>
      </c>
      <c r="EL17" s="58">
        <v>230360.1894</v>
      </c>
      <c r="EM17" s="58">
        <v>236728.2029</v>
      </c>
      <c r="EN17" s="58">
        <v>226947.42480000001</v>
      </c>
      <c r="EO17" s="58">
        <v>225880.48120000001</v>
      </c>
      <c r="EP17" s="58">
        <v>235476.25769999999</v>
      </c>
      <c r="EQ17" s="58">
        <v>242390.0606</v>
      </c>
      <c r="ER17" s="58">
        <v>232360.07750000001</v>
      </c>
      <c r="ES17" s="58">
        <v>231262.51800000001</v>
      </c>
      <c r="ET17" s="58">
        <v>241110.87899999999</v>
      </c>
      <c r="EU17" s="58">
        <v>247855.4112</v>
      </c>
      <c r="EV17" s="58">
        <v>237589.63680000001</v>
      </c>
      <c r="EW17" s="58">
        <v>236464.3498</v>
      </c>
      <c r="EX17" s="58">
        <v>246550.00930000001</v>
      </c>
      <c r="EY17" s="58">
        <v>252642.73389999999</v>
      </c>
      <c r="EZ17" s="58">
        <v>242137.41200000001</v>
      </c>
      <c r="FA17" s="58">
        <v>240982.08559999999</v>
      </c>
      <c r="FB17" s="58">
        <v>251305.73850000001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58658.800439999999</v>
      </c>
      <c r="D4" s="1">
        <f>'Ponta - 4 trim - cat'!F29</f>
        <v>54802.03512</v>
      </c>
      <c r="E4" s="1">
        <f>'Ponta - 4 trim - cat'!G29</f>
        <v>57704.40812</v>
      </c>
      <c r="F4" s="1">
        <f>'Ponta - 4 trim - cat'!H29</f>
        <v>61648.90191</v>
      </c>
      <c r="G4" s="1">
        <f>'Ponta - 4 trim - cat'!I29</f>
        <v>63972.339110000001</v>
      </c>
      <c r="H4" s="1">
        <f>'Ponta - 4 trim - cat'!J29</f>
        <v>68745.477979999996</v>
      </c>
      <c r="I4" s="1">
        <f>'Ponta - 4 trim - cat'!K29</f>
        <v>72973.238519999999</v>
      </c>
      <c r="J4" s="1">
        <f>'Ponta - 4 trim - cat'!L29</f>
        <v>73100.522819999998</v>
      </c>
      <c r="K4" s="1">
        <f>'Ponta - 4 trim - cat'!M29</f>
        <v>73008.872990000003</v>
      </c>
      <c r="L4" s="1">
        <f>'Ponta - 4 trim - cat'!N29</f>
        <v>73402.160269999993</v>
      </c>
      <c r="M4" s="1">
        <f>'Ponta - 4 trim - cat'!O29</f>
        <v>73303.564369999993</v>
      </c>
      <c r="N4" s="1">
        <f>'Ponta - 4 trim - cat'!P29</f>
        <v>74390.756370000003</v>
      </c>
      <c r="O4" s="1">
        <f>'Ponta - 4 trim - cat'!Q29</f>
        <v>74369.99037</v>
      </c>
      <c r="P4" s="1">
        <f>'Ponta - 4 trim - cat'!R29</f>
        <v>77701.463019999996</v>
      </c>
      <c r="Q4" s="1">
        <f>'Ponta - 4 trim - cat'!S29</f>
        <v>79776.384690000006</v>
      </c>
      <c r="R4" s="1">
        <f>'Ponta - 4 trim - cat'!T29</f>
        <v>79738.101790000001</v>
      </c>
      <c r="S4" s="1">
        <f>'Ponta - 4 trim - cat'!U29</f>
        <v>79852.001789999995</v>
      </c>
      <c r="T4" s="1">
        <f>'Ponta - 4 trim - cat'!V29</f>
        <v>79852.001789999995</v>
      </c>
      <c r="U4" s="1">
        <f>'Ponta - 4 trim - cat'!W29</f>
        <v>79902.78254</v>
      </c>
      <c r="V4" s="1">
        <f>'Ponta - 4 trim - cat'!X29</f>
        <v>80090.553360000005</v>
      </c>
      <c r="W4" s="1">
        <f>'Ponta - 4 trim - cat'!Y29</f>
        <v>80159.077720000001</v>
      </c>
      <c r="X4" s="1">
        <f>'Ponta - 4 trim - cat'!Z29</f>
        <v>79936.136780000001</v>
      </c>
      <c r="Y4" s="1">
        <f>'Ponta - 4 trim - cat'!AA29</f>
        <v>79878.573300000004</v>
      </c>
      <c r="Z4" s="1">
        <f>'Ponta - 4 trim - cat'!AB29</f>
        <v>81336.920719999995</v>
      </c>
      <c r="AA4" s="1">
        <f>'Ponta - 4 trim - cat'!AC29</f>
        <v>80156.037419999993</v>
      </c>
      <c r="AB4" s="1">
        <f>'Ponta - 4 trim - cat'!AD29</f>
        <v>80091.350930000001</v>
      </c>
      <c r="AC4" s="1">
        <f>'Ponta - 4 trim - cat'!AE29</f>
        <v>81072.570720000003</v>
      </c>
      <c r="AD4" s="1">
        <f>'Ponta - 4 trim - cat'!AF29</f>
        <v>80527.509000000005</v>
      </c>
      <c r="AE4" s="1">
        <f>'Ponta - 4 trim - cat'!AG29</f>
        <v>79980.386769999997</v>
      </c>
      <c r="AF4" s="1">
        <f>'Ponta - 4 trim - cat'!AH29</f>
        <v>80499.43187</v>
      </c>
      <c r="AG4" s="1">
        <f>'Ponta - 4 trim - cat'!AI29</f>
        <v>81149.049029999995</v>
      </c>
      <c r="AH4" s="1">
        <f>'Ponta - 4 trim - cat'!AJ29</f>
        <v>79869.333259999999</v>
      </c>
      <c r="AI4" s="1">
        <f>'Ponta - 4 trim - cat'!AK29</f>
        <v>81012.710319999998</v>
      </c>
      <c r="AJ4" s="1">
        <f>'Ponta - 4 trim - cat'!AL29</f>
        <v>80240.398719999997</v>
      </c>
      <c r="AK4" s="1">
        <f>'Ponta - 4 trim - cat'!AM29</f>
        <v>79867.054690000004</v>
      </c>
      <c r="AL4" s="1">
        <f>'Ponta - 4 trim - cat'!AN29</f>
        <v>80125.58872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4920.132826</v>
      </c>
      <c r="F5" s="1">
        <f>'Ponta - 4 trim - cat'!H27</f>
        <v>5009.0884260000003</v>
      </c>
      <c r="G5" s="1">
        <f>'Ponta - 4 trim - cat'!I27</f>
        <v>5180.2414049999998</v>
      </c>
      <c r="H5" s="1">
        <f>'Ponta - 4 trim - cat'!J27</f>
        <v>5342.1691259999998</v>
      </c>
      <c r="I5" s="1">
        <f>'Ponta - 4 trim - cat'!K27</f>
        <v>5343.7637260000001</v>
      </c>
      <c r="J5" s="1">
        <f>'Ponta - 4 trim - cat'!L27</f>
        <v>9257.3736260000005</v>
      </c>
      <c r="K5" s="1">
        <f>'Ponta - 4 trim - cat'!M27</f>
        <v>9235.9431260000001</v>
      </c>
      <c r="L5" s="1">
        <f>'Ponta - 4 trim - cat'!N27</f>
        <v>11835.15223</v>
      </c>
      <c r="M5" s="1">
        <f>'Ponta - 4 trim - cat'!O27</f>
        <v>11419.868549999999</v>
      </c>
      <c r="N5" s="1">
        <f>'Ponta - 4 trim - cat'!P27</f>
        <v>10763.230369999999</v>
      </c>
      <c r="O5" s="1">
        <f>'Ponta - 4 trim - cat'!Q27</f>
        <v>11737.65517</v>
      </c>
      <c r="P5" s="1">
        <f>'Ponta - 4 trim - cat'!R27</f>
        <v>11535.4337</v>
      </c>
      <c r="Q5" s="1">
        <f>'Ponta - 4 trim - cat'!S27</f>
        <v>12708.929</v>
      </c>
      <c r="R5" s="1">
        <f>'Ponta - 4 trim - cat'!T27</f>
        <v>14230.2827</v>
      </c>
      <c r="S5" s="1">
        <f>'Ponta - 4 trim - cat'!U27</f>
        <v>14333.24958</v>
      </c>
      <c r="T5" s="1">
        <f>'Ponta - 4 trim - cat'!V27</f>
        <v>14319.371719999999</v>
      </c>
      <c r="U5" s="1">
        <f>'Ponta - 4 trim - cat'!W27</f>
        <v>14930.228730000001</v>
      </c>
      <c r="V5" s="1">
        <f>'Ponta - 4 trim - cat'!X27</f>
        <v>14690.94925</v>
      </c>
      <c r="W5" s="1">
        <f>'Ponta - 4 trim - cat'!Y27</f>
        <v>14356.95145</v>
      </c>
      <c r="X5" s="1">
        <f>'Ponta - 4 trim - cat'!Z27</f>
        <v>14616.57483</v>
      </c>
      <c r="Y5" s="1">
        <f>'Ponta - 4 trim - cat'!AA27</f>
        <v>14930.228730000001</v>
      </c>
      <c r="Z5" s="1">
        <f>'Ponta - 4 trim - cat'!AB27</f>
        <v>13417.419250000001</v>
      </c>
      <c r="AA5" s="1">
        <f>'Ponta - 4 trim - cat'!AC27</f>
        <v>14928.63413</v>
      </c>
      <c r="AB5" s="1">
        <f>'Ponta - 4 trim - cat'!AD27</f>
        <v>14930.228730000001</v>
      </c>
      <c r="AC5" s="1">
        <f>'Ponta - 4 trim - cat'!AE27</f>
        <v>14930.228730000001</v>
      </c>
      <c r="AD5" s="1">
        <f>'Ponta - 4 trim - cat'!AF27</f>
        <v>14592.305920000001</v>
      </c>
      <c r="AE5" s="1">
        <f>'Ponta - 4 trim - cat'!AG27</f>
        <v>14930.228730000001</v>
      </c>
      <c r="AF5" s="1">
        <f>'Ponta - 4 trim - cat'!AH27</f>
        <v>14930.228730000001</v>
      </c>
      <c r="AG5" s="1">
        <f>'Ponta - 4 trim - cat'!AI27</f>
        <v>13764.303180000001</v>
      </c>
      <c r="AH5" s="1">
        <f>'Ponta - 4 trim - cat'!AJ27</f>
        <v>14930.228730000001</v>
      </c>
      <c r="AI5" s="1">
        <f>'Ponta - 4 trim - cat'!AK27</f>
        <v>14930.228730000001</v>
      </c>
      <c r="AJ5" s="1">
        <f>'Ponta - 4 trim - cat'!AL27</f>
        <v>15574.078030000001</v>
      </c>
      <c r="AK5" s="1">
        <f>'Ponta - 4 trim - cat'!AM27</f>
        <v>16525.024570000001</v>
      </c>
      <c r="AL5" s="1">
        <f>'Ponta - 4 trim - cat'!AN27</f>
        <v>17038.44873</v>
      </c>
    </row>
    <row r="6" spans="2:39" x14ac:dyDescent="0.25">
      <c r="B6" s="16" t="s">
        <v>3</v>
      </c>
      <c r="C6" s="18">
        <f>'Ponta - 4 trim - cat'!E22</f>
        <v>10172.33891</v>
      </c>
      <c r="D6" s="18">
        <f>'Ponta - 4 trim - cat'!F22</f>
        <v>11217.40004</v>
      </c>
      <c r="E6" s="18">
        <f>'Ponta - 4 trim - cat'!G22</f>
        <v>11702.97921</v>
      </c>
      <c r="F6" s="18">
        <f>'Ponta - 4 trim - cat'!H22</f>
        <v>10507.4596</v>
      </c>
      <c r="G6" s="18">
        <f>'Ponta - 4 trim - cat'!I22</f>
        <v>10383.814560000001</v>
      </c>
      <c r="H6" s="18">
        <f>'Ponta - 4 trim - cat'!J22</f>
        <v>10404.616529999999</v>
      </c>
      <c r="I6" s="18">
        <f>'Ponta - 4 trim - cat'!K22</f>
        <v>10027.18627</v>
      </c>
      <c r="J6" s="18">
        <f>'Ponta - 4 trim - cat'!L22</f>
        <v>9791.6448369999998</v>
      </c>
      <c r="K6" s="18">
        <f>'Ponta - 4 trim - cat'!M22</f>
        <v>13145.457329999999</v>
      </c>
      <c r="L6" s="18">
        <f>'Ponta - 4 trim - cat'!N22</f>
        <v>14269.565850000001</v>
      </c>
      <c r="M6" s="18">
        <f>'Ponta - 4 trim - cat'!O22</f>
        <v>15456.956700000001</v>
      </c>
      <c r="N6" s="18">
        <f>'Ponta - 4 trim - cat'!P22</f>
        <v>15725.63436</v>
      </c>
      <c r="O6" s="18">
        <f>'Ponta - 4 trim - cat'!Q22</f>
        <v>15231.305780000001</v>
      </c>
      <c r="P6" s="18">
        <f>'Ponta - 4 trim - cat'!R22</f>
        <v>15328.714830000001</v>
      </c>
      <c r="Q6" s="18">
        <f>'Ponta - 4 trim - cat'!S22</f>
        <v>16499.979179999998</v>
      </c>
      <c r="R6" s="18">
        <f>'Ponta - 4 trim - cat'!T22</f>
        <v>17343.472419999998</v>
      </c>
      <c r="S6" s="18">
        <f>'Ponta - 4 trim - cat'!U22</f>
        <v>18516.883979999999</v>
      </c>
      <c r="T6" s="18">
        <f>'Ponta - 4 trim - cat'!V22</f>
        <v>21151.800449999999</v>
      </c>
      <c r="U6" s="18">
        <f>'Ponta - 4 trim - cat'!W22</f>
        <v>23737.267339999999</v>
      </c>
      <c r="V6" s="18">
        <f>'Ponta - 4 trim - cat'!X22</f>
        <v>26683.161830000001</v>
      </c>
      <c r="W6" s="18">
        <f>'Ponta - 4 trim - cat'!Y22</f>
        <v>30285.89618</v>
      </c>
      <c r="X6" s="18">
        <f>'Ponta - 4 trim - cat'!Z22</f>
        <v>33225.898829999998</v>
      </c>
      <c r="Y6" s="18">
        <f>'Ponta - 4 trim - cat'!AA22</f>
        <v>37043.20362</v>
      </c>
      <c r="Z6" s="18">
        <f>'Ponta - 4 trim - cat'!AB22</f>
        <v>40111.181770000003</v>
      </c>
      <c r="AA6" s="18">
        <f>'Ponta - 4 trim - cat'!AC22</f>
        <v>45370.787839999997</v>
      </c>
      <c r="AB6" s="18">
        <f>'Ponta - 4 trim - cat'!AD22</f>
        <v>48201.008520000003</v>
      </c>
      <c r="AC6" s="18">
        <f>'Ponta - 4 trim - cat'!AE22</f>
        <v>49617.75707</v>
      </c>
      <c r="AD6" s="18">
        <f>'Ponta - 4 trim - cat'!AF22</f>
        <v>51587.513480000001</v>
      </c>
      <c r="AE6" s="18">
        <f>'Ponta - 4 trim - cat'!AG22</f>
        <v>54032.970070000003</v>
      </c>
      <c r="AF6" s="18">
        <f>'Ponta - 4 trim - cat'!AH22</f>
        <v>56507.834620000001</v>
      </c>
      <c r="AG6" s="18">
        <f>'Ponta - 4 trim - cat'!AI22</f>
        <v>59319.197749999999</v>
      </c>
      <c r="AH6" s="18">
        <f>'Ponta - 4 trim - cat'!AJ22</f>
        <v>62221.084069999997</v>
      </c>
      <c r="AI6" s="18">
        <f>'Ponta - 4 trim - cat'!AK22</f>
        <v>64589.518839999997</v>
      </c>
      <c r="AJ6" s="18">
        <f>'Ponta - 4 trim - cat'!AL22</f>
        <v>66961.040150000001</v>
      </c>
      <c r="AK6" s="18">
        <f>'Ponta - 4 trim - cat'!AM22</f>
        <v>69306.032269999996</v>
      </c>
      <c r="AL6" s="18">
        <f>'Ponta - 4 trim - cat'!AN22</f>
        <v>71385.495999999999</v>
      </c>
    </row>
    <row r="7" spans="2:39" x14ac:dyDescent="0.25">
      <c r="B7" s="16" t="s">
        <v>4</v>
      </c>
      <c r="C7" s="1">
        <f>'Ponta - 4 trim - cat'!E20</f>
        <v>1840.095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1567.845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2022.6960300000001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4382.2337660000003</v>
      </c>
      <c r="D9" s="1">
        <f>'Ponta - 4 trim - cat'!F25</f>
        <v>4650.2645849999999</v>
      </c>
      <c r="E9" s="1">
        <f>'Ponta - 4 trim - cat'!G25</f>
        <v>4548.1271509999997</v>
      </c>
      <c r="F9" s="1">
        <f>'Ponta - 4 trim - cat'!H25</f>
        <v>3614.2649280000001</v>
      </c>
      <c r="G9" s="1">
        <f>'Ponta - 4 trim - cat'!I25</f>
        <v>4555.8964169999999</v>
      </c>
      <c r="H9" s="1">
        <f>'Ponta - 4 trim - cat'!J25</f>
        <v>4449.5886549999996</v>
      </c>
      <c r="I9" s="1">
        <f>'Ponta - 4 trim - cat'!K25</f>
        <v>4834.815173</v>
      </c>
      <c r="J9" s="1">
        <f>'Ponta - 4 trim - cat'!L25</f>
        <v>4721.6091930000002</v>
      </c>
      <c r="K9" s="1">
        <f>'Ponta - 4 trim - cat'!M25</f>
        <v>4378.8672939999997</v>
      </c>
      <c r="L9" s="1">
        <f>'Ponta - 4 trim - cat'!N25</f>
        <v>3759.2477469999999</v>
      </c>
      <c r="M9" s="1">
        <f>'Ponta - 4 trim - cat'!O25</f>
        <v>2029.7461559999999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4221.4406220000001</v>
      </c>
      <c r="D10" s="1">
        <f>'Ponta - 4 trim - cat'!F19</f>
        <v>4512.4478239999999</v>
      </c>
      <c r="E10" s="1">
        <f>'Ponta - 4 trim - cat'!G19</f>
        <v>4585.3852420000003</v>
      </c>
      <c r="F10" s="1">
        <f>'Ponta - 4 trim - cat'!H19</f>
        <v>4632.6573820000003</v>
      </c>
      <c r="G10" s="1">
        <f>'Ponta - 4 trim - cat'!I19</f>
        <v>4620.8211019999999</v>
      </c>
      <c r="H10" s="1">
        <f>'Ponta - 4 trim - cat'!J19</f>
        <v>4414.5283980000004</v>
      </c>
      <c r="I10" s="1">
        <f>'Ponta - 4 trim - cat'!K19</f>
        <v>4874.6456019999996</v>
      </c>
      <c r="J10" s="1">
        <f>'Ponta - 4 trim - cat'!L19</f>
        <v>4860.105082</v>
      </c>
      <c r="K10" s="1">
        <f>'Ponta - 4 trim - cat'!M19</f>
        <v>5037.5678760000001</v>
      </c>
      <c r="L10" s="1">
        <f>'Ponta - 4 trim - cat'!N19</f>
        <v>5629.6112679999997</v>
      </c>
      <c r="M10" s="1">
        <f>'Ponta - 4 trim - cat'!O19</f>
        <v>7324.2895779999999</v>
      </c>
      <c r="N10" s="1">
        <f>'Ponta - 4 trim - cat'!P19</f>
        <v>7421.6960760000002</v>
      </c>
      <c r="O10" s="1">
        <f>'Ponta - 4 trim - cat'!Q19</f>
        <v>8469.9756340000004</v>
      </c>
      <c r="P10" s="1">
        <f>'Ponta - 4 trim - cat'!R19</f>
        <v>8468.5911539999997</v>
      </c>
      <c r="Q10" s="1">
        <f>'Ponta - 4 trim - cat'!S19</f>
        <v>8970.3679479999992</v>
      </c>
      <c r="R10" s="1">
        <f>'Ponta - 4 trim - cat'!T19</f>
        <v>8970.3679479999992</v>
      </c>
      <c r="S10" s="1">
        <f>'Ponta - 4 trim - cat'!U19</f>
        <v>8801.4694080000008</v>
      </c>
      <c r="T10" s="1">
        <f>'Ponta - 4 trim - cat'!V19</f>
        <v>8801.4694080000008</v>
      </c>
      <c r="U10" s="1">
        <f>'Ponta - 4 trim - cat'!W19</f>
        <v>9156.0576639999999</v>
      </c>
      <c r="V10" s="1">
        <f>'Ponta - 4 trim - cat'!X19</f>
        <v>9156.0576639999999</v>
      </c>
      <c r="W10" s="1">
        <f>'Ponta - 4 trim - cat'!Y19</f>
        <v>9156.0576639999999</v>
      </c>
      <c r="X10" s="1">
        <f>'Ponta - 4 trim - cat'!Z19</f>
        <v>9270.0204369999992</v>
      </c>
      <c r="Y10" s="1">
        <f>'Ponta - 4 trim - cat'!AA19</f>
        <v>9735.9227559999999</v>
      </c>
      <c r="Z10" s="1">
        <f>'Ponta - 4 trim - cat'!AB19</f>
        <v>9735.9227559999999</v>
      </c>
      <c r="AA10" s="1">
        <f>'Ponta - 4 trim - cat'!AC19</f>
        <v>9735.9227559999999</v>
      </c>
      <c r="AB10" s="1">
        <f>'Ponta - 4 trim - cat'!AD19</f>
        <v>9735.9227559999999</v>
      </c>
      <c r="AC10" s="1">
        <f>'Ponta - 4 trim - cat'!AE19</f>
        <v>9735.9227559999999</v>
      </c>
      <c r="AD10" s="1">
        <f>'Ponta - 4 trim - cat'!AF19</f>
        <v>9735.9227559999999</v>
      </c>
      <c r="AE10" s="1">
        <f>'Ponta - 4 trim - cat'!AG19</f>
        <v>9735.9227559999999</v>
      </c>
      <c r="AF10" s="1">
        <f>'Ponta - 4 trim - cat'!AH19</f>
        <v>9735.9227559999999</v>
      </c>
      <c r="AG10" s="1">
        <f>'Ponta - 4 trim - cat'!AI19</f>
        <v>9735.9227559999999</v>
      </c>
      <c r="AH10" s="1">
        <f>'Ponta - 4 trim - cat'!AJ19</f>
        <v>9518.9782560000003</v>
      </c>
      <c r="AI10" s="1">
        <f>'Ponta - 4 trim - cat'!AK19</f>
        <v>9518.9782560000003</v>
      </c>
      <c r="AJ10" s="1">
        <f>'Ponta - 4 trim - cat'!AL19</f>
        <v>9518.9782560000003</v>
      </c>
      <c r="AK10" s="1">
        <f>'Ponta - 4 trim - cat'!AM19</f>
        <v>9518.9782560000003</v>
      </c>
      <c r="AL10" s="1">
        <f>'Ponta - 4 trim - cat'!AN19</f>
        <v>9518.9782560000003</v>
      </c>
    </row>
    <row r="11" spans="2:39" x14ac:dyDescent="0.25">
      <c r="B11" s="16" t="s">
        <v>7</v>
      </c>
      <c r="C11" s="1">
        <f>'Ponta - 4 trim - cat'!E21</f>
        <v>1300.8204619999999</v>
      </c>
      <c r="D11" s="1">
        <f>'Ponta - 4 trim - cat'!F21</f>
        <v>2297.3476150000001</v>
      </c>
      <c r="E11" s="1">
        <f>'Ponta - 4 trim - cat'!G21</f>
        <v>2573.3611259999998</v>
      </c>
      <c r="F11" s="1">
        <f>'Ponta - 4 trim - cat'!H21</f>
        <v>3415.551074</v>
      </c>
      <c r="G11" s="1">
        <f>'Ponta - 4 trim - cat'!I21</f>
        <v>4269.4073360000002</v>
      </c>
      <c r="H11" s="1">
        <f>'Ponta - 4 trim - cat'!J21</f>
        <v>4439.7968060000003</v>
      </c>
      <c r="I11" s="1">
        <f>'Ponta - 4 trim - cat'!K21</f>
        <v>4812.9668060000004</v>
      </c>
      <c r="J11" s="1">
        <f>'Ponta - 4 trim - cat'!L21</f>
        <v>6208.2161059999999</v>
      </c>
      <c r="K11" s="1">
        <f>'Ponta - 4 trim - cat'!M21</f>
        <v>6941.221106</v>
      </c>
      <c r="L11" s="1">
        <f>'Ponta - 4 trim - cat'!N21</f>
        <v>7301.221106</v>
      </c>
      <c r="M11" s="1">
        <f>'Ponta - 4 trim - cat'!O21</f>
        <v>7660.9416890000002</v>
      </c>
      <c r="N11" s="1">
        <f>'Ponta - 4 trim - cat'!P21</f>
        <v>8020.9416890000002</v>
      </c>
      <c r="O11" s="1">
        <f>'Ponta - 4 trim - cat'!Q21</f>
        <v>8356.8959809999997</v>
      </c>
      <c r="P11" s="1">
        <f>'Ponta - 4 trim - cat'!R21</f>
        <v>8680.442438</v>
      </c>
      <c r="Q11" s="1">
        <f>'Ponta - 4 trim - cat'!S21</f>
        <v>9042.9787940000006</v>
      </c>
      <c r="R11" s="1">
        <f>'Ponta - 4 trim - cat'!T21</f>
        <v>9865.9597940000003</v>
      </c>
      <c r="S11" s="1">
        <f>'Ponta - 4 trim - cat'!U21</f>
        <v>10681.9218</v>
      </c>
      <c r="T11" s="1">
        <f>'Ponta - 4 trim - cat'!V21</f>
        <v>10985.498530000001</v>
      </c>
      <c r="U11" s="1">
        <f>'Ponta - 4 trim - cat'!W21</f>
        <v>10854.747950000001</v>
      </c>
      <c r="V11" s="1">
        <f>'Ponta - 4 trim - cat'!X21</f>
        <v>10848.40379</v>
      </c>
      <c r="W11" s="1">
        <f>'Ponta - 4 trim - cat'!Y21</f>
        <v>10904.16171</v>
      </c>
      <c r="X11" s="1">
        <f>'Ponta - 4 trim - cat'!Z21</f>
        <v>11113.002769999999</v>
      </c>
      <c r="Y11" s="1">
        <f>'Ponta - 4 trim - cat'!AA21</f>
        <v>10512.60671</v>
      </c>
      <c r="Z11" s="1">
        <f>'Ponta - 4 trim - cat'!AB21</f>
        <v>10846.20551</v>
      </c>
      <c r="AA11" s="1">
        <f>'Ponta - 4 trim - cat'!AC21</f>
        <v>9742.9721169999993</v>
      </c>
      <c r="AB11" s="1">
        <f>'Ponta - 4 trim - cat'!AD21</f>
        <v>10275.924300000001</v>
      </c>
      <c r="AC11" s="1">
        <f>'Ponta - 4 trim - cat'!AE21</f>
        <v>10096.41712</v>
      </c>
      <c r="AD11" s="1">
        <f>'Ponta - 4 trim - cat'!AF21</f>
        <v>11321.424300000001</v>
      </c>
      <c r="AE11" s="1">
        <f>'Ponta - 4 trim - cat'!AG21</f>
        <v>11801.424300000001</v>
      </c>
      <c r="AF11" s="1">
        <f>'Ponta - 4 trim - cat'!AH21</f>
        <v>12161.424300000001</v>
      </c>
      <c r="AG11" s="1">
        <f>'Ponta - 4 trim - cat'!AI21</f>
        <v>12521.424300000001</v>
      </c>
      <c r="AH11" s="1">
        <f>'Ponta - 4 trim - cat'!AJ21</f>
        <v>12881.424300000001</v>
      </c>
      <c r="AI11" s="1">
        <f>'Ponta - 4 trim - cat'!AK21</f>
        <v>12336.931689999999</v>
      </c>
      <c r="AJ11" s="1">
        <f>'Ponta - 4 trim - cat'!AL21</f>
        <v>13601.424300000001</v>
      </c>
      <c r="AK11" s="1">
        <f>'Ponta - 4 trim - cat'!AM21</f>
        <v>13961.424300000001</v>
      </c>
      <c r="AL11" s="1">
        <f>'Ponta - 4 trim - cat'!AN21</f>
        <v>14321.424300000001</v>
      </c>
    </row>
    <row r="12" spans="2:39" x14ac:dyDescent="0.25">
      <c r="B12" s="16" t="s">
        <v>8</v>
      </c>
      <c r="C12" s="1">
        <f>'Ponta - 4 trim - cat'!E28</f>
        <v>3.9405999999999999</v>
      </c>
      <c r="D12" s="1">
        <f>'Ponta - 4 trim - cat'!F28</f>
        <v>4.1406000000000001</v>
      </c>
      <c r="E12" s="1">
        <f>'Ponta - 4 trim - cat'!G28</f>
        <v>192.0746</v>
      </c>
      <c r="F12" s="1">
        <f>'Ponta - 4 trim - cat'!H28</f>
        <v>336.83499999999998</v>
      </c>
      <c r="G12" s="1">
        <f>'Ponta - 4 trim - cat'!I28</f>
        <v>427.26900000000001</v>
      </c>
      <c r="H12" s="1">
        <f>'Ponta - 4 trim - cat'!J28</f>
        <v>433.98500000000001</v>
      </c>
      <c r="I12" s="1">
        <f>'Ponta - 4 trim - cat'!K28</f>
        <v>416.66899999999998</v>
      </c>
      <c r="J12" s="1">
        <f>'Ponta - 4 trim - cat'!L28</f>
        <v>437.9133119</v>
      </c>
      <c r="K12" s="1">
        <f>'Ponta - 4 trim - cat'!M28</f>
        <v>755.51331189999996</v>
      </c>
      <c r="L12" s="1">
        <f>'Ponta - 4 trim - cat'!N28</f>
        <v>1055.513312</v>
      </c>
      <c r="M12" s="1">
        <f>'Ponta - 4 trim - cat'!O28</f>
        <v>1355.513312</v>
      </c>
      <c r="N12" s="1">
        <f>'Ponta - 4 trim - cat'!P28</f>
        <v>1655.513312</v>
      </c>
      <c r="O12" s="1">
        <f>'Ponta - 4 trim - cat'!Q28</f>
        <v>1834.269</v>
      </c>
      <c r="P12" s="1">
        <f>'Ponta - 4 trim - cat'!R28</f>
        <v>2002.766725</v>
      </c>
      <c r="Q12" s="1">
        <f>'Ponta - 4 trim - cat'!S28</f>
        <v>2122.5503250000002</v>
      </c>
      <c r="R12" s="1">
        <f>'Ponta - 4 trim - cat'!T28</f>
        <v>2422.5503250000002</v>
      </c>
      <c r="S12" s="1">
        <f>'Ponta - 4 trim - cat'!U28</f>
        <v>2722.5503250000002</v>
      </c>
      <c r="T12" s="1">
        <f>'Ponta - 4 trim - cat'!V28</f>
        <v>3022.3503249999999</v>
      </c>
      <c r="U12" s="1">
        <f>'Ponta - 4 trim - cat'!W28</f>
        <v>3322.3503249999999</v>
      </c>
      <c r="V12" s="1">
        <f>'Ponta - 4 trim - cat'!X28</f>
        <v>3622.3503249999999</v>
      </c>
      <c r="W12" s="1">
        <f>'Ponta - 4 trim - cat'!Y28</f>
        <v>4020.6261249999998</v>
      </c>
      <c r="X12" s="1">
        <f>'Ponta - 4 trim - cat'!Z28</f>
        <v>4418.6261249999998</v>
      </c>
      <c r="Y12" s="1">
        <f>'Ponta - 4 trim - cat'!AA28</f>
        <v>4818.6261249999998</v>
      </c>
      <c r="Z12" s="1">
        <f>'Ponta - 4 trim - cat'!AB28</f>
        <v>5030.6921249999996</v>
      </c>
      <c r="AA12" s="1">
        <f>'Ponta - 4 trim - cat'!AC28</f>
        <v>5239.7977250000004</v>
      </c>
      <c r="AB12" s="1">
        <f>'Ponta - 4 trim - cat'!AD28</f>
        <v>5588.4977250000002</v>
      </c>
      <c r="AC12" s="1">
        <f>'Ponta - 4 trim - cat'!AE28</f>
        <v>5700</v>
      </c>
      <c r="AD12" s="1">
        <f>'Ponta - 4 trim - cat'!AF28</f>
        <v>6388.4977250000002</v>
      </c>
      <c r="AE12" s="1">
        <f>'Ponta - 4 trim - cat'!AG28</f>
        <v>6788.4977250000002</v>
      </c>
      <c r="AF12" s="1">
        <f>'Ponta - 4 trim - cat'!AH28</f>
        <v>7188.4977250000002</v>
      </c>
      <c r="AG12" s="1">
        <f>'Ponta - 4 trim - cat'!AI28</f>
        <v>7588.4977250000002</v>
      </c>
      <c r="AH12" s="1">
        <f>'Ponta - 4 trim - cat'!AJ28</f>
        <v>7988.4977250000002</v>
      </c>
      <c r="AI12" s="1">
        <f>'Ponta - 4 trim - cat'!AK28</f>
        <v>8388.4977249999993</v>
      </c>
      <c r="AJ12" s="1">
        <f>'Ponta - 4 trim - cat'!AL28</f>
        <v>8788.4977249999993</v>
      </c>
      <c r="AK12" s="1">
        <f>'Ponta - 4 trim - cat'!AM28</f>
        <v>9188.4977249999993</v>
      </c>
      <c r="AL12" s="1">
        <f>'Ponta - 4 trim - cat'!AN28</f>
        <v>9588.4977249999993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123.53340699999995</v>
      </c>
      <c r="M14" s="32">
        <f>'Ponta - 4 trim - cat'!O26-PLANEL_BalPonta_Anual!M13</f>
        <v>3895.0636500000001</v>
      </c>
      <c r="N14" s="32">
        <f>'Ponta - 4 trim - cat'!P26-PLANEL_BalPonta_Anual!N13</f>
        <v>5390.2235220000002</v>
      </c>
      <c r="O14" s="32">
        <f>'Ponta - 4 trim - cat'!Q26-PLANEL_BalPonta_Anual!O13</f>
        <v>9519.880650000001</v>
      </c>
      <c r="P14" s="32">
        <f>'Ponta - 4 trim - cat'!R26-PLANEL_BalPonta_Anual!P13</f>
        <v>10351.865390000001</v>
      </c>
      <c r="Q14" s="32">
        <f>'Ponta - 4 trim - cat'!S26-PLANEL_BalPonta_Anual!Q13</f>
        <v>10351.865390000001</v>
      </c>
      <c r="R14" s="32">
        <f>'Ponta - 4 trim - cat'!T26-PLANEL_BalPonta_Anual!R13</f>
        <v>11495.19557</v>
      </c>
      <c r="S14" s="32">
        <f>'Ponta - 4 trim - cat'!U26-PLANEL_BalPonta_Anual!S13</f>
        <v>15375.0612</v>
      </c>
      <c r="T14" s="32">
        <f>'Ponta - 4 trim - cat'!V26-PLANEL_BalPonta_Anual!T13</f>
        <v>16975.08365</v>
      </c>
      <c r="U14" s="32">
        <f>'Ponta - 4 trim - cat'!W26-PLANEL_BalPonta_Anual!U13</f>
        <v>18000.523290000001</v>
      </c>
      <c r="V14" s="32">
        <f>'Ponta - 4 trim - cat'!X26-PLANEL_BalPonta_Anual!V13</f>
        <v>19785.076809999999</v>
      </c>
      <c r="W14" s="32">
        <f>'Ponta - 4 trim - cat'!Y26-PLANEL_BalPonta_Anual!W13</f>
        <v>21117.457549999999</v>
      </c>
      <c r="X14" s="32">
        <f>'Ponta - 4 trim - cat'!Z26-PLANEL_BalPonta_Anual!X13</f>
        <v>22867.831340000001</v>
      </c>
      <c r="Y14" s="32">
        <f>'Ponta - 4 trim - cat'!AA26-PLANEL_BalPonta_Anual!Y13</f>
        <v>23930.377570000001</v>
      </c>
      <c r="Z14" s="32">
        <f>'Ponta - 4 trim - cat'!AB26-PLANEL_BalPonta_Anual!Z13</f>
        <v>25917.483810000002</v>
      </c>
      <c r="AA14" s="32">
        <f>'Ponta - 4 trim - cat'!AC26-PLANEL_BalPonta_Anual!AA13</f>
        <v>26602.44742</v>
      </c>
      <c r="AB14" s="32">
        <f>'Ponta - 4 trim - cat'!AD26-PLANEL_BalPonta_Anual!AB13</f>
        <v>28323.332060000001</v>
      </c>
      <c r="AC14" s="32">
        <f>'Ponta - 4 trim - cat'!AE26-PLANEL_BalPonta_Anual!AC13</f>
        <v>30754.31453</v>
      </c>
      <c r="AD14" s="32">
        <f>'Ponta - 4 trim - cat'!AF26-PLANEL_BalPonta_Anual!AD13</f>
        <v>32538.231909999999</v>
      </c>
      <c r="AE14" s="32">
        <f>'Ponta - 4 trim - cat'!AG26-PLANEL_BalPonta_Anual!AE13</f>
        <v>34258.936669999996</v>
      </c>
      <c r="AF14" s="32">
        <f>'Ponta - 4 trim - cat'!AH26-PLANEL_BalPonta_Anual!AF13</f>
        <v>35471.27953</v>
      </c>
      <c r="AG14" s="32">
        <f>'Ponta - 4 trim - cat'!AI26-PLANEL_BalPonta_Anual!AG13</f>
        <v>37724.052609999999</v>
      </c>
      <c r="AH14" s="32">
        <f>'Ponta - 4 trim - cat'!AJ26-PLANEL_BalPonta_Anual!AH13</f>
        <v>39515.914519999998</v>
      </c>
      <c r="AI14" s="32">
        <f>'Ponta - 4 trim - cat'!AK26-PLANEL_BalPonta_Anual!AI13</f>
        <v>41264.663529999998</v>
      </c>
      <c r="AJ14" s="32">
        <f>'Ponta - 4 trim - cat'!AL26-PLANEL_BalPonta_Anual!AJ13</f>
        <v>42991.733199999995</v>
      </c>
      <c r="AK14" s="32">
        <f>'Ponta - 4 trim - cat'!AM26-PLANEL_BalPonta_Anual!AK13</f>
        <v>44748.268889999999</v>
      </c>
      <c r="AL14" s="32">
        <f>'Ponta - 4 trim - cat'!AN26-PLANEL_BalPonta_Anual!AL13</f>
        <v>45892.576219999995</v>
      </c>
    </row>
    <row r="15" spans="2:39" x14ac:dyDescent="0.25">
      <c r="B15" s="27" t="s">
        <v>9</v>
      </c>
      <c r="C15" s="28">
        <f t="shared" ref="C15:AL15" si="0">SUM(C4:C14)</f>
        <v>87267.607770000017</v>
      </c>
      <c r="D15" s="28">
        <f t="shared" si="0"/>
        <v>86804.327054000009</v>
      </c>
      <c r="E15" s="28">
        <f t="shared" si="0"/>
        <v>90710.319319000017</v>
      </c>
      <c r="F15" s="28">
        <f t="shared" si="0"/>
        <v>92836.134364000027</v>
      </c>
      <c r="G15" s="28">
        <f t="shared" si="0"/>
        <v>97878.564973999994</v>
      </c>
      <c r="H15" s="28">
        <f t="shared" si="0"/>
        <v>102969.01353899999</v>
      </c>
      <c r="I15" s="28">
        <f t="shared" si="0"/>
        <v>108022.13614100001</v>
      </c>
      <c r="J15" s="28">
        <f t="shared" si="0"/>
        <v>112503.61204990001</v>
      </c>
      <c r="K15" s="28">
        <f t="shared" si="0"/>
        <v>117242.29407790001</v>
      </c>
      <c r="L15" s="28">
        <f t="shared" si="0"/>
        <v>122114.85623399999</v>
      </c>
      <c r="M15" s="28">
        <f t="shared" si="0"/>
        <v>127184.79504899998</v>
      </c>
      <c r="N15" s="28">
        <f t="shared" si="0"/>
        <v>131587.762506</v>
      </c>
      <c r="O15" s="28">
        <f t="shared" si="0"/>
        <v>135780.27345919999</v>
      </c>
      <c r="P15" s="28">
        <f t="shared" si="0"/>
        <v>140139.32584199999</v>
      </c>
      <c r="Q15" s="28">
        <f t="shared" si="0"/>
        <v>144596.333912</v>
      </c>
      <c r="R15" s="28">
        <f t="shared" si="0"/>
        <v>149189.20913200002</v>
      </c>
      <c r="S15" s="28">
        <f t="shared" si="0"/>
        <v>153972.866668</v>
      </c>
      <c r="T15" s="28">
        <f t="shared" si="0"/>
        <v>158797.304458</v>
      </c>
      <c r="U15" s="28">
        <f t="shared" si="0"/>
        <v>163593.68642400001</v>
      </c>
      <c r="V15" s="28">
        <f t="shared" si="0"/>
        <v>168566.28161400004</v>
      </c>
      <c r="W15" s="28">
        <f t="shared" si="0"/>
        <v>173689.95698400002</v>
      </c>
      <c r="X15" s="28">
        <f t="shared" si="0"/>
        <v>179137.819697</v>
      </c>
      <c r="Y15" s="28">
        <f t="shared" si="0"/>
        <v>184539.26739600004</v>
      </c>
      <c r="Z15" s="28">
        <f t="shared" si="0"/>
        <v>190085.55452600002</v>
      </c>
      <c r="AA15" s="28">
        <f t="shared" si="0"/>
        <v>195466.32799300001</v>
      </c>
      <c r="AB15" s="76">
        <f t="shared" si="0"/>
        <v>200835.99360600003</v>
      </c>
      <c r="AC15" s="28">
        <f t="shared" si="0"/>
        <v>205596.939511</v>
      </c>
      <c r="AD15" s="28">
        <f t="shared" si="0"/>
        <v>210381.13367600003</v>
      </c>
      <c r="AE15" s="28">
        <f t="shared" si="0"/>
        <v>215218.09560600002</v>
      </c>
      <c r="AF15" s="28">
        <f t="shared" si="0"/>
        <v>220184.34811600001</v>
      </c>
      <c r="AG15" s="28">
        <f t="shared" si="0"/>
        <v>225237.17593600001</v>
      </c>
      <c r="AH15" s="28">
        <f t="shared" si="0"/>
        <v>230360.189446</v>
      </c>
      <c r="AI15" s="28">
        <f t="shared" si="0"/>
        <v>235476.25767599998</v>
      </c>
      <c r="AJ15" s="28">
        <f t="shared" si="0"/>
        <v>241110.87896599999</v>
      </c>
      <c r="AK15" s="28">
        <f t="shared" si="0"/>
        <v>246550.00928600001</v>
      </c>
      <c r="AL15" s="28">
        <f t="shared" si="0"/>
        <v>251305.73853599999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0.6536783323332942</v>
      </c>
      <c r="D20" s="47">
        <f>IF(PLANEL_Pot_anual!D4&lt;&gt;0,D4/PLANEL_Pot_anual!D4,0)</f>
        <v>0.61069954818380912</v>
      </c>
      <c r="E20" s="47">
        <f>IF(PLANEL_Pot_anual!E4&lt;&gt;0,E4/PLANEL_Pot_anual!E4,0)</f>
        <v>0.64304283390083938</v>
      </c>
      <c r="F20" s="47">
        <f>IF(PLANEL_Pot_anual!F4&lt;&gt;0,F4/PLANEL_Pot_anual!F4,0)</f>
        <v>0.61510284669858828</v>
      </c>
      <c r="G20" s="47">
        <f>IF(PLANEL_Pot_anual!G4&lt;&gt;0,G4/PLANEL_Pot_anual!G4,0)</f>
        <v>0.60764613563232717</v>
      </c>
      <c r="H20" s="47">
        <f>IF(PLANEL_Pot_anual!H4&lt;&gt;0,H4/PLANEL_Pot_anual!H4,0)</f>
        <v>0.63001117369674486</v>
      </c>
      <c r="I20" s="47">
        <f>IF(PLANEL_Pot_anual!I4&lt;&gt;0,I4/PLANEL_Pot_anual!I4,0)</f>
        <v>0.66875606948013122</v>
      </c>
      <c r="J20" s="47">
        <f>IF(PLANEL_Pot_anual!J4&lt;&gt;0,J4/PLANEL_Pot_anual!J4,0)</f>
        <v>0.66905249892936347</v>
      </c>
      <c r="K20" s="47">
        <f>IF(PLANEL_Pot_anual!K4&lt;&gt;0,K4/PLANEL_Pot_anual!K4,0)</f>
        <v>0.66749278507421772</v>
      </c>
      <c r="L20" s="47">
        <f>IF(PLANEL_Pot_anual!L4&lt;&gt;0,L4/PLANEL_Pot_anual!L4,0)</f>
        <v>0.67023670986428185</v>
      </c>
      <c r="M20" s="47">
        <f>IF(PLANEL_Pot_anual!M4&lt;&gt;0,M4/PLANEL_Pot_anual!M4,0)</f>
        <v>0.66823629566189602</v>
      </c>
      <c r="N20" s="47">
        <f>IF(PLANEL_Pot_anual!N4&lt;&gt;0,N4/PLANEL_Pot_anual!N4,0)</f>
        <v>0.67244014740164826</v>
      </c>
      <c r="O20" s="47">
        <f>IF(PLANEL_Pot_anual!O4&lt;&gt;0,O4/PLANEL_Pot_anual!O4,0)</f>
        <v>0.66859904164221828</v>
      </c>
      <c r="P20" s="47">
        <f>IF(PLANEL_Pot_anual!P4&lt;&gt;0,P4/PLANEL_Pot_anual!P4,0)</f>
        <v>0.67599612275760657</v>
      </c>
      <c r="Q20" s="47">
        <f>IF(PLANEL_Pot_anual!Q4&lt;&gt;0,Q4/PLANEL_Pot_anual!Q4,0)</f>
        <v>0.68178807504086969</v>
      </c>
      <c r="R20" s="47">
        <f>IF(PLANEL_Pot_anual!R4&lt;&gt;0,R4/PLANEL_Pot_anual!R4,0)</f>
        <v>0.6709969789101824</v>
      </c>
      <c r="S20" s="47">
        <f>IF(PLANEL_Pot_anual!S4&lt;&gt;0,S4/PLANEL_Pot_anual!S4,0)</f>
        <v>0.66906564430189752</v>
      </c>
      <c r="T20" s="47">
        <f>IF(PLANEL_Pot_anual!T4&lt;&gt;0,T4/PLANEL_Pot_anual!T4,0)</f>
        <v>0.66906564430189752</v>
      </c>
      <c r="U20" s="47">
        <f>IF(PLANEL_Pot_anual!U4&lt;&gt;0,U4/PLANEL_Pot_anual!U4,0)</f>
        <v>0.66949112712581271</v>
      </c>
      <c r="V20" s="47">
        <f>IF(PLANEL_Pot_anual!V4&lt;&gt;0,V4/PLANEL_Pot_anual!V4,0)</f>
        <v>0.66928456063944897</v>
      </c>
      <c r="W20" s="47">
        <f>IF(PLANEL_Pot_anual!W4&lt;&gt;0,W4/PLANEL_Pot_anual!W4,0)</f>
        <v>0.66900685765791446</v>
      </c>
      <c r="X20" s="47">
        <f>IF(PLANEL_Pot_anual!X4&lt;&gt;0,X4/PLANEL_Pot_anual!X4,0)</f>
        <v>0.6671461948115468</v>
      </c>
      <c r="Y20" s="47">
        <f>IF(PLANEL_Pot_anual!Y4&lt;&gt;0,Y4/PLANEL_Pot_anual!Y4,0)</f>
        <v>0.66666577058554499</v>
      </c>
      <c r="Z20" s="47">
        <f>IF(PLANEL_Pot_anual!Z4&lt;&gt;0,Z4/PLANEL_Pot_anual!Z4,0)</f>
        <v>0.6788371235074897</v>
      </c>
      <c r="AA20" s="47">
        <f>IF(PLANEL_Pot_anual!AA4&lt;&gt;0,AA4/PLANEL_Pot_anual!AA4,0)</f>
        <v>0.66898148334464647</v>
      </c>
      <c r="AB20" s="77">
        <f>IF(PLANEL_Pot_anual!AB4&lt;&gt;0,AB4/PLANEL_Pot_anual!AB4,0)</f>
        <v>0.66844161054871709</v>
      </c>
      <c r="AC20" s="47">
        <f>IF(PLANEL_Pot_anual!AC4&lt;&gt;0,AC4/PLANEL_Pot_anual!AC4,0)</f>
        <v>0.67663086106221038</v>
      </c>
      <c r="AD20" s="47">
        <f>IF(PLANEL_Pot_anual!AD4&lt;&gt;0,AD4/PLANEL_Pot_anual!AD4,0)</f>
        <v>0.67208178142084329</v>
      </c>
      <c r="AE20" s="47">
        <f>IF(PLANEL_Pot_anual!AE4&lt;&gt;0,AE4/PLANEL_Pot_anual!AE4,0)</f>
        <v>0.66751550478370869</v>
      </c>
      <c r="AF20" s="47">
        <f>IF(PLANEL_Pot_anual!AF4&lt;&gt;0,AF4/PLANEL_Pot_anual!AF4,0)</f>
        <v>0.67184744997582635</v>
      </c>
      <c r="AG20" s="47">
        <f>IF(PLANEL_Pot_anual!AG4&lt;&gt;0,AG4/PLANEL_Pot_anual!AG4,0)</f>
        <v>0.67726914826944107</v>
      </c>
      <c r="AH20" s="47">
        <f>IF(PLANEL_Pot_anual!AH4&lt;&gt;0,AH4/PLANEL_Pot_anual!AH4,0)</f>
        <v>0.66658865330449757</v>
      </c>
      <c r="AI20" s="47">
        <f>IF(PLANEL_Pot_anual!AI4&lt;&gt;0,AI4/PLANEL_Pot_anual!AI4,0)</f>
        <v>0.67613126676495516</v>
      </c>
      <c r="AJ20" s="47">
        <f>IF(PLANEL_Pot_anual!AJ4&lt;&gt;0,AJ4/PLANEL_Pot_anual!AJ4,0)</f>
        <v>0.6696855619072527</v>
      </c>
      <c r="AK20" s="47">
        <f>IF(PLANEL_Pot_anual!AK4&lt;&gt;0,AK4/PLANEL_Pot_anual!AK4,0)</f>
        <v>0.66656963638215994</v>
      </c>
      <c r="AL20" s="47">
        <f>IF(PLANEL_Pot_anual!AL4&lt;&gt;0,AL4/PLANEL_Pot_anual!AL4,0)</f>
        <v>0.66872735880022594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0.81635859242340125</v>
      </c>
      <c r="F21" s="47">
        <f>IF(PLANEL_Pot_anual!F5&lt;&gt;0,F5/PLANEL_Pot_anual!F5,0)</f>
        <v>0.80206679886364407</v>
      </c>
      <c r="G21" s="47">
        <f>IF(PLANEL_Pot_anual!G5&lt;&gt;0,G5/PLANEL_Pot_anual!G5,0)</f>
        <v>0.81343847739578656</v>
      </c>
      <c r="H21" s="47">
        <f>IF(PLANEL_Pot_anual!H5&lt;&gt;0,H5/PLANEL_Pot_anual!H5,0)</f>
        <v>0.80541372953247981</v>
      </c>
      <c r="I21" s="47">
        <f>IF(PLANEL_Pot_anual!I5&lt;&gt;0,I5/PLANEL_Pot_anual!I5,0)</f>
        <v>0.80565413987944201</v>
      </c>
      <c r="J21" s="47">
        <f>IF(PLANEL_Pot_anual!J5&lt;&gt;0,J5/PLANEL_Pot_anual!J5,0)</f>
        <v>0.82645337043132228</v>
      </c>
      <c r="K21" s="47">
        <f>IF(PLANEL_Pot_anual!K5&lt;&gt;0,K5/PLANEL_Pot_anual!K5,0)</f>
        <v>0.82454015944183756</v>
      </c>
      <c r="L21" s="47">
        <f>IF(PLANEL_Pot_anual!L5&lt;&gt;0,L5/PLANEL_Pot_anual!L5,0)</f>
        <v>0.84096341049727696</v>
      </c>
      <c r="M21" s="47">
        <f>IF(PLANEL_Pot_anual!M5&lt;&gt;0,M5/PLANEL_Pot_anual!M5,0)</f>
        <v>0.81145484372350929</v>
      </c>
      <c r="N21" s="47">
        <f>IF(PLANEL_Pot_anual!N5&lt;&gt;0,N5/PLANEL_Pot_anual!N5,0)</f>
        <v>0.76479649302517405</v>
      </c>
      <c r="O21" s="47">
        <f>IF(PLANEL_Pot_anual!O5&lt;&gt;0,O5/PLANEL_Pot_anual!O5,0)</f>
        <v>0.83128601325526252</v>
      </c>
      <c r="P21" s="47">
        <f>IF(PLANEL_Pot_anual!P5&lt;&gt;0,P5/PLANEL_Pot_anual!P5,0)</f>
        <v>0.81696425331631228</v>
      </c>
      <c r="Q21" s="47">
        <f>IF(PLANEL_Pot_anual!Q5&lt;&gt;0,Q5/PLANEL_Pot_anual!Q5,0)</f>
        <v>0.72136760801247546</v>
      </c>
      <c r="R21" s="47">
        <f>IF(PLANEL_Pot_anual!R5&lt;&gt;0,R5/PLANEL_Pot_anual!R5,0)</f>
        <v>0.80772069720747608</v>
      </c>
      <c r="S21" s="47">
        <f>IF(PLANEL_Pot_anual!S5&lt;&gt;0,S5/PLANEL_Pot_anual!S5,0)</f>
        <v>0.8135651685968518</v>
      </c>
      <c r="T21" s="47">
        <f>IF(PLANEL_Pot_anual!T5&lt;&gt;0,T5/PLANEL_Pot_anual!T5,0)</f>
        <v>0.81277745165606685</v>
      </c>
      <c r="U21" s="47">
        <f>IF(PLANEL_Pot_anual!U5&lt;&gt;0,U5/PLANEL_Pot_anual!U5,0)</f>
        <v>0.84745011841983231</v>
      </c>
      <c r="V21" s="47">
        <f>IF(PLANEL_Pot_anual!V5&lt;&gt;0,V5/PLANEL_Pot_anual!V5,0)</f>
        <v>0.83386844948973837</v>
      </c>
      <c r="W21" s="47">
        <f>IF(PLANEL_Pot_anual!W5&lt;&gt;0,W5/PLANEL_Pot_anual!W5,0)</f>
        <v>0.81491050314607483</v>
      </c>
      <c r="X21" s="47">
        <f>IF(PLANEL_Pot_anual!X5&lt;&gt;0,X5/PLANEL_Pot_anual!X5,0)</f>
        <v>0.82964690592357981</v>
      </c>
      <c r="Y21" s="47">
        <f>IF(PLANEL_Pot_anual!Y5&lt;&gt;0,Y5/PLANEL_Pot_anual!Y5,0)</f>
        <v>0.84745011841983231</v>
      </c>
      <c r="Z21" s="47">
        <f>IF(PLANEL_Pot_anual!Z5&lt;&gt;0,Z5/PLANEL_Pot_anual!Z5,0)</f>
        <v>0.76158200506691354</v>
      </c>
      <c r="AA21" s="47">
        <f>IF(PLANEL_Pot_anual!AA5&lt;&gt;0,AA5/PLANEL_Pot_anual!AA5,0)</f>
        <v>0.84735960781994324</v>
      </c>
      <c r="AB21" s="77">
        <f>IF(PLANEL_Pot_anual!AB5&lt;&gt;0,AB5/PLANEL_Pot_anual!AB5,0)</f>
        <v>0.84745011841983231</v>
      </c>
      <c r="AC21" s="47">
        <f>IF(PLANEL_Pot_anual!AC5&lt;&gt;0,AC5/PLANEL_Pot_anual!AC5,0)</f>
        <v>0.84745011841983231</v>
      </c>
      <c r="AD21" s="47">
        <f>IF(PLANEL_Pot_anual!AD5&lt;&gt;0,AD5/PLANEL_Pot_anual!AD5,0)</f>
        <v>0.82826938579141374</v>
      </c>
      <c r="AE21" s="47">
        <f>IF(PLANEL_Pot_anual!AE5&lt;&gt;0,AE5/PLANEL_Pot_anual!AE5,0)</f>
        <v>0.84745011841983231</v>
      </c>
      <c r="AF21" s="47">
        <f>IF(PLANEL_Pot_anual!AF5&lt;&gt;0,AF5/PLANEL_Pot_anual!AF5,0)</f>
        <v>0.84745011841983231</v>
      </c>
      <c r="AG21" s="47">
        <f>IF(PLANEL_Pot_anual!AG5&lt;&gt;0,AG5/PLANEL_Pot_anual!AG5,0)</f>
        <v>0.78127137707001992</v>
      </c>
      <c r="AH21" s="47">
        <f>IF(PLANEL_Pot_anual!AH5&lt;&gt;0,AH5/PLANEL_Pot_anual!AH5,0)</f>
        <v>0.84745011841983231</v>
      </c>
      <c r="AI21" s="47">
        <f>IF(PLANEL_Pot_anual!AI5&lt;&gt;0,AI5/PLANEL_Pot_anual!AI5,0)</f>
        <v>0.83578164650379383</v>
      </c>
      <c r="AJ21" s="47">
        <f>IF(PLANEL_Pot_anual!AJ5&lt;&gt;0,AJ5/PLANEL_Pot_anual!AJ5,0)</f>
        <v>0.82827856217210083</v>
      </c>
      <c r="AK21" s="47">
        <f>IF(PLANEL_Pot_anual!AK5&lt;&gt;0,AK5/PLANEL_Pot_anual!AK5,0)</f>
        <v>0.84836246855563957</v>
      </c>
      <c r="AL21" s="47">
        <f>IF(PLANEL_Pot_anual!AL5&lt;&gt;0,AL5/PLANEL_Pot_anual!AL5,0)</f>
        <v>0.84862020071296562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0.90483525555496258</v>
      </c>
      <c r="D23" s="48">
        <f>IF(PLANEL_Pot_anual!D7&lt;&gt;0,D6/PLANEL_Pot_anual!D7,0)</f>
        <v>0.90815913793940972</v>
      </c>
      <c r="E23" s="48">
        <f>IF(PLANEL_Pot_anual!E7&lt;&gt;0,E6/PLANEL_Pot_anual!E7,0)</f>
        <v>0.94747155961074503</v>
      </c>
      <c r="F23" s="48">
        <f>IF(PLANEL_Pot_anual!F7&lt;&gt;0,F6/PLANEL_Pot_anual!F7,0)</f>
        <v>0.84875842905378118</v>
      </c>
      <c r="G23" s="48">
        <f>IF(PLANEL_Pot_anual!G7&lt;&gt;0,G6/PLANEL_Pot_anual!G7,0)</f>
        <v>0.83877078466534205</v>
      </c>
      <c r="H23" s="48">
        <f>IF(PLANEL_Pot_anual!H7&lt;&gt;0,H6/PLANEL_Pot_anual!H7,0)</f>
        <v>0.76541115459594655</v>
      </c>
      <c r="I23" s="48">
        <f>IF(PLANEL_Pot_anual!I7&lt;&gt;0,I6/PLANEL_Pot_anual!I7,0)</f>
        <v>0.73764565932247028</v>
      </c>
      <c r="J23" s="48">
        <f>IF(PLANEL_Pot_anual!J7&lt;&gt;0,J6/PLANEL_Pot_anual!J7,0)</f>
        <v>0.76550451775062345</v>
      </c>
      <c r="K23" s="48">
        <f>IF(PLANEL_Pot_anual!K7&lt;&gt;0,K6/PLANEL_Pot_anual!K7,0)</f>
        <v>0.94747156005558053</v>
      </c>
      <c r="L23" s="48">
        <f>IF(PLANEL_Pot_anual!L7&lt;&gt;0,L6/PLANEL_Pot_anual!L7,0)</f>
        <v>0.94747156017930068</v>
      </c>
      <c r="M23" s="48">
        <f>IF(PLANEL_Pot_anual!M7&lt;&gt;0,M6/PLANEL_Pot_anual!M7,0)</f>
        <v>0.9474715600843443</v>
      </c>
      <c r="N23" s="48">
        <f>IF(PLANEL_Pot_anual!N7&lt;&gt;0,N6/PLANEL_Pot_anual!N7,0)</f>
        <v>0.94747156004602184</v>
      </c>
      <c r="O23" s="48">
        <f>IF(PLANEL_Pot_anual!O7&lt;&gt;0,O6/PLANEL_Pot_anual!O7,0)</f>
        <v>0.87461100167632022</v>
      </c>
      <c r="P23" s="48">
        <f>IF(PLANEL_Pot_anual!P7&lt;&gt;0,P6/PLANEL_Pot_anual!P7,0)</f>
        <v>0.88021452622551566</v>
      </c>
      <c r="Q23" s="48">
        <f>IF(PLANEL_Pot_anual!Q7&lt;&gt;0,Q6/PLANEL_Pot_anual!Q7,0)</f>
        <v>0.94747156025307644</v>
      </c>
      <c r="R23" s="48">
        <f>IF(PLANEL_Pot_anual!R7&lt;&gt;0,R6/PLANEL_Pot_anual!R7,0)</f>
        <v>0.94747156020242596</v>
      </c>
      <c r="S23" s="48">
        <f>IF(PLANEL_Pot_anual!S7&lt;&gt;0,S6/PLANEL_Pot_anual!S7,0)</f>
        <v>0.94747156007641564</v>
      </c>
      <c r="T23" s="48">
        <f>IF(PLANEL_Pot_anual!T7&lt;&gt;0,T6/PLANEL_Pot_anual!T7,0)</f>
        <v>0.94747156011680944</v>
      </c>
      <c r="U23" s="48">
        <f>IF(PLANEL_Pot_anual!U7&lt;&gt;0,U6/PLANEL_Pot_anual!U7,0)</f>
        <v>0.93305852911786868</v>
      </c>
      <c r="V23" s="48">
        <f>IF(PLANEL_Pot_anual!V7&lt;&gt;0,V6/PLANEL_Pot_anual!V7,0)</f>
        <v>0.93084213216819311</v>
      </c>
      <c r="W23" s="48">
        <f>IF(PLANEL_Pot_anual!W7&lt;&gt;0,W6/PLANEL_Pot_anual!W7,0)</f>
        <v>0.94747155989472842</v>
      </c>
      <c r="X23" s="48">
        <f>IF(PLANEL_Pot_anual!X7&lt;&gt;0,X6/PLANEL_Pot_anual!X7,0)</f>
        <v>0.94747155991963994</v>
      </c>
      <c r="Y23" s="48">
        <f>IF(PLANEL_Pot_anual!Y7&lt;&gt;0,Y6/PLANEL_Pot_anual!Y7,0)</f>
        <v>0.94747155998266208</v>
      </c>
      <c r="Z23" s="48">
        <f>IF(PLANEL_Pot_anual!Z7&lt;&gt;0,Z6/PLANEL_Pot_anual!Z7,0)</f>
        <v>0.94747155988544984</v>
      </c>
      <c r="AA23" s="48">
        <f>IF(PLANEL_Pot_anual!AA7&lt;&gt;0,AA6/PLANEL_Pot_anual!AA7,0)</f>
        <v>0.94747155997831989</v>
      </c>
      <c r="AB23" s="48">
        <f>IF(PLANEL_Pot_anual!AB7&lt;&gt;0,AB6/PLANEL_Pot_anual!AB7,0)</f>
        <v>0.94747155991818677</v>
      </c>
      <c r="AC23" s="48">
        <f>IF(PLANEL_Pot_anual!AC7&lt;&gt;0,AC6/PLANEL_Pot_anual!AC7,0)</f>
        <v>0.9474715599527298</v>
      </c>
      <c r="AD23" s="48">
        <f>IF(PLANEL_Pot_anual!AD7&lt;&gt;0,AD6/PLANEL_Pot_anual!AD7,0)</f>
        <v>0.94417676416417884</v>
      </c>
      <c r="AE23" s="48">
        <f>IF(PLANEL_Pot_anual!AE7&lt;&gt;0,AE6/PLANEL_Pot_anual!AE7,0)</f>
        <v>0.94747155999982968</v>
      </c>
      <c r="AF23" s="48">
        <f>IF(PLANEL_Pot_anual!AF7&lt;&gt;0,AF6/PLANEL_Pot_anual!AF7,0)</f>
        <v>0.94747156002450439</v>
      </c>
      <c r="AG23" s="48">
        <f>IF(PLANEL_Pot_anual!AG7&lt;&gt;0,AG6/PLANEL_Pot_anual!AG7,0)</f>
        <v>0.94747155990010257</v>
      </c>
      <c r="AH23" s="48">
        <f>IF(PLANEL_Pot_anual!AH7&lt;&gt;0,AH6/PLANEL_Pot_anual!AH7,0)</f>
        <v>0.9474715599975595</v>
      </c>
      <c r="AI23" s="48">
        <f>IF(PLANEL_Pot_anual!AI7&lt;&gt;0,AI6/PLANEL_Pot_anual!AI7,0)</f>
        <v>0.94708255957131493</v>
      </c>
      <c r="AJ23" s="48">
        <f>IF(PLANEL_Pot_anual!AJ7&lt;&gt;0,AJ6/PLANEL_Pot_anual!AJ7,0)</f>
        <v>0.94747155986815246</v>
      </c>
      <c r="AK23" s="48">
        <f>IF(PLANEL_Pot_anual!AK7&lt;&gt;0,AK6/PLANEL_Pot_anual!AK7,0)</f>
        <v>0.94747155999565114</v>
      </c>
      <c r="AL23" s="48">
        <f>IF(PLANEL_Pot_anual!AL7&lt;&gt;0,AL6/PLANEL_Pot_anual!AL7,0)</f>
        <v>0.94396036679872952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0.84537091824530275</v>
      </c>
      <c r="D28" s="47">
        <f>IF(PLANEL_Pot_anual!D12&lt;&gt;0,D9/PLANEL_Pot_anual!D12,0)</f>
        <v>0.89707638894247455</v>
      </c>
      <c r="E28" s="47">
        <f>IF(PLANEL_Pot_anual!E12&lt;&gt;0,E9/PLANEL_Pot_anual!E12,0)</f>
        <v>0.87737319167406136</v>
      </c>
      <c r="F28" s="47">
        <f>IF(PLANEL_Pot_anual!F12&lt;&gt;0,F9/PLANEL_Pot_anual!F12,0)</f>
        <v>0.69722306570469539</v>
      </c>
      <c r="G28" s="47">
        <f>IF(PLANEL_Pot_anual!G12&lt;&gt;0,G9/PLANEL_Pot_anual!G12,0)</f>
        <v>0.8788719504996334</v>
      </c>
      <c r="H28" s="47">
        <f>IF(PLANEL_Pot_anual!H12&lt;&gt;0,H9/PLANEL_Pot_anual!H12,0)</f>
        <v>0.85836426077394945</v>
      </c>
      <c r="I28" s="47">
        <f>IF(PLANEL_Pot_anual!I12&lt;&gt;0,I9/PLANEL_Pot_anual!I12,0)</f>
        <v>0.93267779871908629</v>
      </c>
      <c r="J28" s="47">
        <f>IF(PLANEL_Pot_anual!J12&lt;&gt;0,J9/PLANEL_Pot_anual!J12,0)</f>
        <v>0.91083938288514221</v>
      </c>
      <c r="K28" s="47">
        <f>IF(PLANEL_Pot_anual!K12&lt;&gt;0,K9/PLANEL_Pot_anual!K12,0)</f>
        <v>0.87722966003565916</v>
      </c>
      <c r="L28" s="47">
        <f>IF(PLANEL_Pot_anual!L12&lt;&gt;0,L9/PLANEL_Pot_anual!L12,0)</f>
        <v>0.93791266360619741</v>
      </c>
      <c r="M28" s="47">
        <f>IF(PLANEL_Pot_anual!M12&lt;&gt;0,M9/PLANEL_Pot_anual!M12,0)</f>
        <v>0.81993381377499497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0.99999999999999967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0.99999999973902132</v>
      </c>
      <c r="S39" s="54">
        <f>IF(PLANEL_Pot_anual!S23&lt;&gt;0,S14/PLANEL_Pot_anual!S23,0)</f>
        <v>0.99999999954471719</v>
      </c>
      <c r="T39" s="54">
        <f>IF(PLANEL_Pot_anual!T23&lt;&gt;0,T14/PLANEL_Pot_anual!T23,0)</f>
        <v>0.99999999994109012</v>
      </c>
      <c r="U39" s="54">
        <f>IF(PLANEL_Pot_anual!U23&lt;&gt;0,U14/PLANEL_Pot_anual!U23,0)</f>
        <v>0.9727537173903954</v>
      </c>
      <c r="V39" s="54">
        <f>IF(PLANEL_Pot_anual!V23&lt;&gt;0,V14/PLANEL_Pot_anual!V23,0)</f>
        <v>0.99999999959565467</v>
      </c>
      <c r="W39" s="54">
        <f>IF(PLANEL_Pot_anual!W23&lt;&gt;0,W14/PLANEL_Pot_anual!W23,0)</f>
        <v>0.99999999952645802</v>
      </c>
      <c r="X39" s="54">
        <f>IF(PLANEL_Pot_anual!X23&lt;&gt;0,X14/PLANEL_Pot_anual!X23,0)</f>
        <v>0.99999999956270447</v>
      </c>
      <c r="Y39" s="54">
        <f>IF(PLANEL_Pot_anual!Y23&lt;&gt;0,Y14/PLANEL_Pot_anual!Y23,0)</f>
        <v>0.99999999958212116</v>
      </c>
      <c r="Z39" s="54">
        <f>IF(PLANEL_Pot_anual!Z23&lt;&gt;0,Z14/PLANEL_Pot_anual!Z23,0)</f>
        <v>0.99999999961416008</v>
      </c>
      <c r="AA39" s="54">
        <f>IF(PLANEL_Pot_anual!AA23&lt;&gt;0,AA14/PLANEL_Pot_anual!AA23,0)</f>
        <v>0.99999999962409469</v>
      </c>
      <c r="AB39" s="84">
        <f>IF(PLANEL_Pot_anual!AB23&lt;&gt;0,AB14/PLANEL_Pot_anual!AB23,0)</f>
        <v>1</v>
      </c>
      <c r="AC39" s="54">
        <f>IF(PLANEL_Pot_anual!AC23&lt;&gt;0,AC14/PLANEL_Pot_anual!AC23,0)</f>
        <v>0.99999999999999989</v>
      </c>
      <c r="AD39" s="54">
        <f>IF(PLANEL_Pot_anual!AD23&lt;&gt;0,AD14/PLANEL_Pot_anual!AD23,0)</f>
        <v>0.99999999969266928</v>
      </c>
      <c r="AE39" s="54">
        <f>IF(PLANEL_Pot_anual!AE23&lt;&gt;0,AE14/PLANEL_Pot_anual!AE23,0)</f>
        <v>0.99999999970810527</v>
      </c>
      <c r="AF39" s="54">
        <f>IF(PLANEL_Pot_anual!AF23&lt;&gt;0,AF14/PLANEL_Pot_anual!AF23,0)</f>
        <v>0.98561602403999204</v>
      </c>
      <c r="AG39" s="54">
        <f>IF(PLANEL_Pot_anual!AG23&lt;&gt;0,AG14/PLANEL_Pot_anual!AG23,0)</f>
        <v>0.99999999973491704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0.99999999999999978</v>
      </c>
      <c r="AK39" s="54">
        <f>IF(PLANEL_Pot_anual!AK23&lt;&gt;0,AK14/PLANEL_Pot_anual!AK23,0)</f>
        <v>1</v>
      </c>
      <c r="AL39" s="54">
        <f>IF(PLANEL_Pot_anual!AL23&lt;&gt;0,AL14/PLANEL_Pot_anual!AL23,0)</f>
        <v>0.99999999999999989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-463.2807160000084</v>
      </c>
      <c r="E40" s="28">
        <f t="shared" si="1"/>
        <v>3905.992265000008</v>
      </c>
      <c r="F40" s="28">
        <f t="shared" si="1"/>
        <v>2125.8150450000103</v>
      </c>
      <c r="G40" s="28">
        <f t="shared" si="1"/>
        <v>5042.4306099999667</v>
      </c>
      <c r="H40" s="28">
        <f t="shared" si="1"/>
        <v>5090.4485649999988</v>
      </c>
      <c r="I40" s="28">
        <f t="shared" si="1"/>
        <v>5053.1226020000177</v>
      </c>
      <c r="J40" s="28">
        <f t="shared" si="1"/>
        <v>4481.4759088999999</v>
      </c>
      <c r="K40" s="28">
        <f t="shared" si="1"/>
        <v>4738.6820279999956</v>
      </c>
      <c r="L40" s="28">
        <f t="shared" si="1"/>
        <v>4872.5621560999862</v>
      </c>
      <c r="M40" s="28">
        <f t="shared" si="1"/>
        <v>5069.9388149999868</v>
      </c>
      <c r="N40" s="28">
        <f t="shared" si="1"/>
        <v>4402.9674570000207</v>
      </c>
      <c r="O40" s="28">
        <f t="shared" si="1"/>
        <v>4192.5109531999915</v>
      </c>
      <c r="P40" s="28">
        <f t="shared" si="1"/>
        <v>4359.0523828000005</v>
      </c>
      <c r="Q40" s="28">
        <f t="shared" si="1"/>
        <v>4457.0080700000108</v>
      </c>
      <c r="R40" s="28">
        <f t="shared" si="1"/>
        <v>4592.8752200000163</v>
      </c>
      <c r="S40" s="28">
        <f t="shared" si="1"/>
        <v>4783.6575359999842</v>
      </c>
      <c r="T40" s="28">
        <f t="shared" si="1"/>
        <v>4824.4377899999963</v>
      </c>
      <c r="U40" s="28">
        <f t="shared" si="1"/>
        <v>4796.3819660000154</v>
      </c>
      <c r="V40" s="28">
        <f t="shared" si="1"/>
        <v>4972.5951900000218</v>
      </c>
      <c r="W40" s="28">
        <f t="shared" si="1"/>
        <v>5123.6753699999826</v>
      </c>
      <c r="X40" s="28">
        <f t="shared" si="1"/>
        <v>5447.8627129999804</v>
      </c>
      <c r="Y40" s="28">
        <f t="shared" si="1"/>
        <v>5401.4476990000403</v>
      </c>
      <c r="Z40" s="28">
        <f t="shared" si="1"/>
        <v>5546.2871299999824</v>
      </c>
      <c r="AA40" s="28">
        <f t="shared" si="1"/>
        <v>5380.7734669999918</v>
      </c>
      <c r="AB40" s="76">
        <f t="shared" si="1"/>
        <v>5369.6656130000192</v>
      </c>
      <c r="AC40" s="28">
        <f t="shared" si="1"/>
        <v>4760.9459049999714</v>
      </c>
      <c r="AD40" s="28">
        <f t="shared" si="1"/>
        <v>4784.1941650000226</v>
      </c>
      <c r="AE40" s="28">
        <f t="shared" si="1"/>
        <v>4836.9619299999904</v>
      </c>
      <c r="AF40" s="28">
        <f t="shared" si="1"/>
        <v>4966.2525099999912</v>
      </c>
      <c r="AG40" s="28">
        <f t="shared" si="1"/>
        <v>5052.8278200000059</v>
      </c>
      <c r="AH40" s="28">
        <f t="shared" si="1"/>
        <v>5123.0135099999898</v>
      </c>
      <c r="AI40" s="28">
        <f t="shared" si="1"/>
        <v>5116.0682299999753</v>
      </c>
      <c r="AJ40" s="28">
        <f t="shared" si="1"/>
        <v>5634.62129000001</v>
      </c>
      <c r="AK40" s="28">
        <f t="shared" si="1"/>
        <v>5439.1303200000257</v>
      </c>
      <c r="AL40" s="28">
        <f t="shared" si="1"/>
        <v>4755.7292499999749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382.96447030000002</v>
      </c>
      <c r="AW6" s="33">
        <v>3917.6641530000002</v>
      </c>
      <c r="AX6" s="33">
        <v>5360.9320049999997</v>
      </c>
      <c r="AY6" s="33">
        <v>3416.2774840000002</v>
      </c>
      <c r="AZ6" s="33">
        <v>210.38109</v>
      </c>
      <c r="BA6" s="33">
        <v>2152.164284</v>
      </c>
      <c r="BB6" s="33">
        <v>2945.0218129999998</v>
      </c>
      <c r="BC6" s="33">
        <v>1876.7280949999999</v>
      </c>
      <c r="BD6" s="33">
        <v>388.93572899999998</v>
      </c>
      <c r="BE6" s="33">
        <v>3978.7491580000001</v>
      </c>
      <c r="BF6" s="33">
        <v>5444.5207309999996</v>
      </c>
      <c r="BG6" s="33">
        <v>3469.5447669999999</v>
      </c>
      <c r="BH6" s="33">
        <v>399.19866930000001</v>
      </c>
      <c r="BI6" s="33">
        <v>4083.737365</v>
      </c>
      <c r="BJ6" s="33">
        <v>5588.1866030000001</v>
      </c>
      <c r="BK6" s="33">
        <v>3561.0964760000002</v>
      </c>
      <c r="BL6" s="33">
        <v>509.6474647</v>
      </c>
      <c r="BM6" s="33">
        <v>5213.6105520000001</v>
      </c>
      <c r="BN6" s="33">
        <v>7134.3051820000001</v>
      </c>
      <c r="BO6" s="33">
        <v>4546.3673360000003</v>
      </c>
      <c r="BP6" s="33">
        <v>509.6474647</v>
      </c>
      <c r="BQ6" s="33">
        <v>5213.6105520000001</v>
      </c>
      <c r="BR6" s="33">
        <v>7134.3051820000001</v>
      </c>
      <c r="BS6" s="33">
        <v>4546.3673360000003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486.50912319999998</v>
      </c>
      <c r="CK6" s="33">
        <v>4976.909087</v>
      </c>
      <c r="CL6" s="33">
        <v>6810.4028740000003</v>
      </c>
      <c r="CM6" s="33">
        <v>4339.959167</v>
      </c>
      <c r="CN6" s="33">
        <v>486.50912319999998</v>
      </c>
      <c r="CO6" s="33">
        <v>4976.909087</v>
      </c>
      <c r="CP6" s="33">
        <v>6810.4028740000003</v>
      </c>
      <c r="CQ6" s="33">
        <v>4339.959167</v>
      </c>
      <c r="CR6" s="33">
        <v>486.50912319999998</v>
      </c>
      <c r="CS6" s="33">
        <v>4976.909087</v>
      </c>
      <c r="CT6" s="33">
        <v>6810.4028740000003</v>
      </c>
      <c r="CU6" s="33">
        <v>4339.959167</v>
      </c>
      <c r="CV6" s="33">
        <v>456.52584100000001</v>
      </c>
      <c r="CW6" s="33">
        <v>4670.1849940000002</v>
      </c>
      <c r="CX6" s="33">
        <v>6390.6815960000004</v>
      </c>
      <c r="CY6" s="33">
        <v>4072.4899369999998</v>
      </c>
      <c r="CZ6" s="33">
        <v>456.52584100000001</v>
      </c>
      <c r="DA6" s="33">
        <v>4670.1849940000002</v>
      </c>
      <c r="DB6" s="33">
        <v>6390.6815960000004</v>
      </c>
      <c r="DC6" s="33">
        <v>4072.4899369999998</v>
      </c>
      <c r="DD6" s="33">
        <v>456.52584100000001</v>
      </c>
      <c r="DE6" s="33">
        <v>4670.1849940000002</v>
      </c>
      <c r="DF6" s="33">
        <v>6390.6815960000004</v>
      </c>
      <c r="DG6" s="33">
        <v>4072.4899369999998</v>
      </c>
      <c r="DH6" s="33">
        <v>456.52584100000001</v>
      </c>
      <c r="DI6" s="33">
        <v>4670.1849940000002</v>
      </c>
      <c r="DJ6" s="33">
        <v>6390.6815960000004</v>
      </c>
      <c r="DK6" s="33">
        <v>4072.4899369999998</v>
      </c>
      <c r="DL6" s="33">
        <v>456.52584100000001</v>
      </c>
      <c r="DM6" s="33">
        <v>4670.1849940000002</v>
      </c>
      <c r="DN6" s="33">
        <v>6390.6815960000004</v>
      </c>
      <c r="DO6" s="33">
        <v>4072.4899369999998</v>
      </c>
      <c r="DP6" s="33">
        <v>456.52584100000001</v>
      </c>
      <c r="DQ6" s="33">
        <v>4670.1849940000002</v>
      </c>
      <c r="DR6" s="33">
        <v>6390.6815960000004</v>
      </c>
      <c r="DS6" s="33">
        <v>4072.4899369999998</v>
      </c>
      <c r="DT6" s="33">
        <v>456.52584100000001</v>
      </c>
      <c r="DU6" s="33">
        <v>4670.1849940000002</v>
      </c>
      <c r="DV6" s="33">
        <v>6390.6815960000004</v>
      </c>
      <c r="DW6" s="33">
        <v>4072.4899369999998</v>
      </c>
      <c r="DX6" s="33">
        <v>456.52584100000001</v>
      </c>
      <c r="DY6" s="33">
        <v>4670.1849940000002</v>
      </c>
      <c r="DZ6" s="33">
        <v>6390.6815960000004</v>
      </c>
      <c r="EA6" s="33">
        <v>4072.4899369999998</v>
      </c>
      <c r="EB6" s="33">
        <v>456.52584100000001</v>
      </c>
      <c r="EC6" s="33">
        <v>4670.1849940000002</v>
      </c>
      <c r="ED6" s="33">
        <v>6390.6815960000004</v>
      </c>
      <c r="EE6" s="33">
        <v>4072.4899369999998</v>
      </c>
      <c r="EF6" s="33">
        <v>456.52584100000001</v>
      </c>
      <c r="EG6" s="33">
        <v>4670.1849940000002</v>
      </c>
      <c r="EH6" s="33">
        <v>6390.6815960000004</v>
      </c>
      <c r="EI6" s="33">
        <v>4072.4899369999998</v>
      </c>
      <c r="EJ6" s="33">
        <v>456.52584100000001</v>
      </c>
      <c r="EK6" s="33">
        <v>4670.1849940000002</v>
      </c>
      <c r="EL6" s="33">
        <v>6390.6815960000004</v>
      </c>
      <c r="EM6" s="33">
        <v>4072.4899369999998</v>
      </c>
      <c r="EN6" s="33">
        <v>456.52584100000001</v>
      </c>
      <c r="EO6" s="33">
        <v>4670.1849940000002</v>
      </c>
      <c r="EP6" s="33">
        <v>6390.6815960000004</v>
      </c>
      <c r="EQ6" s="33">
        <v>4072.4899369999998</v>
      </c>
      <c r="ER6" s="33">
        <v>456.52584100000001</v>
      </c>
      <c r="ES6" s="33">
        <v>4670.1849940000002</v>
      </c>
      <c r="ET6" s="33">
        <v>6390.6815960000004</v>
      </c>
      <c r="EU6" s="33">
        <v>4072.4899369999998</v>
      </c>
      <c r="EV6" s="33">
        <v>456.52584100000001</v>
      </c>
      <c r="EW6" s="33">
        <v>4670.1849940000002</v>
      </c>
      <c r="EX6" s="33">
        <v>6390.6815960000004</v>
      </c>
      <c r="EY6" s="33">
        <v>4072.4899369999998</v>
      </c>
      <c r="EZ6" s="33">
        <v>456.52584100000001</v>
      </c>
      <c r="FA6" s="33">
        <v>4670.1849940000002</v>
      </c>
      <c r="FB6" s="33">
        <v>6390.6815960000004</v>
      </c>
      <c r="FC6" s="33">
        <v>4072.4899369999998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480.88438180000003</v>
      </c>
      <c r="AW17" s="33">
        <v>4919.3688990000001</v>
      </c>
      <c r="AX17" s="33">
        <v>6731.6648750000004</v>
      </c>
      <c r="AY17" s="33">
        <v>4289.7830309999999</v>
      </c>
      <c r="AZ17" s="33">
        <v>252.97903909999999</v>
      </c>
      <c r="BA17" s="33">
        <v>2587.9343650000001</v>
      </c>
      <c r="BB17" s="33">
        <v>3541.3296340000002</v>
      </c>
      <c r="BC17" s="33">
        <v>2256.727875</v>
      </c>
      <c r="BD17" s="33">
        <v>431.53367809999997</v>
      </c>
      <c r="BE17" s="33">
        <v>4414.5192390000002</v>
      </c>
      <c r="BF17" s="33">
        <v>6040.8285519999999</v>
      </c>
      <c r="BG17" s="33">
        <v>3849.544547</v>
      </c>
      <c r="BH17" s="33">
        <v>441.79661829999998</v>
      </c>
      <c r="BI17" s="33">
        <v>4519.5074450000002</v>
      </c>
      <c r="BJ17" s="33">
        <v>6184.4944240000004</v>
      </c>
      <c r="BK17" s="33">
        <v>3941.0962549999999</v>
      </c>
      <c r="BL17" s="33">
        <v>552.24541380000005</v>
      </c>
      <c r="BM17" s="33">
        <v>5649.3806329999998</v>
      </c>
      <c r="BN17" s="33">
        <v>7730.6130020000001</v>
      </c>
      <c r="BO17" s="33">
        <v>4926.3671160000004</v>
      </c>
      <c r="BP17" s="33">
        <v>552.24541380000005</v>
      </c>
      <c r="BQ17" s="33">
        <v>5649.3806329999998</v>
      </c>
      <c r="BR17" s="33">
        <v>7730.6130020000001</v>
      </c>
      <c r="BS17" s="33">
        <v>4926.3671160000004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501.639138</v>
      </c>
      <c r="CK17" s="33">
        <v>5131.6866739999996</v>
      </c>
      <c r="CL17" s="33">
        <v>7022.2005399999998</v>
      </c>
      <c r="CM17" s="33">
        <v>4474.9281600000004</v>
      </c>
      <c r="CN17" s="33">
        <v>501.639138</v>
      </c>
      <c r="CO17" s="33">
        <v>5131.6866739999996</v>
      </c>
      <c r="CP17" s="33">
        <v>7022.2005399999998</v>
      </c>
      <c r="CQ17" s="33">
        <v>4474.9281600000004</v>
      </c>
      <c r="CR17" s="33">
        <v>501.639138</v>
      </c>
      <c r="CS17" s="33">
        <v>5131.6866739999996</v>
      </c>
      <c r="CT17" s="33">
        <v>7022.2005399999998</v>
      </c>
      <c r="CU17" s="33">
        <v>4474.9281600000004</v>
      </c>
      <c r="CV17" s="33">
        <v>456.52584100000001</v>
      </c>
      <c r="CW17" s="33">
        <v>4670.1849940000002</v>
      </c>
      <c r="CX17" s="33">
        <v>6390.6815960000004</v>
      </c>
      <c r="CY17" s="33">
        <v>4072.4899369999998</v>
      </c>
      <c r="CZ17" s="33">
        <v>456.52584100000001</v>
      </c>
      <c r="DA17" s="33">
        <v>4670.1849940000002</v>
      </c>
      <c r="DB17" s="33">
        <v>6390.6815960000004</v>
      </c>
      <c r="DC17" s="33">
        <v>4072.4899369999998</v>
      </c>
      <c r="DD17" s="33">
        <v>456.52584100000001</v>
      </c>
      <c r="DE17" s="33">
        <v>4670.1849940000002</v>
      </c>
      <c r="DF17" s="33">
        <v>6390.6815960000004</v>
      </c>
      <c r="DG17" s="33">
        <v>4072.4899369999998</v>
      </c>
      <c r="DH17" s="33">
        <v>456.52584100000001</v>
      </c>
      <c r="DI17" s="33">
        <v>4670.1849940000002</v>
      </c>
      <c r="DJ17" s="33">
        <v>6390.6815960000004</v>
      </c>
      <c r="DK17" s="33">
        <v>4072.4899369999998</v>
      </c>
      <c r="DL17" s="33">
        <v>456.52584100000001</v>
      </c>
      <c r="DM17" s="33">
        <v>4670.1849940000002</v>
      </c>
      <c r="DN17" s="33">
        <v>6390.6815960000004</v>
      </c>
      <c r="DO17" s="33">
        <v>4072.4899369999998</v>
      </c>
      <c r="DP17" s="33">
        <v>456.52584100000001</v>
      </c>
      <c r="DQ17" s="33">
        <v>4670.1849940000002</v>
      </c>
      <c r="DR17" s="33">
        <v>6390.6815960000004</v>
      </c>
      <c r="DS17" s="33">
        <v>4072.4899369999998</v>
      </c>
      <c r="DT17" s="33">
        <v>456.52584100000001</v>
      </c>
      <c r="DU17" s="33">
        <v>4670.1849940000002</v>
      </c>
      <c r="DV17" s="33">
        <v>6390.6815960000004</v>
      </c>
      <c r="DW17" s="33">
        <v>4072.4899369999998</v>
      </c>
      <c r="DX17" s="33">
        <v>456.52584100000001</v>
      </c>
      <c r="DY17" s="33">
        <v>4670.1849940000002</v>
      </c>
      <c r="DZ17" s="33">
        <v>6390.6815960000004</v>
      </c>
      <c r="EA17" s="33">
        <v>4072.4899369999998</v>
      </c>
      <c r="EB17" s="33">
        <v>456.52584100000001</v>
      </c>
      <c r="EC17" s="33">
        <v>4670.1849940000002</v>
      </c>
      <c r="ED17" s="33">
        <v>6390.6815960000004</v>
      </c>
      <c r="EE17" s="33">
        <v>4072.4899369999998</v>
      </c>
      <c r="EF17" s="33">
        <v>456.52584100000001</v>
      </c>
      <c r="EG17" s="33">
        <v>4670.1849940000002</v>
      </c>
      <c r="EH17" s="33">
        <v>6390.6815960000004</v>
      </c>
      <c r="EI17" s="33">
        <v>4072.4899369999998</v>
      </c>
      <c r="EJ17" s="33">
        <v>456.52584100000001</v>
      </c>
      <c r="EK17" s="33">
        <v>4670.1849940000002</v>
      </c>
      <c r="EL17" s="33">
        <v>6390.6815960000004</v>
      </c>
      <c r="EM17" s="33">
        <v>4072.4899369999998</v>
      </c>
      <c r="EN17" s="33">
        <v>456.52584100000001</v>
      </c>
      <c r="EO17" s="33">
        <v>4670.1849940000002</v>
      </c>
      <c r="EP17" s="33">
        <v>6390.6815960000004</v>
      </c>
      <c r="EQ17" s="33">
        <v>4072.4899369999998</v>
      </c>
      <c r="ER17" s="33">
        <v>456.52584100000001</v>
      </c>
      <c r="ES17" s="33">
        <v>4670.1849940000002</v>
      </c>
      <c r="ET17" s="33">
        <v>6390.6815960000004</v>
      </c>
      <c r="EU17" s="33">
        <v>4072.4899369999998</v>
      </c>
      <c r="EV17" s="33">
        <v>456.52584100000001</v>
      </c>
      <c r="EW17" s="33">
        <v>4670.1849940000002</v>
      </c>
      <c r="EX17" s="33">
        <v>6390.6815960000004</v>
      </c>
      <c r="EY17" s="33">
        <v>4072.4899369999998</v>
      </c>
      <c r="EZ17" s="33">
        <v>456.52584100000001</v>
      </c>
      <c r="FA17" s="33">
        <v>4670.1849940000002</v>
      </c>
      <c r="FB17" s="33">
        <v>6390.6815960000004</v>
      </c>
      <c r="FC17" s="33">
        <v>4072.4899369999998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I32" s="33">
        <v>928.64131359999999</v>
      </c>
      <c r="AM32" s="33">
        <v>742.25137489999997</v>
      </c>
      <c r="AQ32" s="33">
        <v>719.04498269999999</v>
      </c>
      <c r="AR32" s="33">
        <v>587.76868960000002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928.64131359999999</v>
      </c>
      <c r="BF32" s="33">
        <v>630.44317120000005</v>
      </c>
      <c r="BG32" s="33">
        <v>928.64131359999999</v>
      </c>
      <c r="BH32" s="33">
        <v>928.64131359999999</v>
      </c>
      <c r="BJ32" s="33">
        <v>688.71351019999997</v>
      </c>
      <c r="BK32" s="33">
        <v>928.64131359999999</v>
      </c>
      <c r="BL32" s="33">
        <v>928.64131359999999</v>
      </c>
      <c r="BN32" s="33">
        <v>694.85323170000004</v>
      </c>
      <c r="BO32" s="33">
        <v>928.64131359999999</v>
      </c>
      <c r="BP32" s="33">
        <v>928.64131359999999</v>
      </c>
      <c r="BR32" s="33">
        <v>742.98235739999996</v>
      </c>
      <c r="BS32" s="33">
        <v>928.64131359999999</v>
      </c>
      <c r="BT32" s="33">
        <v>928.64131359999999</v>
      </c>
      <c r="BV32" s="33">
        <v>587.76868960000002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I33" s="33">
        <v>312.73459939999998</v>
      </c>
      <c r="AM33" s="33">
        <v>312.73459939999998</v>
      </c>
      <c r="AP33" s="33">
        <v>312.73459939999998</v>
      </c>
      <c r="AQ33" s="33">
        <v>312.73459939999998</v>
      </c>
      <c r="AR33" s="33">
        <v>43.734590619999999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295.27251510000002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0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1054.9859739999999</v>
      </c>
      <c r="AN41" s="33">
        <v>0</v>
      </c>
      <c r="AO41" s="33">
        <v>0</v>
      </c>
      <c r="AP41" s="33">
        <v>312.73459939999998</v>
      </c>
      <c r="AQ41" s="33">
        <v>1031.7795819999999</v>
      </c>
      <c r="AR41" s="33">
        <v>631.50328019999995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1241.3759130000001</v>
      </c>
      <c r="BE41" s="33">
        <v>0</v>
      </c>
      <c r="BF41" s="33">
        <v>943.17777060000003</v>
      </c>
      <c r="BG41" s="33">
        <v>1241.3759130000001</v>
      </c>
      <c r="BH41" s="33">
        <v>1241.3759130000001</v>
      </c>
      <c r="BI41" s="33">
        <v>0</v>
      </c>
      <c r="BJ41" s="33">
        <v>1001.44811</v>
      </c>
      <c r="BK41" s="33">
        <v>1241.3759130000001</v>
      </c>
      <c r="BL41" s="33">
        <v>1241.3759130000001</v>
      </c>
      <c r="BM41" s="33">
        <v>0</v>
      </c>
      <c r="BN41" s="33">
        <v>1007.5878310000001</v>
      </c>
      <c r="BO41" s="33">
        <v>1241.3759130000001</v>
      </c>
      <c r="BP41" s="33">
        <v>1241.3759130000001</v>
      </c>
      <c r="BQ41" s="33">
        <v>0</v>
      </c>
      <c r="BR41" s="33">
        <v>1055.7169570000001</v>
      </c>
      <c r="BS41" s="33">
        <v>1241.3759130000001</v>
      </c>
      <c r="BT41" s="33">
        <v>1241.3759130000001</v>
      </c>
      <c r="BU41" s="33">
        <v>0</v>
      </c>
      <c r="BV41" s="33">
        <v>883.04120469999998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1141.580119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1141.59449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1141.59449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323.8062352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1141.580119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1141.59449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1141.59449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323.8062352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1819.368168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1819.368168</v>
      </c>
      <c r="AO102" s="33">
        <v>1819.358168</v>
      </c>
      <c r="AP102" s="33">
        <v>2021.1861779999999</v>
      </c>
      <c r="AQ102" s="33">
        <v>3010.485925</v>
      </c>
      <c r="AR102" s="33">
        <v>1819.368168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753.82204090000005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488.1865722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Z103" s="33">
        <v>461.83253250000001</v>
      </c>
      <c r="BC103" s="33">
        <v>461.83253250000001</v>
      </c>
      <c r="BD103" s="33">
        <v>1593.23687</v>
      </c>
      <c r="BG103" s="33">
        <v>1593.23687</v>
      </c>
      <c r="BH103" s="33">
        <v>1634.2026430000001</v>
      </c>
      <c r="BK103" s="33">
        <v>1634.2026430000001</v>
      </c>
      <c r="BL103" s="33">
        <v>1642.323928</v>
      </c>
      <c r="BO103" s="33">
        <v>1642.323928</v>
      </c>
      <c r="BP103" s="33">
        <v>1642.323928</v>
      </c>
      <c r="BS103" s="33">
        <v>1642.323928</v>
      </c>
      <c r="BT103" s="33">
        <v>1642.323928</v>
      </c>
      <c r="BW103" s="33">
        <v>1642.323928</v>
      </c>
      <c r="BX103" s="33">
        <v>1642.323928</v>
      </c>
      <c r="CA103" s="33">
        <v>1642.323928</v>
      </c>
      <c r="CB103" s="33">
        <v>1642.323928</v>
      </c>
      <c r="CE103" s="33">
        <v>1642.323928</v>
      </c>
      <c r="CF103" s="33">
        <v>1642.323928</v>
      </c>
      <c r="CI103" s="33">
        <v>1642.323928</v>
      </c>
      <c r="CJ103" s="33">
        <v>1642.323928</v>
      </c>
      <c r="CM103" s="33">
        <v>1642.323928</v>
      </c>
      <c r="CN103" s="33">
        <v>1642.323928</v>
      </c>
      <c r="CQ103" s="33">
        <v>1642.323928</v>
      </c>
      <c r="CR103" s="33">
        <v>1642.323928</v>
      </c>
      <c r="CU103" s="33">
        <v>1642.323928</v>
      </c>
      <c r="CV103" s="33">
        <v>1642.323928</v>
      </c>
      <c r="CY103" s="33">
        <v>1642.323928</v>
      </c>
      <c r="CZ103" s="33">
        <v>1642.323928</v>
      </c>
      <c r="DC103" s="33">
        <v>1642.323928</v>
      </c>
      <c r="DD103" s="33">
        <v>1642.323928</v>
      </c>
      <c r="DG103" s="33">
        <v>1642.323928</v>
      </c>
      <c r="DH103" s="33">
        <v>1642.323928</v>
      </c>
      <c r="DK103" s="33">
        <v>1642.323928</v>
      </c>
      <c r="DL103" s="33">
        <v>1642.323928</v>
      </c>
      <c r="DO103" s="33">
        <v>1642.323928</v>
      </c>
      <c r="DP103" s="33">
        <v>1642.323928</v>
      </c>
      <c r="DS103" s="33">
        <v>1642.323928</v>
      </c>
      <c r="DT103" s="33">
        <v>1642.323928</v>
      </c>
      <c r="DW103" s="33">
        <v>1642.323928</v>
      </c>
      <c r="DX103" s="33">
        <v>1642.323928</v>
      </c>
      <c r="EA103" s="33">
        <v>1642.323928</v>
      </c>
      <c r="EB103" s="33">
        <v>1642.323928</v>
      </c>
      <c r="EE103" s="33">
        <v>1642.323928</v>
      </c>
      <c r="EF103" s="33">
        <v>1642.323928</v>
      </c>
      <c r="EI103" s="33">
        <v>1642.323928</v>
      </c>
      <c r="EJ103" s="33">
        <v>1642.323928</v>
      </c>
      <c r="EM103" s="33">
        <v>1642.323928</v>
      </c>
      <c r="EN103" s="33">
        <v>1642.323928</v>
      </c>
      <c r="EQ103" s="33">
        <v>1642.323928</v>
      </c>
      <c r="ER103" s="33">
        <v>1642.323928</v>
      </c>
      <c r="EU103" s="33">
        <v>1642.323928</v>
      </c>
      <c r="EV103" s="33">
        <v>1642.323928</v>
      </c>
      <c r="EY103" s="33">
        <v>1642.323928</v>
      </c>
      <c r="EZ103" s="33">
        <v>1642.323928</v>
      </c>
      <c r="FC103" s="33">
        <v>1642.323928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902.87873750000006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2073.2928870000001</v>
      </c>
      <c r="AO104" s="33">
        <v>1366.740417</v>
      </c>
      <c r="AP104" s="33">
        <v>1366.740417</v>
      </c>
      <c r="AQ104" s="33">
        <v>2086.3296869999999</v>
      </c>
      <c r="AR104" s="33">
        <v>1832.9933040000001</v>
      </c>
      <c r="AS104" s="33">
        <v>1113.4040339999999</v>
      </c>
      <c r="AT104" s="33">
        <v>1113.4040339999999</v>
      </c>
      <c r="AU104" s="33">
        <v>1906.004046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1495.460949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759.64659689999996</v>
      </c>
      <c r="CD104" s="33">
        <v>1196.4877489999999</v>
      </c>
      <c r="CE104" s="33">
        <v>1196.4877489999999</v>
      </c>
      <c r="CF104" s="33">
        <v>1196.4877489999999</v>
      </c>
      <c r="CG104" s="33">
        <v>1183.450949</v>
      </c>
      <c r="CH104" s="33">
        <v>1196.4877489999999</v>
      </c>
      <c r="CI104" s="33">
        <v>1196.4877489999999</v>
      </c>
      <c r="CJ104" s="33">
        <v>1196.4877489999999</v>
      </c>
      <c r="CK104" s="33">
        <v>1196.4877489999999</v>
      </c>
      <c r="CL104" s="33">
        <v>1196.4877489999999</v>
      </c>
      <c r="CM104" s="33">
        <v>1196.4877489999999</v>
      </c>
      <c r="CN104" s="33">
        <v>1196.4877489999999</v>
      </c>
      <c r="CO104" s="33">
        <v>1196.4877489999999</v>
      </c>
      <c r="CP104" s="33">
        <v>1196.4877489999999</v>
      </c>
      <c r="CQ104" s="33">
        <v>1196.4877489999999</v>
      </c>
      <c r="CR104" s="33">
        <v>1196.4877489999999</v>
      </c>
      <c r="CS104" s="33">
        <v>1196.4877489999999</v>
      </c>
      <c r="CT104" s="33">
        <v>1196.4877489999999</v>
      </c>
      <c r="CU104" s="33">
        <v>1196.4877489999999</v>
      </c>
      <c r="CV104" s="33">
        <v>1196.4877489999999</v>
      </c>
      <c r="CW104" s="33">
        <v>1196.4877489999999</v>
      </c>
      <c r="CX104" s="33">
        <v>1196.4877489999999</v>
      </c>
      <c r="CY104" s="33">
        <v>1196.4877489999999</v>
      </c>
      <c r="CZ104" s="33">
        <v>1196.4877489999999</v>
      </c>
      <c r="DA104" s="33">
        <v>1196.4877489999999</v>
      </c>
      <c r="DB104" s="33">
        <v>1196.4877489999999</v>
      </c>
      <c r="DC104" s="33">
        <v>1196.4877489999999</v>
      </c>
      <c r="DD104" s="33">
        <v>1196.4877489999999</v>
      </c>
      <c r="DE104" s="33">
        <v>1196.4877489999999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935.2951994</v>
      </c>
      <c r="AG105" s="33">
        <v>684.81863720000001</v>
      </c>
      <c r="AH105" s="33">
        <v>684.81863720000001</v>
      </c>
      <c r="AI105" s="33">
        <v>1287.286689</v>
      </c>
      <c r="AJ105" s="33">
        <v>687.31863720000001</v>
      </c>
      <c r="AK105" s="33">
        <v>687.31863720000001</v>
      </c>
      <c r="AL105" s="33">
        <v>687.31863720000001</v>
      </c>
      <c r="AM105" s="33">
        <v>1289.786689</v>
      </c>
      <c r="AN105" s="33">
        <v>962.88121290000004</v>
      </c>
      <c r="AO105" s="33">
        <v>687.31863720000001</v>
      </c>
      <c r="AP105" s="33">
        <v>963.94780660000004</v>
      </c>
      <c r="AQ105" s="33">
        <v>1374.172959</v>
      </c>
      <c r="AR105" s="33">
        <v>963.94780660000004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1081.645857</v>
      </c>
      <c r="BC105" s="33">
        <v>1661.874274</v>
      </c>
      <c r="BD105" s="33">
        <v>1515.987932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1107.798464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1078.0714909999999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647.30378159999998</v>
      </c>
      <c r="CH105" s="33">
        <v>647.30378159999998</v>
      </c>
      <c r="CI105" s="33">
        <v>793.1901239</v>
      </c>
      <c r="CJ105" s="33">
        <v>647.30378159999998</v>
      </c>
      <c r="CK105" s="33">
        <v>647.30378159999998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185.32437350000001</v>
      </c>
      <c r="DQ105" s="33">
        <v>143.85065729999999</v>
      </c>
      <c r="DR105" s="33">
        <v>143.85065729999999</v>
      </c>
      <c r="DS105" s="33">
        <v>287.70131450000002</v>
      </c>
      <c r="DT105" s="33">
        <v>287.70131450000002</v>
      </c>
      <c r="DU105" s="33">
        <v>143.85065729999999</v>
      </c>
      <c r="DV105" s="33">
        <v>143.85065729999999</v>
      </c>
      <c r="DW105" s="33">
        <v>143.85065729999999</v>
      </c>
      <c r="DX105" s="33">
        <v>287.70131450000002</v>
      </c>
      <c r="DY105" s="33">
        <v>143.85065729999999</v>
      </c>
      <c r="DZ105" s="33">
        <v>143.85065729999999</v>
      </c>
      <c r="EA105" s="33">
        <v>143.85065729999999</v>
      </c>
      <c r="EB105" s="33">
        <v>287.70131450000002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558.87062040000001</v>
      </c>
      <c r="V108" s="33">
        <v>558.87062040000001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844.36501850000002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745.41277009999999</v>
      </c>
      <c r="AY108" s="33">
        <v>1109.893961</v>
      </c>
      <c r="AZ108" s="33">
        <v>916.08598510000002</v>
      </c>
      <c r="BA108" s="33">
        <v>591.31756189999999</v>
      </c>
      <c r="BB108" s="33">
        <v>748.92123089999995</v>
      </c>
      <c r="BC108" s="33">
        <v>1427.5745400000001</v>
      </c>
      <c r="BD108" s="33">
        <v>1483.2768129999999</v>
      </c>
      <c r="BE108" s="33">
        <v>591.31756189999999</v>
      </c>
      <c r="BF108" s="33">
        <v>844.36501850000002</v>
      </c>
      <c r="BG108" s="33">
        <v>1483.2768129999999</v>
      </c>
      <c r="BH108" s="33">
        <v>1710.704459</v>
      </c>
      <c r="BI108" s="33">
        <v>591.31756189999999</v>
      </c>
      <c r="BJ108" s="33">
        <v>844.36501850000002</v>
      </c>
      <c r="BK108" s="33">
        <v>1710.704459</v>
      </c>
      <c r="BL108" s="33">
        <v>2477.1174839999999</v>
      </c>
      <c r="BM108" s="33">
        <v>558.84255159999998</v>
      </c>
      <c r="BN108" s="33">
        <v>844.36501850000002</v>
      </c>
      <c r="BO108" s="33">
        <v>2477.1174839999999</v>
      </c>
      <c r="BP108" s="33">
        <v>2477.1174839999999</v>
      </c>
      <c r="BQ108" s="33">
        <v>591.31756189999999</v>
      </c>
      <c r="BR108" s="33">
        <v>844.36501850000002</v>
      </c>
      <c r="BS108" s="33">
        <v>2477.1174839999999</v>
      </c>
      <c r="BT108" s="33">
        <v>2477.1174839999999</v>
      </c>
      <c r="BU108" s="33">
        <v>558.84255159999998</v>
      </c>
      <c r="BV108" s="33">
        <v>844.36501850000002</v>
      </c>
      <c r="BW108" s="33">
        <v>2477.1174839999999</v>
      </c>
      <c r="BX108" s="33">
        <v>2477.1174839999999</v>
      </c>
      <c r="BY108" s="33">
        <v>591.31756189999999</v>
      </c>
      <c r="BZ108" s="33">
        <v>844.36501850000002</v>
      </c>
      <c r="CA108" s="33">
        <v>2477.1174839999999</v>
      </c>
      <c r="CB108" s="33">
        <v>2155.1876769999999</v>
      </c>
      <c r="CC108" s="33">
        <v>269.38775509999999</v>
      </c>
      <c r="CD108" s="33">
        <v>522.43521169999997</v>
      </c>
      <c r="CE108" s="33">
        <v>2155.1876769999999</v>
      </c>
      <c r="CF108" s="33">
        <v>2155.1876769999999</v>
      </c>
      <c r="CG108" s="33">
        <v>522.43521169999997</v>
      </c>
      <c r="CH108" s="33">
        <v>522.43521169999997</v>
      </c>
      <c r="CI108" s="33">
        <v>2155.1876769999999</v>
      </c>
      <c r="CJ108" s="33">
        <v>2155.1876769999999</v>
      </c>
      <c r="CK108" s="33">
        <v>522.43521169999997</v>
      </c>
      <c r="CL108" s="33">
        <v>522.43521169999997</v>
      </c>
      <c r="CM108" s="33">
        <v>2155.1876769999999</v>
      </c>
      <c r="CN108" s="33">
        <v>2155.1876769999999</v>
      </c>
      <c r="CO108" s="33">
        <v>522.43521169999997</v>
      </c>
      <c r="CP108" s="33">
        <v>522.43521169999997</v>
      </c>
      <c r="CQ108" s="33">
        <v>2155.1876769999999</v>
      </c>
      <c r="CR108" s="33">
        <v>2155.1876769999999</v>
      </c>
      <c r="CS108" s="33">
        <v>522.43521169999997</v>
      </c>
      <c r="CT108" s="33">
        <v>522.43521169999997</v>
      </c>
      <c r="CU108" s="33">
        <v>2155.1876769999999</v>
      </c>
      <c r="CV108" s="33">
        <v>2155.1876769999999</v>
      </c>
      <c r="CW108" s="33">
        <v>522.43521169999997</v>
      </c>
      <c r="CX108" s="33">
        <v>522.43521169999997</v>
      </c>
      <c r="CY108" s="33">
        <v>2155.1876769999999</v>
      </c>
      <c r="CZ108" s="33">
        <v>1632.7524659999999</v>
      </c>
      <c r="DC108" s="33">
        <v>1632.7524659999999</v>
      </c>
      <c r="DD108" s="33">
        <v>1632.7524659999999</v>
      </c>
      <c r="DG108" s="33">
        <v>1632.7524659999999</v>
      </c>
      <c r="DH108" s="33">
        <v>1632.7524659999999</v>
      </c>
      <c r="DJ108" s="33">
        <v>34.632672960000001</v>
      </c>
      <c r="DK108" s="33">
        <v>1632.7524659999999</v>
      </c>
      <c r="DL108" s="33">
        <v>1632.7524659999999</v>
      </c>
      <c r="DN108" s="33">
        <v>122.5729887</v>
      </c>
      <c r="DO108" s="33">
        <v>1632.7524659999999</v>
      </c>
      <c r="DP108" s="33">
        <v>1632.7524659999999</v>
      </c>
      <c r="DR108" s="33">
        <v>143.0067061</v>
      </c>
      <c r="DS108" s="33">
        <v>1632.7524659999999</v>
      </c>
      <c r="DT108" s="33">
        <v>1632.7524659999999</v>
      </c>
      <c r="DV108" s="33">
        <v>74.210602089999995</v>
      </c>
      <c r="DW108" s="33">
        <v>1632.7524659999999</v>
      </c>
      <c r="DX108" s="33">
        <v>1632.7524659999999</v>
      </c>
      <c r="DZ108" s="33">
        <v>5.4258190309999996</v>
      </c>
      <c r="EA108" s="33">
        <v>1632.7524659999999</v>
      </c>
      <c r="EB108" s="33">
        <v>1632.7524659999999</v>
      </c>
      <c r="EE108" s="33">
        <v>1632.7524659999999</v>
      </c>
      <c r="EF108" s="33">
        <v>1632.7524659999999</v>
      </c>
      <c r="EI108" s="33">
        <v>1632.7524659999999</v>
      </c>
      <c r="EJ108" s="33">
        <v>1632.7524659999999</v>
      </c>
      <c r="EM108" s="33">
        <v>1632.7524659999999</v>
      </c>
      <c r="EN108" s="33">
        <v>1632.7524659999999</v>
      </c>
      <c r="EQ108" s="33">
        <v>1632.7524659999999</v>
      </c>
      <c r="ER108" s="33">
        <v>1632.7524659999999</v>
      </c>
      <c r="EU108" s="33">
        <v>1632.7524659999999</v>
      </c>
      <c r="EV108" s="33">
        <v>1632.7524659999999</v>
      </c>
      <c r="EY108" s="33">
        <v>1632.7524659999999</v>
      </c>
      <c r="EZ108" s="33">
        <v>1632.7524659999999</v>
      </c>
      <c r="FC108" s="33">
        <v>1632.7524659999999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3949.1186560000001</v>
      </c>
      <c r="V113" s="33">
        <v>3949.1186560000001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4619.4818109999997</v>
      </c>
      <c r="AG113" s="33">
        <v>3962.127387</v>
      </c>
      <c r="AH113" s="33">
        <v>3994.6023970000001</v>
      </c>
      <c r="AI113" s="33">
        <v>5228.6033859999998</v>
      </c>
      <c r="AJ113" s="33">
        <v>4582.3094719999999</v>
      </c>
      <c r="AK113" s="33">
        <v>4549.8344619999998</v>
      </c>
      <c r="AL113" s="33">
        <v>4582.3094719999999</v>
      </c>
      <c r="AM113" s="33">
        <v>6401.517535</v>
      </c>
      <c r="AN113" s="33">
        <v>5817.4819729999999</v>
      </c>
      <c r="AO113" s="33">
        <v>4582.3094719999999</v>
      </c>
      <c r="AP113" s="33">
        <v>5313.8141070000001</v>
      </c>
      <c r="AQ113" s="33">
        <v>7432.928277</v>
      </c>
      <c r="AR113" s="33">
        <v>5460.6742969999996</v>
      </c>
      <c r="AS113" s="33">
        <v>4178.9233910000003</v>
      </c>
      <c r="AT113" s="33">
        <v>5311.0171950000004</v>
      </c>
      <c r="AU113" s="33">
        <v>7388.5837270000002</v>
      </c>
      <c r="AV113" s="33">
        <v>6294.0794589999996</v>
      </c>
      <c r="AW113" s="33">
        <v>4138.5995190000003</v>
      </c>
      <c r="AX113" s="33">
        <v>5160.8633739999996</v>
      </c>
      <c r="AY113" s="33">
        <v>7703.6043440000003</v>
      </c>
      <c r="AZ113" s="33">
        <v>6313.5209949999999</v>
      </c>
      <c r="BA113" s="33">
        <v>3960.7594330000002</v>
      </c>
      <c r="BB113" s="33">
        <v>4954.0567389999997</v>
      </c>
      <c r="BC113" s="33">
        <v>7808.9314839999997</v>
      </c>
      <c r="BD113" s="33">
        <v>6542.811404</v>
      </c>
      <c r="BE113" s="33">
        <v>2445.0225799999998</v>
      </c>
      <c r="BF113" s="33">
        <v>3817.0363659999998</v>
      </c>
      <c r="BG113" s="33">
        <v>6783.4594040000002</v>
      </c>
      <c r="BH113" s="33">
        <v>6627.3170849999997</v>
      </c>
      <c r="BI113" s="33">
        <v>2346.571747</v>
      </c>
      <c r="BJ113" s="33">
        <v>3718.5855339999998</v>
      </c>
      <c r="BK113" s="33">
        <v>6854.9511579999999</v>
      </c>
      <c r="BL113" s="33">
        <v>7401.851396</v>
      </c>
      <c r="BM113" s="33">
        <v>2314.0967369999998</v>
      </c>
      <c r="BN113" s="33">
        <v>3718.5855339999998</v>
      </c>
      <c r="BO113" s="33">
        <v>7629.4854679999999</v>
      </c>
      <c r="BP113" s="33">
        <v>7237.150224</v>
      </c>
      <c r="BQ113" s="33">
        <v>2264.2211609999999</v>
      </c>
      <c r="BR113" s="33">
        <v>3636.2349479999998</v>
      </c>
      <c r="BS113" s="33">
        <v>7464.7842970000002</v>
      </c>
      <c r="BT113" s="33">
        <v>7237.150224</v>
      </c>
      <c r="BU113" s="33">
        <v>2231.7461509999998</v>
      </c>
      <c r="BV113" s="33">
        <v>3392.141662</v>
      </c>
      <c r="BW113" s="33">
        <v>7464.7842970000002</v>
      </c>
      <c r="BX113" s="33">
        <v>7237.150224</v>
      </c>
      <c r="BY113" s="33">
        <v>2264.2211609999999</v>
      </c>
      <c r="BZ113" s="33">
        <v>3688.858561</v>
      </c>
      <c r="CA113" s="33">
        <v>7464.7842970000002</v>
      </c>
      <c r="CB113" s="33">
        <v>6129.4897090000004</v>
      </c>
      <c r="CC113" s="33">
        <v>1669.9548580000001</v>
      </c>
      <c r="CD113" s="33">
        <v>2854.4133149999998</v>
      </c>
      <c r="CE113" s="33">
        <v>6275.3760510000002</v>
      </c>
      <c r="CF113" s="33">
        <v>6129.4897090000004</v>
      </c>
      <c r="CG113" s="33">
        <v>2597.2832290000001</v>
      </c>
      <c r="CH113" s="33">
        <v>2854.4133149999998</v>
      </c>
      <c r="CI113" s="33">
        <v>6275.3760510000002</v>
      </c>
      <c r="CJ113" s="33">
        <v>6129.4897090000004</v>
      </c>
      <c r="CK113" s="33">
        <v>2854.4133149999998</v>
      </c>
      <c r="CL113" s="33">
        <v>2854.4133149999998</v>
      </c>
      <c r="CM113" s="33">
        <v>6275.3760510000002</v>
      </c>
      <c r="CN113" s="33">
        <v>5140.3500119999999</v>
      </c>
      <c r="CO113" s="33">
        <v>1865.2736179999999</v>
      </c>
      <c r="CP113" s="33">
        <v>1865.2736179999999</v>
      </c>
      <c r="CQ113" s="33">
        <v>5286.2363539999997</v>
      </c>
      <c r="CR113" s="33">
        <v>5140.3500119999999</v>
      </c>
      <c r="CS113" s="33">
        <v>1865.2736179999999</v>
      </c>
      <c r="CT113" s="33">
        <v>1865.2736179999999</v>
      </c>
      <c r="CU113" s="33">
        <v>5286.2363539999997</v>
      </c>
      <c r="CV113" s="33">
        <v>5140.3500119999999</v>
      </c>
      <c r="CW113" s="33">
        <v>1865.2736179999999</v>
      </c>
      <c r="CX113" s="33">
        <v>1865.2736179999999</v>
      </c>
      <c r="CY113" s="33">
        <v>5286.2363539999997</v>
      </c>
      <c r="CZ113" s="33">
        <v>4617.9147999999996</v>
      </c>
      <c r="DA113" s="33">
        <v>1342.8384060000001</v>
      </c>
      <c r="DB113" s="33">
        <v>1342.8384060000001</v>
      </c>
      <c r="DC113" s="33">
        <v>4763.8011429999997</v>
      </c>
      <c r="DD113" s="33">
        <v>4617.9147999999996</v>
      </c>
      <c r="DE113" s="33">
        <v>1342.8384060000001</v>
      </c>
      <c r="DF113" s="33">
        <v>1342.8384060000001</v>
      </c>
      <c r="DG113" s="33">
        <v>4763.8011429999997</v>
      </c>
      <c r="DH113" s="33">
        <v>4591.8411999999998</v>
      </c>
      <c r="DI113" s="33">
        <v>1316.7648059999999</v>
      </c>
      <c r="DJ113" s="33">
        <v>1351.397479</v>
      </c>
      <c r="DK113" s="33">
        <v>4737.727543</v>
      </c>
      <c r="DL113" s="33">
        <v>4591.8411999999998</v>
      </c>
      <c r="DM113" s="33">
        <v>1316.7648059999999</v>
      </c>
      <c r="DN113" s="33">
        <v>1439.3377949999999</v>
      </c>
      <c r="DO113" s="33">
        <v>4591.8411999999998</v>
      </c>
      <c r="DP113" s="33">
        <v>3460.4007670000001</v>
      </c>
      <c r="DQ113" s="33">
        <v>143.85065729999999</v>
      </c>
      <c r="DR113" s="33">
        <v>286.8573634</v>
      </c>
      <c r="DS113" s="33">
        <v>3562.7777080000001</v>
      </c>
      <c r="DT113" s="33">
        <v>3562.7777080000001</v>
      </c>
      <c r="DU113" s="33">
        <v>143.85065729999999</v>
      </c>
      <c r="DV113" s="33">
        <v>218.06125940000001</v>
      </c>
      <c r="DW113" s="33">
        <v>3418.9270510000001</v>
      </c>
      <c r="DX113" s="33">
        <v>3562.7777080000001</v>
      </c>
      <c r="DY113" s="33">
        <v>143.85065729999999</v>
      </c>
      <c r="DZ113" s="33">
        <v>149.27647630000001</v>
      </c>
      <c r="EA113" s="33">
        <v>3418.9270510000001</v>
      </c>
      <c r="EB113" s="33">
        <v>3562.7777080000001</v>
      </c>
      <c r="EC113" s="33">
        <v>143.85065729999999</v>
      </c>
      <c r="ED113" s="33">
        <v>143.85065729999999</v>
      </c>
      <c r="EE113" s="33">
        <v>3418.9270510000001</v>
      </c>
      <c r="EF113" s="33">
        <v>3275.0763940000002</v>
      </c>
      <c r="EG113" s="33">
        <v>0</v>
      </c>
      <c r="EH113" s="33">
        <v>0</v>
      </c>
      <c r="EI113" s="33">
        <v>3275.0763940000002</v>
      </c>
      <c r="EJ113" s="33">
        <v>3275.0763940000002</v>
      </c>
      <c r="EK113" s="33">
        <v>0</v>
      </c>
      <c r="EL113" s="33">
        <v>0</v>
      </c>
      <c r="EM113" s="33">
        <v>3275.0763940000002</v>
      </c>
      <c r="EN113" s="33">
        <v>3275.0763940000002</v>
      </c>
      <c r="EO113" s="33">
        <v>0</v>
      </c>
      <c r="EP113" s="33">
        <v>0</v>
      </c>
      <c r="EQ113" s="33">
        <v>3275.0763940000002</v>
      </c>
      <c r="ER113" s="33">
        <v>3275.0763940000002</v>
      </c>
      <c r="ES113" s="33">
        <v>0</v>
      </c>
      <c r="ET113" s="33">
        <v>0</v>
      </c>
      <c r="EU113" s="33">
        <v>3275.0763940000002</v>
      </c>
      <c r="EV113" s="33">
        <v>3275.0763940000002</v>
      </c>
      <c r="EW113" s="33">
        <v>0</v>
      </c>
      <c r="EX113" s="33">
        <v>0</v>
      </c>
      <c r="EY113" s="33">
        <v>3275.0763940000002</v>
      </c>
      <c r="EZ113" s="33">
        <v>3275.0763940000002</v>
      </c>
      <c r="FA113" s="33">
        <v>0</v>
      </c>
      <c r="FB113" s="33">
        <v>0</v>
      </c>
      <c r="FC113" s="33">
        <v>3275.0763940000002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1013.794569</v>
      </c>
      <c r="DW114" s="33">
        <v>1013.794569</v>
      </c>
      <c r="DX114" s="33">
        <v>1520.6918539999999</v>
      </c>
      <c r="DY114" s="33">
        <v>1520.6918539999999</v>
      </c>
      <c r="DZ114" s="33">
        <v>1520.6918539999999</v>
      </c>
      <c r="EA114" s="33">
        <v>1520.6918539999999</v>
      </c>
      <c r="EB114" s="33">
        <v>2027.589138</v>
      </c>
      <c r="EC114" s="33">
        <v>2027.589138</v>
      </c>
      <c r="ED114" s="33">
        <v>2027.589138</v>
      </c>
      <c r="EE114" s="33">
        <v>2027.589138</v>
      </c>
      <c r="EF114" s="33">
        <v>2534.4864229999998</v>
      </c>
      <c r="EG114" s="33">
        <v>2534.4864229999998</v>
      </c>
      <c r="EH114" s="33">
        <v>2534.4864229999998</v>
      </c>
      <c r="EI114" s="33">
        <v>2534.4864229999998</v>
      </c>
      <c r="EJ114" s="33">
        <v>3041.3837079999998</v>
      </c>
      <c r="EK114" s="33">
        <v>3041.3837079999998</v>
      </c>
      <c r="EL114" s="33">
        <v>3041.3837079999998</v>
      </c>
      <c r="EM114" s="33">
        <v>3041.3837079999998</v>
      </c>
      <c r="EN114" s="33">
        <v>3548.280992</v>
      </c>
      <c r="EO114" s="33">
        <v>3548.280992</v>
      </c>
      <c r="EP114" s="33">
        <v>3548.280992</v>
      </c>
      <c r="EQ114" s="33">
        <v>3548.280992</v>
      </c>
      <c r="ER114" s="33">
        <v>4055.178277</v>
      </c>
      <c r="ES114" s="33">
        <v>4055.178277</v>
      </c>
      <c r="ET114" s="33">
        <v>4055.178277</v>
      </c>
      <c r="EU114" s="33">
        <v>4055.178277</v>
      </c>
      <c r="EV114" s="33">
        <v>4562.0755609999997</v>
      </c>
      <c r="EW114" s="33">
        <v>4562.0755609999997</v>
      </c>
      <c r="EX114" s="33">
        <v>4562.0755609999997</v>
      </c>
      <c r="EY114" s="33">
        <v>4562.0755609999997</v>
      </c>
      <c r="EZ114" s="33">
        <v>5068.9728459999997</v>
      </c>
      <c r="FA114" s="33">
        <v>5068.9728459999997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Q116" s="33">
        <v>180.01959640000001</v>
      </c>
      <c r="DR116" s="33">
        <v>180.01959640000001</v>
      </c>
      <c r="DS116" s="33">
        <v>180.01959640000001</v>
      </c>
      <c r="DT116" s="33">
        <v>360.03919280000002</v>
      </c>
      <c r="DU116" s="33">
        <v>360.03919280000002</v>
      </c>
      <c r="DV116" s="33">
        <v>360.03919280000002</v>
      </c>
      <c r="DW116" s="33">
        <v>360.03919280000002</v>
      </c>
      <c r="DX116" s="33">
        <v>540.05878919999998</v>
      </c>
      <c r="DY116" s="33">
        <v>540.05878919999998</v>
      </c>
      <c r="DZ116" s="33">
        <v>540.05878919999998</v>
      </c>
      <c r="EA116" s="33">
        <v>540.05878919999998</v>
      </c>
      <c r="EB116" s="33">
        <v>720.07838560000005</v>
      </c>
      <c r="EC116" s="33">
        <v>720.07838560000005</v>
      </c>
      <c r="ED116" s="33">
        <v>720.07838560000005</v>
      </c>
      <c r="EE116" s="33">
        <v>720.07838560000005</v>
      </c>
      <c r="EF116" s="33">
        <v>900.097982</v>
      </c>
      <c r="EG116" s="33">
        <v>900.097982</v>
      </c>
      <c r="EH116" s="33">
        <v>900.097982</v>
      </c>
      <c r="EI116" s="33">
        <v>900.097982</v>
      </c>
      <c r="EJ116" s="33">
        <v>1080.1175780000001</v>
      </c>
      <c r="EK116" s="33">
        <v>1080.1175780000001</v>
      </c>
      <c r="EL116" s="33">
        <v>1080.1175780000001</v>
      </c>
      <c r="EM116" s="33">
        <v>1080.1175780000001</v>
      </c>
      <c r="EN116" s="33">
        <v>1260.1371750000001</v>
      </c>
      <c r="EO116" s="33">
        <v>1260.1371750000001</v>
      </c>
      <c r="EP116" s="33">
        <v>1260.1371750000001</v>
      </c>
      <c r="EQ116" s="33">
        <v>1260.1371750000001</v>
      </c>
      <c r="ER116" s="33">
        <v>1440.1567709999999</v>
      </c>
      <c r="ES116" s="33">
        <v>1440.1567709999999</v>
      </c>
      <c r="ET116" s="33">
        <v>1440.1567709999999</v>
      </c>
      <c r="EU116" s="33">
        <v>1440.1567709999999</v>
      </c>
      <c r="EV116" s="33">
        <v>1620.1763679999999</v>
      </c>
      <c r="EW116" s="33">
        <v>1620.1763679999999</v>
      </c>
      <c r="EX116" s="33">
        <v>1620.1763679999999</v>
      </c>
      <c r="EY116" s="33">
        <v>1620.1763679999999</v>
      </c>
      <c r="EZ116" s="33">
        <v>1800.195964</v>
      </c>
      <c r="FA116" s="33">
        <v>1800.195964</v>
      </c>
      <c r="FB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686.91688099999999</v>
      </c>
      <c r="DR125" s="33">
        <v>686.91688099999999</v>
      </c>
      <c r="DS125" s="33">
        <v>686.91688099999999</v>
      </c>
      <c r="DT125" s="33">
        <v>1373.833762</v>
      </c>
      <c r="DU125" s="33">
        <v>1373.833762</v>
      </c>
      <c r="DV125" s="33">
        <v>1373.833762</v>
      </c>
      <c r="DW125" s="33">
        <v>1373.833762</v>
      </c>
      <c r="DX125" s="33">
        <v>2060.7506429999999</v>
      </c>
      <c r="DY125" s="33">
        <v>2060.7506429999999</v>
      </c>
      <c r="DZ125" s="33">
        <v>2060.7506429999999</v>
      </c>
      <c r="EA125" s="33">
        <v>2060.7506429999999</v>
      </c>
      <c r="EB125" s="33">
        <v>2747.667524</v>
      </c>
      <c r="EC125" s="33">
        <v>2747.667524</v>
      </c>
      <c r="ED125" s="33">
        <v>2747.667524</v>
      </c>
      <c r="EE125" s="33">
        <v>2747.667524</v>
      </c>
      <c r="EF125" s="33">
        <v>3434.5844050000001</v>
      </c>
      <c r="EG125" s="33">
        <v>3434.5844050000001</v>
      </c>
      <c r="EH125" s="33">
        <v>3434.5844050000001</v>
      </c>
      <c r="EI125" s="33">
        <v>3434.5844050000001</v>
      </c>
      <c r="EJ125" s="33">
        <v>4121.5012859999997</v>
      </c>
      <c r="EK125" s="33">
        <v>4121.5012859999997</v>
      </c>
      <c r="EL125" s="33">
        <v>4121.5012859999997</v>
      </c>
      <c r="EM125" s="33">
        <v>4121.5012859999997</v>
      </c>
      <c r="EN125" s="33">
        <v>4808.4181669999998</v>
      </c>
      <c r="EO125" s="33">
        <v>4808.4181669999998</v>
      </c>
      <c r="EP125" s="33">
        <v>4808.4181669999998</v>
      </c>
      <c r="EQ125" s="33">
        <v>4808.4181669999998</v>
      </c>
      <c r="ER125" s="33">
        <v>5495.3350479999999</v>
      </c>
      <c r="ES125" s="33">
        <v>5495.3350479999999</v>
      </c>
      <c r="ET125" s="33">
        <v>5495.3350479999999</v>
      </c>
      <c r="EU125" s="33">
        <v>5495.3350479999999</v>
      </c>
      <c r="EV125" s="33">
        <v>6182.251929</v>
      </c>
      <c r="EW125" s="33">
        <v>6182.251929</v>
      </c>
      <c r="EX125" s="33">
        <v>6182.251929</v>
      </c>
      <c r="EY125" s="33">
        <v>6182.251929</v>
      </c>
      <c r="EZ125" s="33">
        <v>6869.1688100000001</v>
      </c>
      <c r="FA125" s="33">
        <v>6869.1688100000001</v>
      </c>
      <c r="FB125" s="33">
        <v>6869.1688100000001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G126" s="33">
        <v>1013.794569</v>
      </c>
      <c r="CH126" s="33">
        <v>1013.794569</v>
      </c>
      <c r="CI126" s="33">
        <v>1013.794569</v>
      </c>
      <c r="CJ126" s="33">
        <v>1520.6918539999999</v>
      </c>
      <c r="CK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O126" s="33">
        <v>2027.589138</v>
      </c>
      <c r="CP126" s="33">
        <v>2027.589138</v>
      </c>
      <c r="CQ126" s="33">
        <v>2027.589138</v>
      </c>
      <c r="CR126" s="33">
        <v>2534.4864229999998</v>
      </c>
      <c r="CS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4055.178277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Q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U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Y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G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K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O126" s="33">
        <v>5068.9728459999997</v>
      </c>
      <c r="EP126" s="33">
        <v>5068.9728459999997</v>
      </c>
      <c r="EQ126" s="33">
        <v>5068.9728459999997</v>
      </c>
      <c r="ER126" s="33">
        <v>5068.9728459999997</v>
      </c>
      <c r="ES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W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K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O128" s="33">
        <v>720.07838560000005</v>
      </c>
      <c r="CP128" s="33">
        <v>720.07838560000005</v>
      </c>
      <c r="CQ128" s="33">
        <v>720.07838560000005</v>
      </c>
      <c r="CR128" s="33">
        <v>900.097982</v>
      </c>
      <c r="CS128" s="33">
        <v>900.097982</v>
      </c>
      <c r="CT128" s="33">
        <v>900.097982</v>
      </c>
      <c r="CU128" s="33">
        <v>900.097982</v>
      </c>
      <c r="CV128" s="33">
        <v>1080.1175780000001</v>
      </c>
      <c r="CW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A128" s="33">
        <v>1260.1371750000001</v>
      </c>
      <c r="DB128" s="33">
        <v>1260.1371750000001</v>
      </c>
      <c r="DC128" s="33">
        <v>1260.1371750000001</v>
      </c>
      <c r="DD128" s="33">
        <v>1440.1567709999999</v>
      </c>
      <c r="DE128" s="33">
        <v>1440.1567709999999</v>
      </c>
      <c r="DF128" s="33">
        <v>1440.1567709999999</v>
      </c>
      <c r="DG128" s="33">
        <v>1440.1567709999999</v>
      </c>
      <c r="DH128" s="33">
        <v>1620.1763679999999</v>
      </c>
      <c r="DI128" s="33">
        <v>1620.1763679999999</v>
      </c>
      <c r="DJ128" s="33">
        <v>1620.1763679999999</v>
      </c>
      <c r="DK128" s="33">
        <v>1620.1763679999999</v>
      </c>
      <c r="DL128" s="33">
        <v>1800.195964</v>
      </c>
      <c r="DM128" s="33">
        <v>1800.195964</v>
      </c>
      <c r="DN128" s="33">
        <v>1800.195964</v>
      </c>
      <c r="DO128" s="33">
        <v>1800.195964</v>
      </c>
      <c r="DP128" s="33">
        <v>1800.195964</v>
      </c>
      <c r="DQ128" s="33">
        <v>1800.195964</v>
      </c>
      <c r="DR128" s="33">
        <v>1800.195964</v>
      </c>
      <c r="DS128" s="33">
        <v>1800.195964</v>
      </c>
      <c r="DT128" s="33">
        <v>1800.195964</v>
      </c>
      <c r="DU128" s="33">
        <v>1800.195964</v>
      </c>
      <c r="DV128" s="33">
        <v>1800.195964</v>
      </c>
      <c r="DW128" s="33">
        <v>1800.195964</v>
      </c>
      <c r="DX128" s="33">
        <v>1800.195964</v>
      </c>
      <c r="DY128" s="33">
        <v>1800.195964</v>
      </c>
      <c r="DZ128" s="33">
        <v>1800.195964</v>
      </c>
      <c r="EA128" s="33">
        <v>1800.195964</v>
      </c>
      <c r="EB128" s="33">
        <v>1800.195964</v>
      </c>
      <c r="EC128" s="33">
        <v>1800.195964</v>
      </c>
      <c r="ED128" s="33">
        <v>1800.195964</v>
      </c>
      <c r="EE128" s="33">
        <v>1800.195964</v>
      </c>
      <c r="EF128" s="33">
        <v>1800.195964</v>
      </c>
      <c r="EG128" s="33">
        <v>1800.195964</v>
      </c>
      <c r="EH128" s="33">
        <v>1800.195964</v>
      </c>
      <c r="EI128" s="33">
        <v>1800.195964</v>
      </c>
      <c r="EJ128" s="33">
        <v>1800.195964</v>
      </c>
      <c r="EK128" s="33">
        <v>1800.195964</v>
      </c>
      <c r="EL128" s="33">
        <v>1800.195964</v>
      </c>
      <c r="EM128" s="33">
        <v>1800.195964</v>
      </c>
      <c r="EN128" s="33">
        <v>1800.195964</v>
      </c>
      <c r="EO128" s="33">
        <v>1800.195964</v>
      </c>
      <c r="EP128" s="33">
        <v>1800.195964</v>
      </c>
      <c r="EQ128" s="33">
        <v>1800.195964</v>
      </c>
      <c r="ER128" s="33">
        <v>1800.195964</v>
      </c>
      <c r="ES128" s="33">
        <v>1800.195964</v>
      </c>
      <c r="ET128" s="33">
        <v>1800.195964</v>
      </c>
      <c r="EU128" s="33">
        <v>1800.195964</v>
      </c>
      <c r="EV128" s="33">
        <v>1800.195964</v>
      </c>
      <c r="EW128" s="33">
        <v>1800.195964</v>
      </c>
      <c r="EX128" s="33">
        <v>1800.195964</v>
      </c>
      <c r="EY128" s="33">
        <v>1800.195964</v>
      </c>
      <c r="EZ128" s="33">
        <v>1800.195964</v>
      </c>
      <c r="FA128" s="33">
        <v>1800.195964</v>
      </c>
      <c r="FB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1013.794569</v>
      </c>
      <c r="CH137" s="33">
        <v>1373.833762</v>
      </c>
      <c r="CI137" s="33">
        <v>1373.833762</v>
      </c>
      <c r="CJ137" s="33">
        <v>2060.7506429999999</v>
      </c>
      <c r="CK137" s="33">
        <v>2060.7506429999999</v>
      </c>
      <c r="CL137" s="33">
        <v>2060.7506429999999</v>
      </c>
      <c r="CM137" s="33">
        <v>2060.7506429999999</v>
      </c>
      <c r="CN137" s="33">
        <v>2747.667524</v>
      </c>
      <c r="CO137" s="33">
        <v>2747.667524</v>
      </c>
      <c r="CP137" s="33">
        <v>2747.667524</v>
      </c>
      <c r="CQ137" s="33">
        <v>2747.667524</v>
      </c>
      <c r="CR137" s="33">
        <v>3434.5844050000001</v>
      </c>
      <c r="CS137" s="33">
        <v>3434.5844050000001</v>
      </c>
      <c r="CT137" s="33">
        <v>3434.5844050000001</v>
      </c>
      <c r="CU137" s="33">
        <v>3434.5844050000001</v>
      </c>
      <c r="CV137" s="33">
        <v>4121.5012859999997</v>
      </c>
      <c r="CW137" s="33">
        <v>4121.5012859999997</v>
      </c>
      <c r="CX137" s="33">
        <v>4121.5012859999997</v>
      </c>
      <c r="CY137" s="33">
        <v>4121.5012859999997</v>
      </c>
      <c r="CZ137" s="33">
        <v>4808.4181669999998</v>
      </c>
      <c r="DA137" s="33">
        <v>4808.4181669999998</v>
      </c>
      <c r="DB137" s="33">
        <v>4808.4181669999998</v>
      </c>
      <c r="DC137" s="33">
        <v>4808.4181669999998</v>
      </c>
      <c r="DD137" s="33">
        <v>5495.3350479999999</v>
      </c>
      <c r="DE137" s="33">
        <v>5495.3350479999999</v>
      </c>
      <c r="DF137" s="33">
        <v>5495.3350479999999</v>
      </c>
      <c r="DG137" s="33">
        <v>5495.3350479999999</v>
      </c>
      <c r="DH137" s="33">
        <v>6182.251929</v>
      </c>
      <c r="DI137" s="33">
        <v>6182.251929</v>
      </c>
      <c r="DJ137" s="33">
        <v>6182.251929</v>
      </c>
      <c r="DK137" s="33">
        <v>6182.251929</v>
      </c>
      <c r="DL137" s="33">
        <v>6869.1688100000001</v>
      </c>
      <c r="DM137" s="33">
        <v>6869.1688100000001</v>
      </c>
      <c r="DN137" s="33">
        <v>6869.1688100000001</v>
      </c>
      <c r="DO137" s="33">
        <v>6869.1688100000001</v>
      </c>
      <c r="DP137" s="33">
        <v>6869.1688100000001</v>
      </c>
      <c r="DQ137" s="33">
        <v>6869.1688100000001</v>
      </c>
      <c r="DR137" s="33">
        <v>6869.1688100000001</v>
      </c>
      <c r="DS137" s="33">
        <v>6869.1688100000001</v>
      </c>
      <c r="DT137" s="33">
        <v>6869.1688100000001</v>
      </c>
      <c r="DU137" s="33">
        <v>6869.1688100000001</v>
      </c>
      <c r="DV137" s="33">
        <v>6869.1688100000001</v>
      </c>
      <c r="DW137" s="33">
        <v>6869.1688100000001</v>
      </c>
      <c r="DX137" s="33">
        <v>6869.1688100000001</v>
      </c>
      <c r="DY137" s="33">
        <v>6869.1688100000001</v>
      </c>
      <c r="DZ137" s="33">
        <v>6869.1688100000001</v>
      </c>
      <c r="EA137" s="33">
        <v>6869.1688100000001</v>
      </c>
      <c r="EB137" s="33">
        <v>6869.1688100000001</v>
      </c>
      <c r="EC137" s="33">
        <v>6869.1688100000001</v>
      </c>
      <c r="ED137" s="33">
        <v>6869.1688100000001</v>
      </c>
      <c r="EE137" s="33">
        <v>6869.1688100000001</v>
      </c>
      <c r="EF137" s="33">
        <v>6869.1688100000001</v>
      </c>
      <c r="EG137" s="33">
        <v>6869.1688100000001</v>
      </c>
      <c r="EH137" s="33">
        <v>6869.1688100000001</v>
      </c>
      <c r="EI137" s="33">
        <v>6869.1688100000001</v>
      </c>
      <c r="EJ137" s="33">
        <v>6869.1688100000001</v>
      </c>
      <c r="EK137" s="33">
        <v>6869.1688100000001</v>
      </c>
      <c r="EL137" s="33">
        <v>6869.1688100000001</v>
      </c>
      <c r="EM137" s="33">
        <v>6869.1688100000001</v>
      </c>
      <c r="EN137" s="33">
        <v>6869.1688100000001</v>
      </c>
      <c r="EO137" s="33">
        <v>6869.1688100000001</v>
      </c>
      <c r="EP137" s="33">
        <v>6869.1688100000001</v>
      </c>
      <c r="EQ137" s="33">
        <v>6869.1688100000001</v>
      </c>
      <c r="ER137" s="33">
        <v>6869.1688100000001</v>
      </c>
      <c r="ES137" s="33">
        <v>6869.1688100000001</v>
      </c>
      <c r="ET137" s="33">
        <v>6869.1688100000001</v>
      </c>
      <c r="EU137" s="33">
        <v>6869.1688100000001</v>
      </c>
      <c r="EV137" s="33">
        <v>6869.1688100000001</v>
      </c>
      <c r="EW137" s="33">
        <v>6869.1688100000001</v>
      </c>
      <c r="EX137" s="33">
        <v>6869.1688100000001</v>
      </c>
      <c r="EY137" s="33">
        <v>6869.1688100000001</v>
      </c>
      <c r="EZ137" s="33">
        <v>6869.1688100000001</v>
      </c>
      <c r="FA137" s="33">
        <v>6869.1688100000001</v>
      </c>
      <c r="FB137" s="33">
        <v>6869.1688100000001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6.9495475219999996</v>
      </c>
      <c r="AI138" s="33">
        <v>272.82138099999997</v>
      </c>
      <c r="AM138" s="33">
        <v>297.54653769999999</v>
      </c>
      <c r="AN138" s="33">
        <v>82.258750000000006</v>
      </c>
      <c r="AP138" s="33">
        <v>82.258750000000006</v>
      </c>
      <c r="AQ138" s="33">
        <v>1988.7324169999999</v>
      </c>
      <c r="AR138" s="33">
        <v>82.258750000000006</v>
      </c>
      <c r="AT138" s="33">
        <v>591.65487210000003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C138" s="33">
        <v>1307.0570889999999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6.9495475219999996</v>
      </c>
      <c r="AG149" s="33">
        <v>0</v>
      </c>
      <c r="AH149" s="33">
        <v>0</v>
      </c>
      <c r="AI149" s="33">
        <v>272.82138099999997</v>
      </c>
      <c r="AJ149" s="33">
        <v>0</v>
      </c>
      <c r="AK149" s="33">
        <v>0</v>
      </c>
      <c r="AL149" s="33">
        <v>0</v>
      </c>
      <c r="AM149" s="33">
        <v>297.54653769999999</v>
      </c>
      <c r="AN149" s="33">
        <v>82.258750000000006</v>
      </c>
      <c r="AO149" s="33">
        <v>0</v>
      </c>
      <c r="AP149" s="33">
        <v>82.258750000000006</v>
      </c>
      <c r="AQ149" s="33">
        <v>1988.7324169999999</v>
      </c>
      <c r="AR149" s="33">
        <v>82.258750000000006</v>
      </c>
      <c r="AS149" s="33">
        <v>0</v>
      </c>
      <c r="AT149" s="33">
        <v>591.65487210000003</v>
      </c>
      <c r="AU149" s="33">
        <v>2165.053848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0</v>
      </c>
      <c r="BC149" s="33">
        <v>1474.6584479999999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3052.6641730000001</v>
      </c>
      <c r="CD150" s="33">
        <v>3052.6641730000001</v>
      </c>
      <c r="CE150" s="33">
        <v>3052.6641730000001</v>
      </c>
      <c r="CF150" s="33">
        <v>3052.6641730000001</v>
      </c>
      <c r="CG150" s="33">
        <v>3052.6641730000001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3052.6641730000001</v>
      </c>
      <c r="CD161" s="33">
        <v>3052.6641730000001</v>
      </c>
      <c r="CE161" s="33">
        <v>3052.6641730000001</v>
      </c>
      <c r="CF161" s="33">
        <v>3052.6641730000001</v>
      </c>
      <c r="CG161" s="33">
        <v>3052.6641730000001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235.94893389999999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Y164" s="33">
        <v>1171.6044440000001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318.14564660000002</v>
      </c>
      <c r="AR173" s="33">
        <v>0</v>
      </c>
      <c r="AS173" s="33">
        <v>0</v>
      </c>
      <c r="AT173" s="33">
        <v>0</v>
      </c>
      <c r="AU173" s="33">
        <v>393.14919099999997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188.07100399999999</v>
      </c>
      <c r="AY174" s="33">
        <v>92.310207820000002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188.07100399999999</v>
      </c>
      <c r="AV185" s="33">
        <v>0</v>
      </c>
      <c r="AW185" s="33">
        <v>0</v>
      </c>
      <c r="AX185" s="33">
        <v>0</v>
      </c>
      <c r="AY185" s="33">
        <v>92.310207820000002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21215.253629999999</v>
      </c>
      <c r="BQ234" s="33">
        <v>17182.198609999999</v>
      </c>
      <c r="BR234" s="33">
        <v>19230.978950000001</v>
      </c>
      <c r="BS234" s="33">
        <v>19442.320919999998</v>
      </c>
      <c r="BT234" s="33">
        <v>21768.340059999999</v>
      </c>
      <c r="BU234" s="33">
        <v>17627.225399999999</v>
      </c>
      <c r="BV234" s="33">
        <v>19555.21991</v>
      </c>
      <c r="BW234" s="33">
        <v>19848.06035</v>
      </c>
      <c r="BX234" s="33">
        <v>21768.340059999999</v>
      </c>
      <c r="BY234" s="33">
        <v>17627.225399999999</v>
      </c>
      <c r="BZ234" s="33">
        <v>19555.21991</v>
      </c>
      <c r="CA234" s="33">
        <v>19848.06035</v>
      </c>
      <c r="CB234" s="33">
        <v>21768.340059999999</v>
      </c>
      <c r="CC234" s="33">
        <v>17627.225399999999</v>
      </c>
      <c r="CD234" s="33">
        <v>19555.21991</v>
      </c>
      <c r="CE234" s="33">
        <v>19848.06035</v>
      </c>
      <c r="CF234" s="33">
        <v>21768.340059999999</v>
      </c>
      <c r="CG234" s="33">
        <v>17627.225399999999</v>
      </c>
      <c r="CH234" s="33">
        <v>19555.21991</v>
      </c>
      <c r="CI234" s="33">
        <v>19848.06035</v>
      </c>
      <c r="CJ234" s="33">
        <v>21768.340059999999</v>
      </c>
      <c r="CK234" s="33">
        <v>17627.225399999999</v>
      </c>
      <c r="CL234" s="33">
        <v>19555.21991</v>
      </c>
      <c r="CM234" s="33">
        <v>19848.06035</v>
      </c>
      <c r="CN234" s="33">
        <v>21934.147980000002</v>
      </c>
      <c r="CO234" s="33">
        <v>17749.20523</v>
      </c>
      <c r="CP234" s="33">
        <v>19630.25347</v>
      </c>
      <c r="CQ234" s="33">
        <v>19963.782759999998</v>
      </c>
      <c r="CR234" s="33">
        <v>22044.635439999998</v>
      </c>
      <c r="CS234" s="33">
        <v>17835.009129999999</v>
      </c>
      <c r="CT234" s="33">
        <v>19676.518329999999</v>
      </c>
      <c r="CU234" s="33">
        <v>20035.454419999998</v>
      </c>
      <c r="CV234" s="33">
        <v>22044.635439999998</v>
      </c>
      <c r="CW234" s="33">
        <v>17835.009129999999</v>
      </c>
      <c r="CX234" s="33">
        <v>19676.518329999999</v>
      </c>
      <c r="CY234" s="33">
        <v>20035.454419999998</v>
      </c>
      <c r="CZ234" s="33">
        <v>22044.635439999998</v>
      </c>
      <c r="DA234" s="33">
        <v>17835.009129999999</v>
      </c>
      <c r="DB234" s="33">
        <v>19676.518329999999</v>
      </c>
      <c r="DC234" s="33">
        <v>20035.454419999998</v>
      </c>
      <c r="DD234" s="33">
        <v>22044.635439999998</v>
      </c>
      <c r="DE234" s="33">
        <v>17835.009129999999</v>
      </c>
      <c r="DF234" s="33">
        <v>19676.518329999999</v>
      </c>
      <c r="DG234" s="33">
        <v>20035.454419999998</v>
      </c>
      <c r="DH234" s="33">
        <v>22044.635439999998</v>
      </c>
      <c r="DI234" s="33">
        <v>17835.009129999999</v>
      </c>
      <c r="DJ234" s="33">
        <v>19676.518329999999</v>
      </c>
      <c r="DK234" s="33">
        <v>20035.454419999998</v>
      </c>
      <c r="DL234" s="33">
        <v>22044.635439999998</v>
      </c>
      <c r="DM234" s="33">
        <v>17835.009129999999</v>
      </c>
      <c r="DN234" s="33">
        <v>19676.518329999999</v>
      </c>
      <c r="DO234" s="33">
        <v>20035.454419999998</v>
      </c>
      <c r="DP234" s="33">
        <v>22044.635439999998</v>
      </c>
      <c r="DQ234" s="33">
        <v>17835.009129999999</v>
      </c>
      <c r="DR234" s="33">
        <v>19676.518329999999</v>
      </c>
      <c r="DS234" s="33">
        <v>20035.454419999998</v>
      </c>
      <c r="DT234" s="33">
        <v>22044.635439999998</v>
      </c>
      <c r="DU234" s="33">
        <v>17835.009129999999</v>
      </c>
      <c r="DV234" s="33">
        <v>19676.518329999999</v>
      </c>
      <c r="DW234" s="33">
        <v>20035.454419999998</v>
      </c>
      <c r="DX234" s="33">
        <v>22044.635439999998</v>
      </c>
      <c r="DY234" s="33">
        <v>17835.009129999999</v>
      </c>
      <c r="DZ234" s="33">
        <v>19676.518329999999</v>
      </c>
      <c r="EA234" s="33">
        <v>20035.454419999998</v>
      </c>
      <c r="EB234" s="33">
        <v>22044.635439999998</v>
      </c>
      <c r="EC234" s="33">
        <v>17835.009129999999</v>
      </c>
      <c r="ED234" s="33">
        <v>19676.518329999999</v>
      </c>
      <c r="EE234" s="33">
        <v>20035.454419999998</v>
      </c>
      <c r="EF234" s="33">
        <v>22044.635439999998</v>
      </c>
      <c r="EG234" s="33">
        <v>17835.009129999999</v>
      </c>
      <c r="EH234" s="33">
        <v>19676.518329999999</v>
      </c>
      <c r="EI234" s="33">
        <v>20035.454419999998</v>
      </c>
      <c r="EJ234" s="33">
        <v>22044.635439999998</v>
      </c>
      <c r="EK234" s="33">
        <v>17835.009129999999</v>
      </c>
      <c r="EL234" s="33">
        <v>19676.518329999999</v>
      </c>
      <c r="EM234" s="33">
        <v>20035.454419999998</v>
      </c>
      <c r="EN234" s="33">
        <v>22044.635439999998</v>
      </c>
      <c r="EO234" s="33">
        <v>17835.009129999999</v>
      </c>
      <c r="EP234" s="33">
        <v>19676.518329999999</v>
      </c>
      <c r="EQ234" s="33">
        <v>20035.454419999998</v>
      </c>
      <c r="ER234" s="33">
        <v>22044.635439999998</v>
      </c>
      <c r="ES234" s="33">
        <v>17835.009129999999</v>
      </c>
      <c r="ET234" s="33">
        <v>19676.518329999999</v>
      </c>
      <c r="EU234" s="33">
        <v>20035.454419999998</v>
      </c>
      <c r="EV234" s="33">
        <v>22044.635439999998</v>
      </c>
      <c r="EW234" s="33">
        <v>17835.009129999999</v>
      </c>
      <c r="EX234" s="33">
        <v>19676.518329999999</v>
      </c>
      <c r="EY234" s="33">
        <v>20035.454419999998</v>
      </c>
      <c r="EZ234" s="33">
        <v>22044.635439999998</v>
      </c>
      <c r="FA234" s="33">
        <v>17835.009129999999</v>
      </c>
      <c r="FB234" s="33">
        <v>19676.518329999999</v>
      </c>
      <c r="FC234" s="33">
        <v>20035.454419999998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8306.4717469999996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7296.8200559999996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5092.7219050000003</v>
      </c>
      <c r="BA235" s="33">
        <v>6316.2502379999996</v>
      </c>
      <c r="BB235" s="33">
        <v>9462.012917</v>
      </c>
      <c r="BC235" s="33">
        <v>8795.1766669999997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6293.8315400000001</v>
      </c>
      <c r="BU235" s="33">
        <v>7835.5473510000002</v>
      </c>
      <c r="BV235" s="33">
        <v>11285.915139999999</v>
      </c>
      <c r="BW235" s="33">
        <v>10543.27997</v>
      </c>
      <c r="BX235" s="33">
        <v>6293.8315400000001</v>
      </c>
      <c r="BY235" s="33">
        <v>7835.5473510000002</v>
      </c>
      <c r="BZ235" s="33">
        <v>11285.915139999999</v>
      </c>
      <c r="CA235" s="33">
        <v>10543.27997</v>
      </c>
      <c r="CB235" s="33">
        <v>6293.8315400000001</v>
      </c>
      <c r="CC235" s="33">
        <v>7835.5473510000002</v>
      </c>
      <c r="CD235" s="33">
        <v>11285.915139999999</v>
      </c>
      <c r="CE235" s="33">
        <v>10543.27997</v>
      </c>
      <c r="CF235" s="33">
        <v>6293.8315400000001</v>
      </c>
      <c r="CG235" s="33">
        <v>7835.5473510000002</v>
      </c>
      <c r="CH235" s="33">
        <v>11285.915139999999</v>
      </c>
      <c r="CI235" s="33">
        <v>10543.27997</v>
      </c>
      <c r="CJ235" s="33">
        <v>6293.8315400000001</v>
      </c>
      <c r="CK235" s="33">
        <v>7835.5473510000002</v>
      </c>
      <c r="CL235" s="33">
        <v>11285.915139999999</v>
      </c>
      <c r="CM235" s="33">
        <v>10543.27997</v>
      </c>
      <c r="CN235" s="33">
        <v>6317.5063019999998</v>
      </c>
      <c r="CO235" s="33">
        <v>7857.9233029999996</v>
      </c>
      <c r="CP235" s="33">
        <v>11305.58805</v>
      </c>
      <c r="CQ235" s="33">
        <v>10567.4642</v>
      </c>
      <c r="CR235" s="33">
        <v>6317.5063019999998</v>
      </c>
      <c r="CS235" s="33">
        <v>7857.9233029999996</v>
      </c>
      <c r="CT235" s="33">
        <v>11305.58805</v>
      </c>
      <c r="CU235" s="33">
        <v>10567.4642</v>
      </c>
      <c r="CV235" s="33">
        <v>6317.5063019999998</v>
      </c>
      <c r="CW235" s="33">
        <v>7857.9233029999996</v>
      </c>
      <c r="CX235" s="33">
        <v>11305.58805</v>
      </c>
      <c r="CY235" s="33">
        <v>10567.4642</v>
      </c>
      <c r="CZ235" s="33">
        <v>6317.5063019999998</v>
      </c>
      <c r="DA235" s="33">
        <v>7857.9233029999996</v>
      </c>
      <c r="DB235" s="33">
        <v>11305.58805</v>
      </c>
      <c r="DC235" s="33">
        <v>10567.4642</v>
      </c>
      <c r="DD235" s="33">
        <v>6317.5063019999998</v>
      </c>
      <c r="DE235" s="33">
        <v>7857.9233029999996</v>
      </c>
      <c r="DF235" s="33">
        <v>11305.58805</v>
      </c>
      <c r="DG235" s="33">
        <v>10567.4642</v>
      </c>
      <c r="DH235" s="33">
        <v>6317.5063019999998</v>
      </c>
      <c r="DI235" s="33">
        <v>7857.9233029999996</v>
      </c>
      <c r="DJ235" s="33">
        <v>11305.58805</v>
      </c>
      <c r="DK235" s="33">
        <v>10567.4642</v>
      </c>
      <c r="DL235" s="33">
        <v>6317.5063019999998</v>
      </c>
      <c r="DM235" s="33">
        <v>7857.9233029999996</v>
      </c>
      <c r="DN235" s="33">
        <v>11305.58805</v>
      </c>
      <c r="DO235" s="33">
        <v>10567.4642</v>
      </c>
      <c r="DP235" s="33">
        <v>6317.5063019999998</v>
      </c>
      <c r="DQ235" s="33">
        <v>7857.9233029999996</v>
      </c>
      <c r="DR235" s="33">
        <v>11305.58805</v>
      </c>
      <c r="DS235" s="33">
        <v>10567.4642</v>
      </c>
      <c r="DT235" s="33">
        <v>6317.5063019999998</v>
      </c>
      <c r="DU235" s="33">
        <v>7857.9233029999996</v>
      </c>
      <c r="DV235" s="33">
        <v>11305.58805</v>
      </c>
      <c r="DW235" s="33">
        <v>10567.4642</v>
      </c>
      <c r="DX235" s="33">
        <v>6317.5063019999998</v>
      </c>
      <c r="DY235" s="33">
        <v>7857.9233029999996</v>
      </c>
      <c r="DZ235" s="33">
        <v>11305.58805</v>
      </c>
      <c r="EA235" s="33">
        <v>10567.4642</v>
      </c>
      <c r="EB235" s="33">
        <v>6317.5063019999998</v>
      </c>
      <c r="EC235" s="33">
        <v>7857.9233029999996</v>
      </c>
      <c r="ED235" s="33">
        <v>11305.58805</v>
      </c>
      <c r="EE235" s="33">
        <v>10567.4642</v>
      </c>
      <c r="EF235" s="33">
        <v>6317.5063019999998</v>
      </c>
      <c r="EG235" s="33">
        <v>7857.9233029999996</v>
      </c>
      <c r="EH235" s="33">
        <v>11305.58805</v>
      </c>
      <c r="EI235" s="33">
        <v>10567.4642</v>
      </c>
      <c r="EJ235" s="33">
        <v>6317.5063019999998</v>
      </c>
      <c r="EK235" s="33">
        <v>7857.9233029999996</v>
      </c>
      <c r="EL235" s="33">
        <v>11305.58805</v>
      </c>
      <c r="EM235" s="33">
        <v>10567.4642</v>
      </c>
      <c r="EN235" s="33">
        <v>6317.5063019999998</v>
      </c>
      <c r="EO235" s="33">
        <v>7857.9233029999996</v>
      </c>
      <c r="EP235" s="33">
        <v>11305.58805</v>
      </c>
      <c r="EQ235" s="33">
        <v>10567.4642</v>
      </c>
      <c r="ER235" s="33">
        <v>6317.5063019999998</v>
      </c>
      <c r="ES235" s="33">
        <v>7857.9233029999996</v>
      </c>
      <c r="ET235" s="33">
        <v>11305.58805</v>
      </c>
      <c r="EU235" s="33">
        <v>10567.4642</v>
      </c>
      <c r="EV235" s="33">
        <v>6317.5063019999998</v>
      </c>
      <c r="EW235" s="33">
        <v>7857.9233029999996</v>
      </c>
      <c r="EX235" s="33">
        <v>11305.58805</v>
      </c>
      <c r="EY235" s="33">
        <v>10567.4642</v>
      </c>
      <c r="EZ235" s="33">
        <v>6317.5063019999998</v>
      </c>
      <c r="FA235" s="33">
        <v>7857.9233029999996</v>
      </c>
      <c r="FB235" s="33">
        <v>11305.58805</v>
      </c>
      <c r="FC235" s="33">
        <v>10567.4642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6749.5814760000003</v>
      </c>
      <c r="S236" s="33">
        <v>5063.7322620000004</v>
      </c>
      <c r="T236" s="33">
        <v>4288.1228570000003</v>
      </c>
      <c r="U236" s="33">
        <v>5121.3911310000003</v>
      </c>
      <c r="V236" s="33">
        <v>5505.8266640000002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1262.9624699999999</v>
      </c>
      <c r="AH236" s="33">
        <v>4662.1679370000002</v>
      </c>
      <c r="AI236" s="33">
        <v>5063.7322620000004</v>
      </c>
      <c r="AJ236" s="33">
        <v>4288.1228570000003</v>
      </c>
      <c r="AK236" s="33">
        <v>2388.124307</v>
      </c>
      <c r="AL236" s="33">
        <v>3855.785621</v>
      </c>
      <c r="AM236" s="33">
        <v>5063.7322620000004</v>
      </c>
      <c r="AN236" s="33">
        <v>4288.1228570000003</v>
      </c>
      <c r="AO236" s="33">
        <v>3177.4783130000001</v>
      </c>
      <c r="AP236" s="33">
        <v>3625.0400909999998</v>
      </c>
      <c r="AQ236" s="33">
        <v>5063.7322620000004</v>
      </c>
      <c r="AR236" s="33">
        <v>4288.1228570000003</v>
      </c>
      <c r="AS236" s="33">
        <v>5121.3911310000003</v>
      </c>
      <c r="AT236" s="33">
        <v>3752.9700659999999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4617.2161900000001</v>
      </c>
      <c r="BQ236" s="33">
        <v>5202.9674400000004</v>
      </c>
      <c r="BR236" s="33">
        <v>7184.7437499999996</v>
      </c>
      <c r="BS236" s="33">
        <v>5350.1888099999996</v>
      </c>
      <c r="BT236" s="33">
        <v>4693.6247620000004</v>
      </c>
      <c r="BU236" s="33">
        <v>5325.4520240000002</v>
      </c>
      <c r="BV236" s="33">
        <v>7260.4224999999997</v>
      </c>
      <c r="BW236" s="33">
        <v>5432.8500599999998</v>
      </c>
      <c r="BX236" s="33">
        <v>4693.6247620000004</v>
      </c>
      <c r="BY236" s="33">
        <v>5482.1632739999995</v>
      </c>
      <c r="BZ236" s="33">
        <v>7260.4224999999997</v>
      </c>
      <c r="CA236" s="33">
        <v>5432.8500599999998</v>
      </c>
      <c r="CB236" s="33">
        <v>4693.6247620000004</v>
      </c>
      <c r="CC236" s="33">
        <v>5482.1632739999995</v>
      </c>
      <c r="CD236" s="33">
        <v>7260.4224999999997</v>
      </c>
      <c r="CE236" s="33">
        <v>5432.8500599999998</v>
      </c>
      <c r="CF236" s="33">
        <v>4693.6247620000004</v>
      </c>
      <c r="CG236" s="33">
        <v>5482.1632739999995</v>
      </c>
      <c r="CH236" s="33">
        <v>7260.4224999999997</v>
      </c>
      <c r="CI236" s="33">
        <v>5432.8500599999998</v>
      </c>
      <c r="CJ236" s="33">
        <v>4693.6247620000004</v>
      </c>
      <c r="CK236" s="33">
        <v>5482.1632739999995</v>
      </c>
      <c r="CL236" s="33">
        <v>7260.4224999999997</v>
      </c>
      <c r="CM236" s="33">
        <v>5432.8500599999998</v>
      </c>
      <c r="CN236" s="33">
        <v>4693.6247620000004</v>
      </c>
      <c r="CO236" s="33">
        <v>5482.1632739999995</v>
      </c>
      <c r="CP236" s="33">
        <v>7260.4224999999997</v>
      </c>
      <c r="CQ236" s="33">
        <v>5432.8500599999998</v>
      </c>
      <c r="CR236" s="33">
        <v>4693.6247620000004</v>
      </c>
      <c r="CS236" s="33">
        <v>5482.1632739999995</v>
      </c>
      <c r="CT236" s="33">
        <v>7260.4224999999997</v>
      </c>
      <c r="CU236" s="33">
        <v>5432.8500599999998</v>
      </c>
      <c r="CV236" s="33">
        <v>4693.6247620000004</v>
      </c>
      <c r="CW236" s="33">
        <v>5482.1632739999995</v>
      </c>
      <c r="CX236" s="33">
        <v>7260.4224999999997</v>
      </c>
      <c r="CY236" s="33">
        <v>5432.8500599999998</v>
      </c>
      <c r="CZ236" s="33">
        <v>4693.6247620000004</v>
      </c>
      <c r="DA236" s="33">
        <v>5482.1632739999995</v>
      </c>
      <c r="DB236" s="33">
        <v>7260.4224999999997</v>
      </c>
      <c r="DC236" s="33">
        <v>5432.8500599999998</v>
      </c>
      <c r="DD236" s="33">
        <v>4693.6247620000004</v>
      </c>
      <c r="DE236" s="33">
        <v>5482.1632739999995</v>
      </c>
      <c r="DF236" s="33">
        <v>7260.4224999999997</v>
      </c>
      <c r="DG236" s="33">
        <v>5432.8500599999998</v>
      </c>
      <c r="DH236" s="33">
        <v>4693.6247620000004</v>
      </c>
      <c r="DI236" s="33">
        <v>5482.1632739999995</v>
      </c>
      <c r="DJ236" s="33">
        <v>7260.4224999999997</v>
      </c>
      <c r="DK236" s="33">
        <v>5432.8500599999998</v>
      </c>
      <c r="DL236" s="33">
        <v>4693.6247620000004</v>
      </c>
      <c r="DM236" s="33">
        <v>5482.1632739999995</v>
      </c>
      <c r="DN236" s="33">
        <v>7260.4224999999997</v>
      </c>
      <c r="DO236" s="33">
        <v>5432.8500599999998</v>
      </c>
      <c r="DP236" s="33">
        <v>4693.6247620000004</v>
      </c>
      <c r="DQ236" s="33">
        <v>5482.1632739999995</v>
      </c>
      <c r="DR236" s="33">
        <v>7260.4224999999997</v>
      </c>
      <c r="DS236" s="33">
        <v>5432.8500599999998</v>
      </c>
      <c r="DT236" s="33">
        <v>4693.6247620000004</v>
      </c>
      <c r="DU236" s="33">
        <v>5482.1632739999995</v>
      </c>
      <c r="DV236" s="33">
        <v>7260.4224999999997</v>
      </c>
      <c r="DW236" s="33">
        <v>5432.8500599999998</v>
      </c>
      <c r="DX236" s="33">
        <v>4693.6247620000004</v>
      </c>
      <c r="DY236" s="33">
        <v>5482.1632739999995</v>
      </c>
      <c r="DZ236" s="33">
        <v>7260.4224999999997</v>
      </c>
      <c r="EA236" s="33">
        <v>5432.8500599999998</v>
      </c>
      <c r="EB236" s="33">
        <v>4693.6247620000004</v>
      </c>
      <c r="EC236" s="33">
        <v>5482.1632739999995</v>
      </c>
      <c r="ED236" s="33">
        <v>7260.4224999999997</v>
      </c>
      <c r="EE236" s="33">
        <v>5432.8500599999998</v>
      </c>
      <c r="EF236" s="33">
        <v>4693.6247620000004</v>
      </c>
      <c r="EG236" s="33">
        <v>5482.1632739999995</v>
      </c>
      <c r="EH236" s="33">
        <v>7260.4224999999997</v>
      </c>
      <c r="EI236" s="33">
        <v>5432.8500599999998</v>
      </c>
      <c r="EJ236" s="33">
        <v>4693.6247620000004</v>
      </c>
      <c r="EK236" s="33">
        <v>5482.1632739999995</v>
      </c>
      <c r="EL236" s="33">
        <v>7260.4224999999997</v>
      </c>
      <c r="EM236" s="33">
        <v>5432.8500599999998</v>
      </c>
      <c r="EN236" s="33">
        <v>4693.6247620000004</v>
      </c>
      <c r="EO236" s="33">
        <v>5482.1632739999995</v>
      </c>
      <c r="EP236" s="33">
        <v>7260.4224999999997</v>
      </c>
      <c r="EQ236" s="33">
        <v>5432.8500599999998</v>
      </c>
      <c r="ER236" s="33">
        <v>4693.6247620000004</v>
      </c>
      <c r="ES236" s="33">
        <v>5482.1632739999995</v>
      </c>
      <c r="ET236" s="33">
        <v>7260.4224999999997</v>
      </c>
      <c r="EU236" s="33">
        <v>5432.8500599999998</v>
      </c>
      <c r="EV236" s="33">
        <v>4693.6247620000004</v>
      </c>
      <c r="EW236" s="33">
        <v>5482.1632739999995</v>
      </c>
      <c r="EX236" s="33">
        <v>7260.4224999999997</v>
      </c>
      <c r="EY236" s="33">
        <v>5432.8500599999998</v>
      </c>
      <c r="EZ236" s="33">
        <v>4693.6247620000004</v>
      </c>
      <c r="FA236" s="33">
        <v>5482.1632739999995</v>
      </c>
      <c r="FB236" s="33">
        <v>7260.4224999999997</v>
      </c>
      <c r="FC236" s="33">
        <v>5432.8500599999998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3931.839019</v>
      </c>
      <c r="M237" s="33">
        <v>3704.2098590000001</v>
      </c>
      <c r="N237" s="33">
        <v>3697.3466669999998</v>
      </c>
      <c r="O237" s="33">
        <v>3137.6277380000001</v>
      </c>
      <c r="P237" s="33">
        <v>4122.4696590000003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1089.109187</v>
      </c>
      <c r="AA237" s="33">
        <v>3137.6277380000001</v>
      </c>
      <c r="AB237" s="33">
        <v>8653.2039850000001</v>
      </c>
      <c r="AC237" s="33">
        <v>6860.2653730000002</v>
      </c>
      <c r="AE237" s="33">
        <v>3495.4172119999998</v>
      </c>
      <c r="AF237" s="33">
        <v>11562.91073</v>
      </c>
      <c r="AG237" s="33">
        <v>12971.60931</v>
      </c>
      <c r="AH237" s="33">
        <v>4155.9587110000002</v>
      </c>
      <c r="AI237" s="33">
        <v>3930.8375139999998</v>
      </c>
      <c r="AJ237" s="33">
        <v>13993.94104</v>
      </c>
      <c r="AK237" s="33">
        <v>10645.43799</v>
      </c>
      <c r="AL237" s="33">
        <v>4551.1793850000004</v>
      </c>
      <c r="AM237" s="33">
        <v>4294.6267379999999</v>
      </c>
      <c r="AN237" s="33">
        <v>13993.94104</v>
      </c>
      <c r="AO237" s="33">
        <v>12935.95853</v>
      </c>
      <c r="AP237" s="33">
        <v>4664.5079669999996</v>
      </c>
      <c r="AQ237" s="33">
        <v>4294.6267379999999</v>
      </c>
      <c r="AR237" s="33">
        <v>13993.94104</v>
      </c>
      <c r="AS237" s="33">
        <v>13825.02967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14499.66762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15223.15274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3743</v>
      </c>
      <c r="AH238" s="33">
        <v>3743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4317.0121349999999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3183.102359</v>
      </c>
      <c r="AD239" s="33">
        <v>519.33142850000002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704.88155129999996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4231.0567570000003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300.05940479999998</v>
      </c>
      <c r="N240" s="33">
        <v>281.05458329999999</v>
      </c>
      <c r="O240" s="33">
        <v>163.02547620000001</v>
      </c>
      <c r="P240" s="33">
        <v>161.06714289999999</v>
      </c>
      <c r="R240" s="33">
        <v>281.05458329999999</v>
      </c>
      <c r="S240" s="33">
        <v>163.02547620000001</v>
      </c>
      <c r="T240" s="33">
        <v>161.06714289999999</v>
      </c>
      <c r="U240" s="33">
        <v>217.17837399999999</v>
      </c>
      <c r="V240" s="33">
        <v>171.1569356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174.43475810000001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297.53367500000002</v>
      </c>
      <c r="BV240" s="33">
        <v>757.58770130000005</v>
      </c>
      <c r="BW240" s="33">
        <v>541.94146120000005</v>
      </c>
      <c r="BX240" s="33">
        <v>980.80140459999996</v>
      </c>
      <c r="BY240" s="33">
        <v>734.37603920000004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BX241" s="33">
        <v>1556.7978880000001</v>
      </c>
      <c r="BY241" s="33">
        <v>1147.3771260000001</v>
      </c>
      <c r="BZ241" s="33">
        <v>485.917869</v>
      </c>
      <c r="CA241" s="33">
        <v>673.56643469999995</v>
      </c>
      <c r="CB241" s="33">
        <v>1994.701429</v>
      </c>
      <c r="CC241" s="33">
        <v>1774.0823210000001</v>
      </c>
      <c r="CD241" s="33">
        <v>622.59916669999996</v>
      </c>
      <c r="CE241" s="33">
        <v>863.03041670000005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2020.6922930000001</v>
      </c>
      <c r="CO241" s="33">
        <v>1803.59779</v>
      </c>
      <c r="CP241" s="33">
        <v>633.88587800000005</v>
      </c>
      <c r="CQ241" s="33">
        <v>872.54706169999997</v>
      </c>
      <c r="CR241" s="33">
        <v>2020.6922930000001</v>
      </c>
      <c r="CS241" s="33">
        <v>1803.59779</v>
      </c>
      <c r="CT241" s="33">
        <v>633.88587800000005</v>
      </c>
      <c r="CU241" s="33">
        <v>872.54706169999997</v>
      </c>
      <c r="CV241" s="33">
        <v>2020.6922930000001</v>
      </c>
      <c r="CW241" s="33">
        <v>1803.59779</v>
      </c>
      <c r="CX241" s="33">
        <v>633.88587800000005</v>
      </c>
      <c r="CY241" s="33">
        <v>872.54706169999997</v>
      </c>
      <c r="CZ241" s="33">
        <v>2020.6922930000001</v>
      </c>
      <c r="DA241" s="33">
        <v>1803.59779</v>
      </c>
      <c r="DB241" s="33">
        <v>633.88587800000005</v>
      </c>
      <c r="DC241" s="33">
        <v>872.54706169999997</v>
      </c>
      <c r="DD241" s="33">
        <v>2020.6922930000001</v>
      </c>
      <c r="DE241" s="33">
        <v>1803.59779</v>
      </c>
      <c r="DF241" s="33">
        <v>633.88587800000005</v>
      </c>
      <c r="DG241" s="33">
        <v>872.54706169999997</v>
      </c>
      <c r="DH241" s="33">
        <v>2020.6922930000001</v>
      </c>
      <c r="DI241" s="33">
        <v>1803.59779</v>
      </c>
      <c r="DJ241" s="33">
        <v>633.88587800000005</v>
      </c>
      <c r="DK241" s="33">
        <v>872.54706169999997</v>
      </c>
      <c r="DL241" s="33">
        <v>2020.6922930000001</v>
      </c>
      <c r="DM241" s="33">
        <v>1803.59779</v>
      </c>
      <c r="DN241" s="33">
        <v>633.88587800000005</v>
      </c>
      <c r="DO241" s="33">
        <v>872.54706169999997</v>
      </c>
      <c r="DP241" s="33">
        <v>2020.6922930000001</v>
      </c>
      <c r="DQ241" s="33">
        <v>1803.59779</v>
      </c>
      <c r="DR241" s="33">
        <v>633.88587800000005</v>
      </c>
      <c r="DS241" s="33">
        <v>872.54706169999997</v>
      </c>
      <c r="DT241" s="33">
        <v>2020.6922930000001</v>
      </c>
      <c r="DU241" s="33">
        <v>1803.59779</v>
      </c>
      <c r="DV241" s="33">
        <v>633.88587800000005</v>
      </c>
      <c r="DW241" s="33">
        <v>872.54706169999997</v>
      </c>
      <c r="DX241" s="33">
        <v>2020.6922930000001</v>
      </c>
      <c r="DY241" s="33">
        <v>1803.59779</v>
      </c>
      <c r="DZ241" s="33">
        <v>633.88587800000005</v>
      </c>
      <c r="EA241" s="33">
        <v>872.54706169999997</v>
      </c>
      <c r="EB241" s="33">
        <v>2020.6922930000001</v>
      </c>
      <c r="EC241" s="33">
        <v>1803.59779</v>
      </c>
      <c r="ED241" s="33">
        <v>633.88587800000005</v>
      </c>
      <c r="EE241" s="33">
        <v>872.54706169999997</v>
      </c>
      <c r="EF241" s="33">
        <v>2020.6922930000001</v>
      </c>
      <c r="EG241" s="33">
        <v>1803.59779</v>
      </c>
      <c r="EH241" s="33">
        <v>633.88587800000005</v>
      </c>
      <c r="EI241" s="33">
        <v>872.54706169999997</v>
      </c>
      <c r="EJ241" s="33">
        <v>2020.6922930000001</v>
      </c>
      <c r="EK241" s="33">
        <v>1803.59779</v>
      </c>
      <c r="EL241" s="33">
        <v>633.88587800000005</v>
      </c>
      <c r="EM241" s="33">
        <v>872.54706169999997</v>
      </c>
      <c r="EN241" s="33">
        <v>2020.6922930000001</v>
      </c>
      <c r="EO241" s="33">
        <v>1803.59779</v>
      </c>
      <c r="EP241" s="33">
        <v>633.88587800000005</v>
      </c>
      <c r="EQ241" s="33">
        <v>872.54706169999997</v>
      </c>
      <c r="ER241" s="33">
        <v>2020.6922930000001</v>
      </c>
      <c r="ES241" s="33">
        <v>1803.59779</v>
      </c>
      <c r="ET241" s="33">
        <v>633.88587800000005</v>
      </c>
      <c r="EU241" s="33">
        <v>872.54706169999997</v>
      </c>
      <c r="EV241" s="33">
        <v>2020.6922930000001</v>
      </c>
      <c r="EW241" s="33">
        <v>1803.59779</v>
      </c>
      <c r="EX241" s="33">
        <v>633.88587800000005</v>
      </c>
      <c r="EY241" s="33">
        <v>872.54706169999997</v>
      </c>
      <c r="EZ241" s="33">
        <v>2020.6922930000001</v>
      </c>
      <c r="FA241" s="33">
        <v>1803.59779</v>
      </c>
      <c r="FB241" s="33">
        <v>633.88587800000005</v>
      </c>
      <c r="FC241" s="33">
        <v>872.54706169999997</v>
      </c>
    </row>
    <row r="242" spans="2:159" x14ac:dyDescent="0.25">
      <c r="B242" s="33" t="s">
        <v>1</v>
      </c>
      <c r="C242" s="33" t="s">
        <v>45</v>
      </c>
      <c r="AJ242" s="33">
        <v>1129.131128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584.32365400000003</v>
      </c>
      <c r="BJ242" s="33">
        <v>903.10125000000005</v>
      </c>
      <c r="BK242" s="33">
        <v>1552.3085120000001</v>
      </c>
      <c r="BL242" s="33">
        <v>2902.1452380000001</v>
      </c>
      <c r="BM242" s="33">
        <v>1595.905976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2288.209762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983.80312389999995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44427.155079999997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41013.787819999998</v>
      </c>
      <c r="M245" s="33">
        <v>38726.222419999998</v>
      </c>
      <c r="N245" s="33">
        <v>43688.39847</v>
      </c>
      <c r="O245" s="33">
        <v>42423.088889999999</v>
      </c>
      <c r="P245" s="33">
        <v>41162.384489999997</v>
      </c>
      <c r="Q245" s="33">
        <v>38939.919070000004</v>
      </c>
      <c r="R245" s="33">
        <v>45494.970829999998</v>
      </c>
      <c r="S245" s="33">
        <v>42380.203240000003</v>
      </c>
      <c r="T245" s="33">
        <v>46385.809520000003</v>
      </c>
      <c r="U245" s="33">
        <v>45100.206409999999</v>
      </c>
      <c r="V245" s="33">
        <v>42821.654909999997</v>
      </c>
      <c r="W245" s="33">
        <v>42948.227500000001</v>
      </c>
      <c r="X245" s="33">
        <v>46385.809520000003</v>
      </c>
      <c r="Y245" s="33">
        <v>45183.087440000003</v>
      </c>
      <c r="Z245" s="33">
        <v>43527.790849999998</v>
      </c>
      <c r="AA245" s="33">
        <v>42948.227500000001</v>
      </c>
      <c r="AB245" s="33">
        <v>52096.268750000003</v>
      </c>
      <c r="AC245" s="33">
        <v>44398.976479999998</v>
      </c>
      <c r="AD245" s="33">
        <v>41347.794500000004</v>
      </c>
      <c r="AE245" s="33">
        <v>45091.78572</v>
      </c>
      <c r="AF245" s="33">
        <v>55414.312149999998</v>
      </c>
      <c r="AG245" s="33">
        <v>46725.475530000003</v>
      </c>
      <c r="AH245" s="33">
        <v>42916.362480000003</v>
      </c>
      <c r="AI245" s="33">
        <v>45890.538529999998</v>
      </c>
      <c r="AJ245" s="33">
        <v>58974.473599999998</v>
      </c>
      <c r="AK245" s="33">
        <v>49055.45521</v>
      </c>
      <c r="AL245" s="33">
        <v>45183.302389999997</v>
      </c>
      <c r="AM245" s="33">
        <v>47806.636259999999</v>
      </c>
      <c r="AN245" s="33">
        <v>60747.487710000001</v>
      </c>
      <c r="AO245" s="33">
        <v>51966.786480000002</v>
      </c>
      <c r="AP245" s="33">
        <v>46541.018889999999</v>
      </c>
      <c r="AQ245" s="33">
        <v>47806.636259999999</v>
      </c>
      <c r="AR245" s="33">
        <v>60810.521999999997</v>
      </c>
      <c r="AS245" s="33">
        <v>52742.305710000001</v>
      </c>
      <c r="AT245" s="33">
        <v>46755.47595</v>
      </c>
      <c r="AU245" s="33">
        <v>47886.99912</v>
      </c>
      <c r="AV245" s="33">
        <v>60879.943899999998</v>
      </c>
      <c r="AW245" s="33">
        <v>55315.00361</v>
      </c>
      <c r="AX245" s="33">
        <v>50036.922550000003</v>
      </c>
      <c r="AY245" s="33">
        <v>47956.928999999996</v>
      </c>
      <c r="AZ245" s="33">
        <v>60953.512949999997</v>
      </c>
      <c r="BA245" s="33">
        <v>57467.244700000003</v>
      </c>
      <c r="BB245" s="33">
        <v>50108.440470000001</v>
      </c>
      <c r="BC245" s="33">
        <v>48041.339950000001</v>
      </c>
      <c r="BD245" s="33">
        <v>61059.360090000002</v>
      </c>
      <c r="BE245" s="33">
        <v>59866.974880000002</v>
      </c>
      <c r="BF245" s="33">
        <v>50210.177969999997</v>
      </c>
      <c r="BG245" s="33">
        <v>48158.7621</v>
      </c>
      <c r="BH245" s="33">
        <v>61388.93866</v>
      </c>
      <c r="BI245" s="33">
        <v>58569.241739999998</v>
      </c>
      <c r="BJ245" s="33">
        <v>50741.762970000003</v>
      </c>
      <c r="BK245" s="33">
        <v>48662.970430000001</v>
      </c>
      <c r="BL245" s="33">
        <v>61831.483760000003</v>
      </c>
      <c r="BM245" s="33">
        <v>59397.818939999997</v>
      </c>
      <c r="BN245" s="33">
        <v>50990.601609999998</v>
      </c>
      <c r="BO245" s="33">
        <v>48978.764439999999</v>
      </c>
      <c r="BP245" s="33">
        <v>64160.572269999997</v>
      </c>
      <c r="BQ245" s="33">
        <v>61434.723599999998</v>
      </c>
      <c r="BR245" s="33">
        <v>52852.724029999998</v>
      </c>
      <c r="BS245" s="33">
        <v>51164.084320000002</v>
      </c>
      <c r="BT245" s="33">
        <v>65451.387770000001</v>
      </c>
      <c r="BU245" s="33">
        <v>62945.444759999998</v>
      </c>
      <c r="BV245" s="33">
        <v>53680.605089999997</v>
      </c>
      <c r="BW245" s="33">
        <v>52073.559840000002</v>
      </c>
      <c r="BX245" s="33">
        <v>67008.185649999999</v>
      </c>
      <c r="BY245" s="33">
        <v>64134.272530000002</v>
      </c>
      <c r="BZ245" s="33">
        <v>54166.522949999999</v>
      </c>
      <c r="CA245" s="33">
        <v>52747.126279999997</v>
      </c>
      <c r="CB245" s="33">
        <v>67446.089189999999</v>
      </c>
      <c r="CC245" s="33">
        <v>65792.707049999997</v>
      </c>
      <c r="CD245" s="33">
        <v>54303.204250000003</v>
      </c>
      <c r="CE245" s="33">
        <v>52936.590259999997</v>
      </c>
      <c r="CF245" s="33">
        <v>67446.089189999999</v>
      </c>
      <c r="CG245" s="33">
        <v>65792.707049999997</v>
      </c>
      <c r="CH245" s="33">
        <v>54303.204250000003</v>
      </c>
      <c r="CI245" s="33">
        <v>52936.590259999997</v>
      </c>
      <c r="CJ245" s="33">
        <v>67446.089189999999</v>
      </c>
      <c r="CK245" s="33">
        <v>65792.707049999997</v>
      </c>
      <c r="CL245" s="33">
        <v>54303.204250000003</v>
      </c>
      <c r="CM245" s="33">
        <v>52936.590259999997</v>
      </c>
      <c r="CN245" s="33">
        <v>67661.562739999994</v>
      </c>
      <c r="CO245" s="33">
        <v>65966.578299999994</v>
      </c>
      <c r="CP245" s="33">
        <v>54409.19745</v>
      </c>
      <c r="CQ245" s="33">
        <v>53086.01354</v>
      </c>
      <c r="CR245" s="33">
        <v>67772.050210000001</v>
      </c>
      <c r="CS245" s="33">
        <v>66052.382199999993</v>
      </c>
      <c r="CT245" s="33">
        <v>54455.462299999999</v>
      </c>
      <c r="CU245" s="33">
        <v>53157.6852</v>
      </c>
      <c r="CV245" s="33">
        <v>67772.050210000001</v>
      </c>
      <c r="CW245" s="33">
        <v>66052.382199999993</v>
      </c>
      <c r="CX245" s="33">
        <v>54455.462299999999</v>
      </c>
      <c r="CY245" s="33">
        <v>53157.6852</v>
      </c>
      <c r="CZ245" s="33">
        <v>67772.050210000001</v>
      </c>
      <c r="DA245" s="33">
        <v>66052.382199999993</v>
      </c>
      <c r="DB245" s="33">
        <v>54455.462299999999</v>
      </c>
      <c r="DC245" s="33">
        <v>53157.6852</v>
      </c>
      <c r="DD245" s="33">
        <v>67772.050210000001</v>
      </c>
      <c r="DE245" s="33">
        <v>66052.382199999993</v>
      </c>
      <c r="DF245" s="33">
        <v>54455.462299999999</v>
      </c>
      <c r="DG245" s="33">
        <v>53157.6852</v>
      </c>
      <c r="DH245" s="33">
        <v>67772.050210000001</v>
      </c>
      <c r="DI245" s="33">
        <v>66052.382199999993</v>
      </c>
      <c r="DJ245" s="33">
        <v>54455.462299999999</v>
      </c>
      <c r="DK245" s="33">
        <v>53157.6852</v>
      </c>
      <c r="DL245" s="33">
        <v>67772.050210000001</v>
      </c>
      <c r="DM245" s="33">
        <v>66052.382199999993</v>
      </c>
      <c r="DN245" s="33">
        <v>54455.462299999999</v>
      </c>
      <c r="DO245" s="33">
        <v>53157.6852</v>
      </c>
      <c r="DP245" s="33">
        <v>67772.050210000001</v>
      </c>
      <c r="DQ245" s="33">
        <v>66052.382199999993</v>
      </c>
      <c r="DR245" s="33">
        <v>54455.462299999999</v>
      </c>
      <c r="DS245" s="33">
        <v>53157.6852</v>
      </c>
      <c r="DT245" s="33">
        <v>67772.050210000001</v>
      </c>
      <c r="DU245" s="33">
        <v>66052.382199999993</v>
      </c>
      <c r="DV245" s="33">
        <v>54455.462299999999</v>
      </c>
      <c r="DW245" s="33">
        <v>53157.6852</v>
      </c>
      <c r="DX245" s="33">
        <v>67772.050210000001</v>
      </c>
      <c r="DY245" s="33">
        <v>66052.382199999993</v>
      </c>
      <c r="DZ245" s="33">
        <v>54455.462299999999</v>
      </c>
      <c r="EA245" s="33">
        <v>53157.6852</v>
      </c>
      <c r="EB245" s="33">
        <v>67772.050210000001</v>
      </c>
      <c r="EC245" s="33">
        <v>66052.382199999993</v>
      </c>
      <c r="ED245" s="33">
        <v>54455.462299999999</v>
      </c>
      <c r="EE245" s="33">
        <v>53157.6852</v>
      </c>
      <c r="EF245" s="33">
        <v>67772.050210000001</v>
      </c>
      <c r="EG245" s="33">
        <v>66052.382199999993</v>
      </c>
      <c r="EH245" s="33">
        <v>54455.462299999999</v>
      </c>
      <c r="EI245" s="33">
        <v>53157.6852</v>
      </c>
      <c r="EJ245" s="33">
        <v>67772.050210000001</v>
      </c>
      <c r="EK245" s="33">
        <v>66052.382199999993</v>
      </c>
      <c r="EL245" s="33">
        <v>54455.462299999999</v>
      </c>
      <c r="EM245" s="33">
        <v>53157.6852</v>
      </c>
      <c r="EN245" s="33">
        <v>67772.050210000001</v>
      </c>
      <c r="EO245" s="33">
        <v>66052.382199999993</v>
      </c>
      <c r="EP245" s="33">
        <v>54455.462299999999</v>
      </c>
      <c r="EQ245" s="33">
        <v>53157.6852</v>
      </c>
      <c r="ER245" s="33">
        <v>67772.050210000001</v>
      </c>
      <c r="ES245" s="33">
        <v>66052.382199999993</v>
      </c>
      <c r="ET245" s="33">
        <v>54455.462299999999</v>
      </c>
      <c r="EU245" s="33">
        <v>53157.6852</v>
      </c>
      <c r="EV245" s="33">
        <v>67772.050210000001</v>
      </c>
      <c r="EW245" s="33">
        <v>66052.382199999993</v>
      </c>
      <c r="EX245" s="33">
        <v>54455.462299999999</v>
      </c>
      <c r="EY245" s="33">
        <v>53157.6852</v>
      </c>
      <c r="EZ245" s="33">
        <v>67772.050210000001</v>
      </c>
      <c r="FA245" s="33">
        <v>66052.382199999993</v>
      </c>
      <c r="FB245" s="33">
        <v>54455.462299999999</v>
      </c>
      <c r="FC245" s="33">
        <v>53157.6852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4203.0229200000003</v>
      </c>
      <c r="AX246" s="33">
        <v>3207.1786219999999</v>
      </c>
      <c r="AY246" s="33">
        <v>3915.3822460000001</v>
      </c>
      <c r="AZ246" s="33">
        <v>4969.5392400000001</v>
      </c>
      <c r="BA246" s="33">
        <v>2681.7955069999998</v>
      </c>
      <c r="BB246" s="33">
        <v>3207.1786219999999</v>
      </c>
      <c r="BC246" s="33">
        <v>3915.3822460000001</v>
      </c>
      <c r="BD246" s="33">
        <v>4969.5392400000001</v>
      </c>
      <c r="BE246" s="33">
        <v>2522.3814339999999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4996.304134</v>
      </c>
      <c r="BM246" s="33">
        <v>4625.988824</v>
      </c>
      <c r="BN246" s="33">
        <v>3224.5086219999998</v>
      </c>
      <c r="BO246" s="33">
        <v>3936.2671850000002</v>
      </c>
      <c r="BP246" s="33">
        <v>4996.304134</v>
      </c>
      <c r="BQ246" s="33">
        <v>4625.988824</v>
      </c>
      <c r="BR246" s="33">
        <v>3224.5086219999998</v>
      </c>
      <c r="BS246" s="33">
        <v>3936.2671850000002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5018.360662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6323.2971049999996</v>
      </c>
      <c r="EO246" s="33">
        <v>5877.0389510000005</v>
      </c>
      <c r="EP246" s="33">
        <v>4083.723215</v>
      </c>
      <c r="EQ246" s="33">
        <v>4971.7342490000001</v>
      </c>
      <c r="ER246" s="33">
        <v>6863.2880830000004</v>
      </c>
      <c r="ES246" s="33">
        <v>6386.1266379999997</v>
      </c>
      <c r="ET246" s="33">
        <v>4433.361938</v>
      </c>
      <c r="EU246" s="33">
        <v>5393.0950890000004</v>
      </c>
      <c r="EV246" s="33">
        <v>7251.8468739999998</v>
      </c>
      <c r="EW246" s="33">
        <v>6752.4484920000004</v>
      </c>
      <c r="EX246" s="33">
        <v>4684.9498450000001</v>
      </c>
      <c r="EY246" s="33">
        <v>5696.2917450000004</v>
      </c>
      <c r="EZ246" s="33">
        <v>7596.3111689999996</v>
      </c>
      <c r="FA246" s="33">
        <v>7077.1993460000003</v>
      </c>
      <c r="FB246" s="33">
        <v>4907.9870090000004</v>
      </c>
      <c r="FC246" s="33">
        <v>5965.0809849999996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3202.8374570000001</v>
      </c>
      <c r="BU247" s="33">
        <v>2182.3720010000002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J248" s="33">
        <v>105.2766835</v>
      </c>
      <c r="AK248" s="33">
        <v>56.022339039999999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58.650991390000002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1.706231469</v>
      </c>
      <c r="AI253" s="33">
        <v>1.706231469</v>
      </c>
      <c r="AJ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2618.893943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3202.4540769999999</v>
      </c>
      <c r="AD257" s="33">
        <v>2634.7107599999999</v>
      </c>
      <c r="AE257" s="33">
        <v>3123.1952759999999</v>
      </c>
      <c r="AF257" s="33">
        <v>3692.7032140000001</v>
      </c>
      <c r="AG257" s="33">
        <v>3455.4961910000002</v>
      </c>
      <c r="AH257" s="33">
        <v>2867.9748540000001</v>
      </c>
      <c r="AI257" s="33">
        <v>3184.5163849999999</v>
      </c>
      <c r="AJ257" s="33">
        <v>3835.2016629999998</v>
      </c>
      <c r="AK257" s="33">
        <v>3544.148134</v>
      </c>
      <c r="AL257" s="33">
        <v>2831.0572149999998</v>
      </c>
      <c r="AM257" s="33">
        <v>3314.0706719999998</v>
      </c>
      <c r="AN257" s="33">
        <v>3837.2548630000001</v>
      </c>
      <c r="AO257" s="33">
        <v>3594.592247</v>
      </c>
      <c r="AP257" s="33">
        <v>2992.3819739999999</v>
      </c>
      <c r="AQ257" s="33">
        <v>3314.0706719999998</v>
      </c>
      <c r="AR257" s="33">
        <v>6464.026793</v>
      </c>
      <c r="AS257" s="33">
        <v>5885.6104160000004</v>
      </c>
      <c r="AT257" s="33">
        <v>4693.1903609999999</v>
      </c>
      <c r="AU257" s="33">
        <v>5363.7694110000002</v>
      </c>
      <c r="AV257" s="33">
        <v>6464.026793</v>
      </c>
      <c r="AW257" s="33">
        <v>5671.4994029999998</v>
      </c>
      <c r="AX257" s="33">
        <v>4693.1903609999999</v>
      </c>
      <c r="AY257" s="33">
        <v>5363.7694110000002</v>
      </c>
      <c r="AZ257" s="33">
        <v>7938.1136029999998</v>
      </c>
      <c r="BA257" s="33">
        <v>5614.2859319999998</v>
      </c>
      <c r="BB257" s="33">
        <v>6399.1372419999998</v>
      </c>
      <c r="BC257" s="33">
        <v>6983.5825960000002</v>
      </c>
      <c r="BD257" s="33">
        <v>7938.5063689999997</v>
      </c>
      <c r="BE257" s="33">
        <v>5456.9406099999997</v>
      </c>
      <c r="BF257" s="33">
        <v>6399.1372419999998</v>
      </c>
      <c r="BG257" s="33">
        <v>6983.5825960000002</v>
      </c>
      <c r="BH257" s="33">
        <v>7938.5063689999997</v>
      </c>
      <c r="BI257" s="33">
        <v>7531.5398580000001</v>
      </c>
      <c r="BJ257" s="33">
        <v>6399.1372419999998</v>
      </c>
      <c r="BK257" s="33">
        <v>6983.5825960000002</v>
      </c>
      <c r="BL257" s="33">
        <v>7965.271264</v>
      </c>
      <c r="BM257" s="33">
        <v>7558.7442199999996</v>
      </c>
      <c r="BN257" s="33">
        <v>6416.4672419999997</v>
      </c>
      <c r="BO257" s="33">
        <v>7004.4675349999998</v>
      </c>
      <c r="BP257" s="33">
        <v>7965.271264</v>
      </c>
      <c r="BQ257" s="33">
        <v>7560.5479999999998</v>
      </c>
      <c r="BR257" s="33">
        <v>6416.4672419999997</v>
      </c>
      <c r="BS257" s="33">
        <v>7004.4675349999998</v>
      </c>
      <c r="BT257" s="33">
        <v>9887.8839349999998</v>
      </c>
      <c r="BU257" s="33">
        <v>8407.5479200000009</v>
      </c>
      <c r="BV257" s="33">
        <v>8037.0848500000002</v>
      </c>
      <c r="BW257" s="33">
        <v>8739.4867350000004</v>
      </c>
      <c r="BX257" s="33">
        <v>9887.8839349999998</v>
      </c>
      <c r="BY257" s="33">
        <v>8684.0736919999999</v>
      </c>
      <c r="BZ257" s="33">
        <v>8037.0848500000002</v>
      </c>
      <c r="CA257" s="33">
        <v>8739.4867350000004</v>
      </c>
      <c r="CB257" s="33">
        <v>9887.8839349999998</v>
      </c>
      <c r="CC257" s="33">
        <v>9409.4218529999998</v>
      </c>
      <c r="CD257" s="33">
        <v>8037.0848500000002</v>
      </c>
      <c r="CE257" s="33">
        <v>8739.4867350000004</v>
      </c>
      <c r="CF257" s="33">
        <v>9887.8839349999998</v>
      </c>
      <c r="CG257" s="33">
        <v>9409.4218529999998</v>
      </c>
      <c r="CH257" s="33">
        <v>8037.0848500000002</v>
      </c>
      <c r="CI257" s="33">
        <v>8739.4867350000004</v>
      </c>
      <c r="CJ257" s="33">
        <v>9887.8839349999998</v>
      </c>
      <c r="CK257" s="33">
        <v>9409.4218529999998</v>
      </c>
      <c r="CL257" s="33">
        <v>8037.0848500000002</v>
      </c>
      <c r="CM257" s="33">
        <v>8739.4867350000004</v>
      </c>
      <c r="CN257" s="33">
        <v>9887.8839349999998</v>
      </c>
      <c r="CO257" s="33">
        <v>9409.4218529999998</v>
      </c>
      <c r="CP257" s="33">
        <v>8037.0848500000002</v>
      </c>
      <c r="CQ257" s="33">
        <v>8739.4867350000004</v>
      </c>
      <c r="CR257" s="33">
        <v>9887.8839349999998</v>
      </c>
      <c r="CS257" s="33">
        <v>9409.4218529999998</v>
      </c>
      <c r="CT257" s="33">
        <v>8037.0848500000002</v>
      </c>
      <c r="CU257" s="33">
        <v>8739.4867350000004</v>
      </c>
      <c r="CV257" s="33">
        <v>9887.8839349999998</v>
      </c>
      <c r="CW257" s="33">
        <v>9409.4218529999998</v>
      </c>
      <c r="CX257" s="33">
        <v>8037.0848500000002</v>
      </c>
      <c r="CY257" s="33">
        <v>8739.4867350000004</v>
      </c>
      <c r="CZ257" s="33">
        <v>9887.8839349999998</v>
      </c>
      <c r="DA257" s="33">
        <v>9409.4218529999998</v>
      </c>
      <c r="DB257" s="33">
        <v>8037.0848500000002</v>
      </c>
      <c r="DC257" s="33">
        <v>8739.4867350000004</v>
      </c>
      <c r="DD257" s="33">
        <v>9887.8839349999998</v>
      </c>
      <c r="DE257" s="33">
        <v>9409.4218529999998</v>
      </c>
      <c r="DF257" s="33">
        <v>8037.0848500000002</v>
      </c>
      <c r="DG257" s="33">
        <v>8739.4867350000004</v>
      </c>
      <c r="DH257" s="33">
        <v>9887.8839349999998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9409.4218529999998</v>
      </c>
      <c r="DN257" s="33">
        <v>8037.0848500000002</v>
      </c>
      <c r="DO257" s="33">
        <v>8739.4867350000004</v>
      </c>
      <c r="DP257" s="33">
        <v>9887.8839349999998</v>
      </c>
      <c r="DQ257" s="33">
        <v>9409.4218529999998</v>
      </c>
      <c r="DR257" s="33">
        <v>8037.0848500000002</v>
      </c>
      <c r="DS257" s="33">
        <v>8739.4867350000004</v>
      </c>
      <c r="DT257" s="33">
        <v>9887.8839349999998</v>
      </c>
      <c r="DU257" s="33">
        <v>9409.4218529999998</v>
      </c>
      <c r="DV257" s="33">
        <v>8037.0848500000002</v>
      </c>
      <c r="DW257" s="33">
        <v>8739.4867350000004</v>
      </c>
      <c r="DX257" s="33">
        <v>9887.8839349999998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8037.0848500000002</v>
      </c>
      <c r="EE257" s="33">
        <v>8739.4867350000004</v>
      </c>
      <c r="EF257" s="33">
        <v>9887.8839349999998</v>
      </c>
      <c r="EG257" s="33">
        <v>9409.4218529999998</v>
      </c>
      <c r="EH257" s="33">
        <v>8037.0848500000002</v>
      </c>
      <c r="EI257" s="33">
        <v>8739.4867350000004</v>
      </c>
      <c r="EJ257" s="33">
        <v>9887.8839349999998</v>
      </c>
      <c r="EK257" s="33">
        <v>9409.4218529999998</v>
      </c>
      <c r="EL257" s="33">
        <v>8037.0848500000002</v>
      </c>
      <c r="EM257" s="33">
        <v>8739.4867350000004</v>
      </c>
      <c r="EN257" s="33">
        <v>10029.307640000001</v>
      </c>
      <c r="EO257" s="33">
        <v>9542.7519819999998</v>
      </c>
      <c r="EP257" s="33">
        <v>8128.6552760000004</v>
      </c>
      <c r="EQ257" s="33">
        <v>8849.8411909999995</v>
      </c>
      <c r="ER257" s="33">
        <v>10569.29862</v>
      </c>
      <c r="ES257" s="33">
        <v>10051.839669999999</v>
      </c>
      <c r="ET257" s="33">
        <v>8478.2939989999995</v>
      </c>
      <c r="EU257" s="33">
        <v>9271.2020310000007</v>
      </c>
      <c r="EV257" s="33">
        <v>10957.857410000001</v>
      </c>
      <c r="EW257" s="33">
        <v>10418.16152</v>
      </c>
      <c r="EX257" s="33">
        <v>8729.8819060000005</v>
      </c>
      <c r="EY257" s="33">
        <v>9574.3986870000008</v>
      </c>
      <c r="EZ257" s="33">
        <v>11302.3217</v>
      </c>
      <c r="FA257" s="33">
        <v>10742.91238</v>
      </c>
      <c r="FB257" s="33">
        <v>8952.9190699999999</v>
      </c>
      <c r="FC257" s="33">
        <v>9843.1879270000009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AR282" s="33">
        <v>30.209194830000001</v>
      </c>
      <c r="AS282" s="33">
        <v>30.006517720000002</v>
      </c>
      <c r="AT282" s="33">
        <v>29.309171060000001</v>
      </c>
      <c r="AU282" s="33">
        <v>30.006517720000002</v>
      </c>
      <c r="AV282" s="33">
        <v>456.8061348</v>
      </c>
      <c r="AW282" s="33">
        <v>453.74136770000001</v>
      </c>
      <c r="AX282" s="33">
        <v>443.1964911</v>
      </c>
      <c r="AY282" s="33">
        <v>453.74136770000001</v>
      </c>
      <c r="AZ282" s="33">
        <v>883.40307480000001</v>
      </c>
      <c r="BA282" s="33">
        <v>877.47621770000001</v>
      </c>
      <c r="BB282" s="33">
        <v>857.08381110000005</v>
      </c>
      <c r="BC282" s="33">
        <v>877.47621770000001</v>
      </c>
      <c r="BD282" s="33">
        <v>1310.0000150000001</v>
      </c>
      <c r="BE282" s="33">
        <v>1301.2110680000001</v>
      </c>
      <c r="BF282" s="33">
        <v>1270.971131</v>
      </c>
      <c r="BG282" s="33">
        <v>1301.2110680000001</v>
      </c>
      <c r="BH282" s="33">
        <v>1736.596955</v>
      </c>
      <c r="BI282" s="33">
        <v>1724.9459179999999</v>
      </c>
      <c r="BJ282" s="33">
        <v>1684.8584510000001</v>
      </c>
      <c r="BK282" s="33">
        <v>1724.9459179999999</v>
      </c>
      <c r="BL282" s="33">
        <v>1990.7857200000001</v>
      </c>
      <c r="BM282" s="33">
        <v>1977.4293</v>
      </c>
      <c r="BN282" s="33">
        <v>1931.47416</v>
      </c>
      <c r="BO282" s="33">
        <v>1977.4293</v>
      </c>
      <c r="BP282" s="33">
        <v>1990.7857200000001</v>
      </c>
      <c r="BQ282" s="33">
        <v>1977.4293</v>
      </c>
      <c r="BR282" s="33">
        <v>1931.47416</v>
      </c>
      <c r="BS282" s="33">
        <v>1977.4293</v>
      </c>
      <c r="BT282" s="33">
        <v>1990.7857200000001</v>
      </c>
      <c r="BU282" s="33">
        <v>1977.4293</v>
      </c>
      <c r="BV282" s="33">
        <v>1931.47416</v>
      </c>
      <c r="BW282" s="33">
        <v>1977.4293</v>
      </c>
      <c r="BX282" s="33">
        <v>1990.7857200000001</v>
      </c>
      <c r="BY282" s="33">
        <v>1977.4293</v>
      </c>
      <c r="BZ282" s="33">
        <v>1931.47416</v>
      </c>
      <c r="CA282" s="33">
        <v>1977.4293</v>
      </c>
      <c r="CB282" s="33">
        <v>1990.7857200000001</v>
      </c>
      <c r="CC282" s="33">
        <v>1977.4293</v>
      </c>
      <c r="CD282" s="33">
        <v>1931.47416</v>
      </c>
      <c r="CE282" s="33">
        <v>1977.4293</v>
      </c>
      <c r="CF282" s="33">
        <v>1990.7857200000001</v>
      </c>
      <c r="CG282" s="33">
        <v>1977.4293</v>
      </c>
      <c r="CH282" s="33">
        <v>1931.47416</v>
      </c>
      <c r="CI282" s="33">
        <v>1977.4293</v>
      </c>
      <c r="CJ282" s="33">
        <v>1990.7857200000001</v>
      </c>
      <c r="CK282" s="33">
        <v>1977.4293</v>
      </c>
      <c r="CL282" s="33">
        <v>1931.47416</v>
      </c>
      <c r="CM282" s="33">
        <v>1977.4293</v>
      </c>
      <c r="CN282" s="33">
        <v>1990.7857200000001</v>
      </c>
      <c r="CO282" s="33">
        <v>1977.4293</v>
      </c>
      <c r="CP282" s="33">
        <v>1931.47416</v>
      </c>
      <c r="CQ282" s="33">
        <v>1977.4293</v>
      </c>
      <c r="CR282" s="33">
        <v>1990.7857200000001</v>
      </c>
      <c r="CS282" s="33">
        <v>1977.4293</v>
      </c>
      <c r="CT282" s="33">
        <v>1931.47416</v>
      </c>
      <c r="CU282" s="33">
        <v>1977.4293</v>
      </c>
      <c r="CV282" s="33">
        <v>1990.7857200000001</v>
      </c>
      <c r="CW282" s="33">
        <v>1977.4293</v>
      </c>
      <c r="CX282" s="33">
        <v>1931.47416</v>
      </c>
      <c r="CY282" s="33">
        <v>1977.4293</v>
      </c>
      <c r="CZ282" s="33">
        <v>1990.7857200000001</v>
      </c>
      <c r="DA282" s="33">
        <v>1977.4293</v>
      </c>
      <c r="DB282" s="33">
        <v>1931.47416</v>
      </c>
      <c r="DC282" s="33">
        <v>1977.4293</v>
      </c>
      <c r="DD282" s="33">
        <v>1990.7857200000001</v>
      </c>
      <c r="DE282" s="33">
        <v>1977.4293</v>
      </c>
      <c r="DF282" s="33">
        <v>1931.47416</v>
      </c>
      <c r="DG282" s="33">
        <v>1977.4293</v>
      </c>
      <c r="DH282" s="33">
        <v>1990.7857200000001</v>
      </c>
      <c r="DI282" s="33">
        <v>1977.4293</v>
      </c>
      <c r="DJ282" s="33">
        <v>1931.47416</v>
      </c>
      <c r="DK282" s="33">
        <v>1977.4293</v>
      </c>
      <c r="DL282" s="33">
        <v>1990.7857200000001</v>
      </c>
      <c r="DM282" s="33">
        <v>1977.4293</v>
      </c>
      <c r="DN282" s="33">
        <v>1931.47416</v>
      </c>
      <c r="DO282" s="33">
        <v>1977.4293</v>
      </c>
      <c r="DP282" s="33">
        <v>1990.7857200000001</v>
      </c>
      <c r="DQ282" s="33">
        <v>1977.4293</v>
      </c>
      <c r="DR282" s="33">
        <v>1931.47416</v>
      </c>
      <c r="DS282" s="33">
        <v>1977.4293</v>
      </c>
      <c r="DT282" s="33">
        <v>1990.7857200000001</v>
      </c>
      <c r="DU282" s="33">
        <v>1977.4293</v>
      </c>
      <c r="DV282" s="33">
        <v>1931.47416</v>
      </c>
      <c r="DW282" s="33">
        <v>1977.4293</v>
      </c>
      <c r="DX282" s="33">
        <v>1990.7857200000001</v>
      </c>
      <c r="DY282" s="33">
        <v>1977.4293</v>
      </c>
      <c r="DZ282" s="33">
        <v>1931.47416</v>
      </c>
      <c r="EA282" s="33">
        <v>1977.4293</v>
      </c>
      <c r="EB282" s="33">
        <v>1990.7857200000001</v>
      </c>
      <c r="EC282" s="33">
        <v>1977.4293</v>
      </c>
      <c r="ED282" s="33">
        <v>1931.47416</v>
      </c>
      <c r="EE282" s="33">
        <v>1977.4293</v>
      </c>
      <c r="EF282" s="33">
        <v>1990.7857200000001</v>
      </c>
      <c r="EG282" s="33">
        <v>1977.4293</v>
      </c>
      <c r="EH282" s="33">
        <v>1931.47416</v>
      </c>
      <c r="EI282" s="33">
        <v>1977.4293</v>
      </c>
      <c r="EJ282" s="33">
        <v>1990.7857200000001</v>
      </c>
      <c r="EK282" s="33">
        <v>1977.4293</v>
      </c>
      <c r="EL282" s="33">
        <v>1931.47416</v>
      </c>
      <c r="EM282" s="33">
        <v>1977.4293</v>
      </c>
      <c r="EN282" s="33">
        <v>1990.7857200000001</v>
      </c>
      <c r="EO282" s="33">
        <v>1977.4293</v>
      </c>
      <c r="EP282" s="33">
        <v>1931.47416</v>
      </c>
      <c r="EQ282" s="33">
        <v>1977.4293</v>
      </c>
      <c r="ER282" s="33">
        <v>1990.7857200000001</v>
      </c>
      <c r="ES282" s="33">
        <v>1977.4293</v>
      </c>
      <c r="ET282" s="33">
        <v>1931.47416</v>
      </c>
      <c r="EU282" s="33">
        <v>1977.4293</v>
      </c>
      <c r="EV282" s="33">
        <v>1990.7857200000001</v>
      </c>
      <c r="EW282" s="33">
        <v>1977.4293</v>
      </c>
      <c r="EX282" s="33">
        <v>1931.47416</v>
      </c>
      <c r="EY282" s="33">
        <v>1977.4293</v>
      </c>
      <c r="EZ282" s="33">
        <v>1990.7857200000001</v>
      </c>
      <c r="FA282" s="33">
        <v>1977.4293</v>
      </c>
      <c r="FB282" s="33">
        <v>1931.47416</v>
      </c>
      <c r="FC282" s="33">
        <v>1977.4293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30.209194830000001</v>
      </c>
      <c r="AS293" s="33">
        <v>30.006517720000002</v>
      </c>
      <c r="AT293" s="33">
        <v>29.309171060000001</v>
      </c>
      <c r="AU293" s="33">
        <v>30.006517720000002</v>
      </c>
      <c r="AV293" s="33">
        <v>456.8061348</v>
      </c>
      <c r="AW293" s="33">
        <v>453.74136770000001</v>
      </c>
      <c r="AX293" s="33">
        <v>443.1964911</v>
      </c>
      <c r="AY293" s="33">
        <v>453.74136770000001</v>
      </c>
      <c r="AZ293" s="33">
        <v>883.40307480000001</v>
      </c>
      <c r="BA293" s="33">
        <v>877.47621770000001</v>
      </c>
      <c r="BB293" s="33">
        <v>857.08381110000005</v>
      </c>
      <c r="BC293" s="33">
        <v>877.47621770000001</v>
      </c>
      <c r="BD293" s="33">
        <v>1310.0000150000001</v>
      </c>
      <c r="BE293" s="33">
        <v>1301.2110680000001</v>
      </c>
      <c r="BF293" s="33">
        <v>1270.971131</v>
      </c>
      <c r="BG293" s="33">
        <v>1301.2110680000001</v>
      </c>
      <c r="BH293" s="33">
        <v>1736.596955</v>
      </c>
      <c r="BI293" s="33">
        <v>1724.9459179999999</v>
      </c>
      <c r="BJ293" s="33">
        <v>1684.8584510000001</v>
      </c>
      <c r="BK293" s="33">
        <v>1724.9459179999999</v>
      </c>
      <c r="BL293" s="33">
        <v>1990.7857200000001</v>
      </c>
      <c r="BM293" s="33">
        <v>1977.4293</v>
      </c>
      <c r="BN293" s="33">
        <v>1931.47416</v>
      </c>
      <c r="BO293" s="33">
        <v>1977.4293</v>
      </c>
      <c r="BP293" s="33">
        <v>1990.7857200000001</v>
      </c>
      <c r="BQ293" s="33">
        <v>1977.4293</v>
      </c>
      <c r="BR293" s="33">
        <v>1931.47416</v>
      </c>
      <c r="BS293" s="33">
        <v>1977.4293</v>
      </c>
      <c r="BT293" s="33">
        <v>1990.7857200000001</v>
      </c>
      <c r="BU293" s="33">
        <v>1977.4293</v>
      </c>
      <c r="BV293" s="33">
        <v>1931.47416</v>
      </c>
      <c r="BW293" s="33">
        <v>1977.4293</v>
      </c>
      <c r="BX293" s="33">
        <v>1990.7857200000001</v>
      </c>
      <c r="BY293" s="33">
        <v>1977.4293</v>
      </c>
      <c r="BZ293" s="33">
        <v>1931.47416</v>
      </c>
      <c r="CA293" s="33">
        <v>1977.4293</v>
      </c>
      <c r="CB293" s="33">
        <v>1990.7857200000001</v>
      </c>
      <c r="CC293" s="33">
        <v>1977.4293</v>
      </c>
      <c r="CD293" s="33">
        <v>1931.47416</v>
      </c>
      <c r="CE293" s="33">
        <v>1977.4293</v>
      </c>
      <c r="CF293" s="33">
        <v>1990.7857200000001</v>
      </c>
      <c r="CG293" s="33">
        <v>1977.4293</v>
      </c>
      <c r="CH293" s="33">
        <v>1931.47416</v>
      </c>
      <c r="CI293" s="33">
        <v>1977.4293</v>
      </c>
      <c r="CJ293" s="33">
        <v>1990.7857200000001</v>
      </c>
      <c r="CK293" s="33">
        <v>1977.4293</v>
      </c>
      <c r="CL293" s="33">
        <v>1931.47416</v>
      </c>
      <c r="CM293" s="33">
        <v>1977.4293</v>
      </c>
      <c r="CN293" s="33">
        <v>1990.7857200000001</v>
      </c>
      <c r="CO293" s="33">
        <v>1977.4293</v>
      </c>
      <c r="CP293" s="33">
        <v>1931.47416</v>
      </c>
      <c r="CQ293" s="33">
        <v>1977.4293</v>
      </c>
      <c r="CR293" s="33">
        <v>1990.7857200000001</v>
      </c>
      <c r="CS293" s="33">
        <v>1977.4293</v>
      </c>
      <c r="CT293" s="33">
        <v>1931.47416</v>
      </c>
      <c r="CU293" s="33">
        <v>1977.4293</v>
      </c>
      <c r="CV293" s="33">
        <v>1990.7857200000001</v>
      </c>
      <c r="CW293" s="33">
        <v>1977.4293</v>
      </c>
      <c r="CX293" s="33">
        <v>1931.47416</v>
      </c>
      <c r="CY293" s="33">
        <v>1977.4293</v>
      </c>
      <c r="CZ293" s="33">
        <v>1990.7857200000001</v>
      </c>
      <c r="DA293" s="33">
        <v>1977.4293</v>
      </c>
      <c r="DB293" s="33">
        <v>1931.47416</v>
      </c>
      <c r="DC293" s="33">
        <v>1977.4293</v>
      </c>
      <c r="DD293" s="33">
        <v>1990.7857200000001</v>
      </c>
      <c r="DE293" s="33">
        <v>1977.4293</v>
      </c>
      <c r="DF293" s="33">
        <v>1931.47416</v>
      </c>
      <c r="DG293" s="33">
        <v>1977.4293</v>
      </c>
      <c r="DH293" s="33">
        <v>1990.7857200000001</v>
      </c>
      <c r="DI293" s="33">
        <v>1977.4293</v>
      </c>
      <c r="DJ293" s="33">
        <v>1931.47416</v>
      </c>
      <c r="DK293" s="33">
        <v>1977.4293</v>
      </c>
      <c r="DL293" s="33">
        <v>1990.7857200000001</v>
      </c>
      <c r="DM293" s="33">
        <v>1977.4293</v>
      </c>
      <c r="DN293" s="33">
        <v>1931.47416</v>
      </c>
      <c r="DO293" s="33">
        <v>1977.4293</v>
      </c>
      <c r="DP293" s="33">
        <v>1990.7857200000001</v>
      </c>
      <c r="DQ293" s="33">
        <v>1977.4293</v>
      </c>
      <c r="DR293" s="33">
        <v>1931.47416</v>
      </c>
      <c r="DS293" s="33">
        <v>1977.4293</v>
      </c>
      <c r="DT293" s="33">
        <v>1990.7857200000001</v>
      </c>
      <c r="DU293" s="33">
        <v>1977.4293</v>
      </c>
      <c r="DV293" s="33">
        <v>1931.47416</v>
      </c>
      <c r="DW293" s="33">
        <v>1977.4293</v>
      </c>
      <c r="DX293" s="33">
        <v>1990.7857200000001</v>
      </c>
      <c r="DY293" s="33">
        <v>1977.4293</v>
      </c>
      <c r="DZ293" s="33">
        <v>1931.47416</v>
      </c>
      <c r="EA293" s="33">
        <v>1977.4293</v>
      </c>
      <c r="EB293" s="33">
        <v>1990.7857200000001</v>
      </c>
      <c r="EC293" s="33">
        <v>1977.4293</v>
      </c>
      <c r="ED293" s="33">
        <v>1931.47416</v>
      </c>
      <c r="EE293" s="33">
        <v>1977.4293</v>
      </c>
      <c r="EF293" s="33">
        <v>1990.7857200000001</v>
      </c>
      <c r="EG293" s="33">
        <v>1977.4293</v>
      </c>
      <c r="EH293" s="33">
        <v>1931.47416</v>
      </c>
      <c r="EI293" s="33">
        <v>1977.4293</v>
      </c>
      <c r="EJ293" s="33">
        <v>1990.7857200000001</v>
      </c>
      <c r="EK293" s="33">
        <v>1977.4293</v>
      </c>
      <c r="EL293" s="33">
        <v>1931.47416</v>
      </c>
      <c r="EM293" s="33">
        <v>1977.4293</v>
      </c>
      <c r="EN293" s="33">
        <v>1990.7857200000001</v>
      </c>
      <c r="EO293" s="33">
        <v>1977.4293</v>
      </c>
      <c r="EP293" s="33">
        <v>1931.47416</v>
      </c>
      <c r="EQ293" s="33">
        <v>1977.4293</v>
      </c>
      <c r="ER293" s="33">
        <v>1990.7857200000001</v>
      </c>
      <c r="ES293" s="33">
        <v>1977.4293</v>
      </c>
      <c r="ET293" s="33">
        <v>1931.47416</v>
      </c>
      <c r="EU293" s="33">
        <v>1977.4293</v>
      </c>
      <c r="EV293" s="33">
        <v>1990.7857200000001</v>
      </c>
      <c r="EW293" s="33">
        <v>1977.4293</v>
      </c>
      <c r="EX293" s="33">
        <v>1931.47416</v>
      </c>
      <c r="EY293" s="33">
        <v>1977.4293</v>
      </c>
      <c r="EZ293" s="33">
        <v>1990.7857200000001</v>
      </c>
      <c r="FA293" s="33">
        <v>1977.4293</v>
      </c>
      <c r="FB293" s="33">
        <v>1931.47416</v>
      </c>
      <c r="FC293" s="33">
        <v>1977.4293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  <c r="BL332" s="33">
        <v>172.44738520000001</v>
      </c>
      <c r="BM332" s="33">
        <v>171.29067810000001</v>
      </c>
      <c r="BN332" s="33">
        <v>174.25106410000001</v>
      </c>
      <c r="BO332" s="33">
        <v>187.7982609</v>
      </c>
      <c r="BP332" s="33">
        <v>599.14134520000005</v>
      </c>
      <c r="BQ332" s="33">
        <v>595.12254810000002</v>
      </c>
      <c r="BR332" s="33">
        <v>605.40794410000001</v>
      </c>
      <c r="BS332" s="33">
        <v>652.47555090000003</v>
      </c>
      <c r="BT332" s="33">
        <v>1025.8353050000001</v>
      </c>
      <c r="BU332" s="33">
        <v>1018.954418</v>
      </c>
      <c r="BV332" s="33">
        <v>1036.564824</v>
      </c>
      <c r="BW332" s="33">
        <v>1117.1528410000001</v>
      </c>
      <c r="BX332" s="33">
        <v>1025.8353050000001</v>
      </c>
      <c r="BY332" s="33">
        <v>1018.954418</v>
      </c>
      <c r="BZ332" s="33">
        <v>1036.564824</v>
      </c>
      <c r="CA332" s="33">
        <v>1117.1528410000001</v>
      </c>
      <c r="CB332" s="33">
        <v>1025.8353050000001</v>
      </c>
      <c r="CC332" s="33">
        <v>1018.954418</v>
      </c>
      <c r="CD332" s="33">
        <v>1036.564824</v>
      </c>
      <c r="CE332" s="33">
        <v>1117.1528410000001</v>
      </c>
      <c r="CF332" s="33">
        <v>1025.8353050000001</v>
      </c>
      <c r="CG332" s="33">
        <v>1018.954418</v>
      </c>
      <c r="CH332" s="33">
        <v>1036.564824</v>
      </c>
      <c r="CI332" s="33">
        <v>1117.1528410000001</v>
      </c>
      <c r="CJ332" s="33">
        <v>1025.8353050000001</v>
      </c>
      <c r="CK332" s="33">
        <v>1018.954418</v>
      </c>
      <c r="CL332" s="33">
        <v>1036.564824</v>
      </c>
      <c r="CM332" s="33">
        <v>1117.1528410000001</v>
      </c>
      <c r="CN332" s="33">
        <v>1025.8353050000001</v>
      </c>
      <c r="CO332" s="33">
        <v>1018.954418</v>
      </c>
      <c r="CP332" s="33">
        <v>1036.564824</v>
      </c>
      <c r="CQ332" s="33">
        <v>1117.1528410000001</v>
      </c>
      <c r="CR332" s="33">
        <v>1025.8353050000001</v>
      </c>
      <c r="CS332" s="33">
        <v>1018.954418</v>
      </c>
      <c r="CT332" s="33">
        <v>1036.564824</v>
      </c>
      <c r="CU332" s="33">
        <v>1117.1528410000001</v>
      </c>
      <c r="CV332" s="33">
        <v>1025.8353050000001</v>
      </c>
      <c r="CW332" s="33">
        <v>1018.954418</v>
      </c>
      <c r="CX332" s="33">
        <v>1036.564824</v>
      </c>
      <c r="CY332" s="33">
        <v>1117.1528410000001</v>
      </c>
      <c r="CZ332" s="33">
        <v>1025.8353050000001</v>
      </c>
      <c r="DA332" s="33">
        <v>1018.954418</v>
      </c>
      <c r="DB332" s="33">
        <v>1036.564824</v>
      </c>
      <c r="DC332" s="33">
        <v>1117.1528410000001</v>
      </c>
      <c r="DD332" s="33">
        <v>1025.8353050000001</v>
      </c>
      <c r="DE332" s="33">
        <v>1018.954418</v>
      </c>
      <c r="DF332" s="33">
        <v>1036.564824</v>
      </c>
      <c r="DG332" s="33">
        <v>1117.1528410000001</v>
      </c>
      <c r="DH332" s="33">
        <v>1025.8353050000001</v>
      </c>
      <c r="DI332" s="33">
        <v>1018.954418</v>
      </c>
      <c r="DJ332" s="33">
        <v>1036.564824</v>
      </c>
      <c r="DK332" s="33">
        <v>1117.1528410000001</v>
      </c>
      <c r="DL332" s="33">
        <v>1025.8353050000001</v>
      </c>
      <c r="DM332" s="33">
        <v>1018.954418</v>
      </c>
      <c r="DN332" s="33">
        <v>1036.564824</v>
      </c>
      <c r="DO332" s="33">
        <v>1117.1528410000001</v>
      </c>
      <c r="DP332" s="33">
        <v>1025.8353050000001</v>
      </c>
      <c r="DQ332" s="33">
        <v>1018.954418</v>
      </c>
      <c r="DR332" s="33">
        <v>1036.564824</v>
      </c>
      <c r="DS332" s="33">
        <v>1117.1528410000001</v>
      </c>
      <c r="DT332" s="33">
        <v>1025.8353050000001</v>
      </c>
      <c r="DU332" s="33">
        <v>1018.954418</v>
      </c>
      <c r="DV332" s="33">
        <v>1036.564824</v>
      </c>
      <c r="DW332" s="33">
        <v>1117.1528410000001</v>
      </c>
      <c r="DX332" s="33">
        <v>1025.8353050000001</v>
      </c>
      <c r="DY332" s="33">
        <v>1018.954418</v>
      </c>
      <c r="DZ332" s="33">
        <v>1036.564824</v>
      </c>
      <c r="EA332" s="33">
        <v>1117.1528410000001</v>
      </c>
      <c r="EB332" s="33">
        <v>1025.8353050000001</v>
      </c>
      <c r="EC332" s="33">
        <v>1018.954418</v>
      </c>
      <c r="ED332" s="33">
        <v>1036.564824</v>
      </c>
      <c r="EE332" s="33">
        <v>1117.1528410000001</v>
      </c>
      <c r="EF332" s="33">
        <v>1025.8353050000001</v>
      </c>
      <c r="EG332" s="33">
        <v>1018.954418</v>
      </c>
      <c r="EH332" s="33">
        <v>1036.564824</v>
      </c>
      <c r="EI332" s="33">
        <v>1117.1528410000001</v>
      </c>
      <c r="EJ332" s="33">
        <v>1025.8353050000001</v>
      </c>
      <c r="EK332" s="33">
        <v>1018.954418</v>
      </c>
      <c r="EL332" s="33">
        <v>1036.564824</v>
      </c>
      <c r="EM332" s="33">
        <v>1117.1528410000001</v>
      </c>
      <c r="EN332" s="33">
        <v>1025.8353050000001</v>
      </c>
      <c r="EO332" s="33">
        <v>1018.954418</v>
      </c>
      <c r="EP332" s="33">
        <v>1036.564824</v>
      </c>
      <c r="EQ332" s="33">
        <v>1117.1528410000001</v>
      </c>
      <c r="ER332" s="33">
        <v>1025.8353050000001</v>
      </c>
      <c r="ES332" s="33">
        <v>1018.954418</v>
      </c>
      <c r="ET332" s="33">
        <v>1036.564824</v>
      </c>
      <c r="EU332" s="33">
        <v>1117.1528410000001</v>
      </c>
      <c r="EV332" s="33">
        <v>1025.8353050000001</v>
      </c>
      <c r="EW332" s="33">
        <v>1018.954418</v>
      </c>
      <c r="EX332" s="33">
        <v>1036.564824</v>
      </c>
      <c r="EY332" s="33">
        <v>1117.1528410000001</v>
      </c>
      <c r="EZ332" s="33">
        <v>1025.8353050000001</v>
      </c>
      <c r="FA332" s="33">
        <v>1018.954418</v>
      </c>
      <c r="FB332" s="33">
        <v>1036.564824</v>
      </c>
      <c r="FC332" s="33">
        <v>1117.1528410000001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172.44738520000001</v>
      </c>
      <c r="BM341" s="33">
        <v>171.29067810000001</v>
      </c>
      <c r="BN341" s="33">
        <v>174.25106410000001</v>
      </c>
      <c r="BO341" s="33">
        <v>187.7982609</v>
      </c>
      <c r="BP341" s="33">
        <v>599.14134520000005</v>
      </c>
      <c r="BQ341" s="33">
        <v>595.12254810000002</v>
      </c>
      <c r="BR341" s="33">
        <v>605.40794410000001</v>
      </c>
      <c r="BS341" s="33">
        <v>652.47555090000003</v>
      </c>
      <c r="BT341" s="33">
        <v>1025.8353050000001</v>
      </c>
      <c r="BU341" s="33">
        <v>1018.954418</v>
      </c>
      <c r="BV341" s="33">
        <v>1036.564824</v>
      </c>
      <c r="BW341" s="33">
        <v>1117.1528410000001</v>
      </c>
      <c r="BX341" s="33">
        <v>1025.8353050000001</v>
      </c>
      <c r="BY341" s="33">
        <v>1018.954418</v>
      </c>
      <c r="BZ341" s="33">
        <v>1036.564824</v>
      </c>
      <c r="CA341" s="33">
        <v>1117.1528410000001</v>
      </c>
      <c r="CB341" s="33">
        <v>1025.8353050000001</v>
      </c>
      <c r="CC341" s="33">
        <v>1018.954418</v>
      </c>
      <c r="CD341" s="33">
        <v>1036.564824</v>
      </c>
      <c r="CE341" s="33">
        <v>1117.1528410000001</v>
      </c>
      <c r="CF341" s="33">
        <v>1025.8353050000001</v>
      </c>
      <c r="CG341" s="33">
        <v>1018.954418</v>
      </c>
      <c r="CH341" s="33">
        <v>1036.564824</v>
      </c>
      <c r="CI341" s="33">
        <v>1117.1528410000001</v>
      </c>
      <c r="CJ341" s="33">
        <v>1025.8353050000001</v>
      </c>
      <c r="CK341" s="33">
        <v>1018.954418</v>
      </c>
      <c r="CL341" s="33">
        <v>1036.564824</v>
      </c>
      <c r="CM341" s="33">
        <v>1117.1528410000001</v>
      </c>
      <c r="CN341" s="33">
        <v>1025.8353050000001</v>
      </c>
      <c r="CO341" s="33">
        <v>1018.954418</v>
      </c>
      <c r="CP341" s="33">
        <v>1036.564824</v>
      </c>
      <c r="CQ341" s="33">
        <v>1117.1528410000001</v>
      </c>
      <c r="CR341" s="33">
        <v>1025.8353050000001</v>
      </c>
      <c r="CS341" s="33">
        <v>1018.954418</v>
      </c>
      <c r="CT341" s="33">
        <v>1036.564824</v>
      </c>
      <c r="CU341" s="33">
        <v>1117.1528410000001</v>
      </c>
      <c r="CV341" s="33">
        <v>1025.8353050000001</v>
      </c>
      <c r="CW341" s="33">
        <v>1018.954418</v>
      </c>
      <c r="CX341" s="33">
        <v>1036.564824</v>
      </c>
      <c r="CY341" s="33">
        <v>1117.1528410000001</v>
      </c>
      <c r="CZ341" s="33">
        <v>1025.8353050000001</v>
      </c>
      <c r="DA341" s="33">
        <v>1018.954418</v>
      </c>
      <c r="DB341" s="33">
        <v>1036.564824</v>
      </c>
      <c r="DC341" s="33">
        <v>1117.1528410000001</v>
      </c>
      <c r="DD341" s="33">
        <v>1025.8353050000001</v>
      </c>
      <c r="DE341" s="33">
        <v>1018.954418</v>
      </c>
      <c r="DF341" s="33">
        <v>1036.564824</v>
      </c>
      <c r="DG341" s="33">
        <v>1117.1528410000001</v>
      </c>
      <c r="DH341" s="33">
        <v>1025.8353050000001</v>
      </c>
      <c r="DI341" s="33">
        <v>1018.954418</v>
      </c>
      <c r="DJ341" s="33">
        <v>1036.564824</v>
      </c>
      <c r="DK341" s="33">
        <v>1117.1528410000001</v>
      </c>
      <c r="DL341" s="33">
        <v>1025.8353050000001</v>
      </c>
      <c r="DM341" s="33">
        <v>1018.954418</v>
      </c>
      <c r="DN341" s="33">
        <v>1036.564824</v>
      </c>
      <c r="DO341" s="33">
        <v>1117.1528410000001</v>
      </c>
      <c r="DP341" s="33">
        <v>1025.8353050000001</v>
      </c>
      <c r="DQ341" s="33">
        <v>1018.954418</v>
      </c>
      <c r="DR341" s="33">
        <v>1036.564824</v>
      </c>
      <c r="DS341" s="33">
        <v>1117.1528410000001</v>
      </c>
      <c r="DT341" s="33">
        <v>1025.8353050000001</v>
      </c>
      <c r="DU341" s="33">
        <v>1018.954418</v>
      </c>
      <c r="DV341" s="33">
        <v>1036.564824</v>
      </c>
      <c r="DW341" s="33">
        <v>1117.1528410000001</v>
      </c>
      <c r="DX341" s="33">
        <v>1025.8353050000001</v>
      </c>
      <c r="DY341" s="33">
        <v>1018.954418</v>
      </c>
      <c r="DZ341" s="33">
        <v>1036.564824</v>
      </c>
      <c r="EA341" s="33">
        <v>1117.1528410000001</v>
      </c>
      <c r="EB341" s="33">
        <v>1025.8353050000001</v>
      </c>
      <c r="EC341" s="33">
        <v>1018.954418</v>
      </c>
      <c r="ED341" s="33">
        <v>1036.564824</v>
      </c>
      <c r="EE341" s="33">
        <v>1117.1528410000001</v>
      </c>
      <c r="EF341" s="33">
        <v>1025.8353050000001</v>
      </c>
      <c r="EG341" s="33">
        <v>1018.954418</v>
      </c>
      <c r="EH341" s="33">
        <v>1036.564824</v>
      </c>
      <c r="EI341" s="33">
        <v>1117.1528410000001</v>
      </c>
      <c r="EJ341" s="33">
        <v>1025.8353050000001</v>
      </c>
      <c r="EK341" s="33">
        <v>1018.954418</v>
      </c>
      <c r="EL341" s="33">
        <v>1036.564824</v>
      </c>
      <c r="EM341" s="33">
        <v>1117.1528410000001</v>
      </c>
      <c r="EN341" s="33">
        <v>1025.8353050000001</v>
      </c>
      <c r="EO341" s="33">
        <v>1018.954418</v>
      </c>
      <c r="EP341" s="33">
        <v>1036.564824</v>
      </c>
      <c r="EQ341" s="33">
        <v>1117.1528410000001</v>
      </c>
      <c r="ER341" s="33">
        <v>1025.8353050000001</v>
      </c>
      <c r="ES341" s="33">
        <v>1018.954418</v>
      </c>
      <c r="ET341" s="33">
        <v>1036.564824</v>
      </c>
      <c r="EU341" s="33">
        <v>1117.1528410000001</v>
      </c>
      <c r="EV341" s="33">
        <v>1025.8353050000001</v>
      </c>
      <c r="EW341" s="33">
        <v>1018.954418</v>
      </c>
      <c r="EX341" s="33">
        <v>1036.564824</v>
      </c>
      <c r="EY341" s="33">
        <v>1117.1528410000001</v>
      </c>
      <c r="EZ341" s="33">
        <v>1025.8353050000001</v>
      </c>
      <c r="FA341" s="33">
        <v>1018.954418</v>
      </c>
      <c r="FB341" s="33">
        <v>1036.564824</v>
      </c>
      <c r="FC341" s="33">
        <v>1117.1528410000001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57.454858209999998</v>
      </c>
      <c r="BU367" s="33">
        <v>24.313373460000001</v>
      </c>
      <c r="BV367" s="33">
        <v>24.313373460000001</v>
      </c>
      <c r="BW367" s="33">
        <v>57.454858209999998</v>
      </c>
      <c r="BX367" s="33">
        <v>57.454858209999998</v>
      </c>
      <c r="BY367" s="33">
        <v>24.313373460000001</v>
      </c>
      <c r="BZ367" s="33">
        <v>24.313373460000001</v>
      </c>
      <c r="CA367" s="33">
        <v>57.454858209999998</v>
      </c>
      <c r="CB367" s="33">
        <v>54.189298209999997</v>
      </c>
      <c r="CC367" s="33">
        <v>21.04781346</v>
      </c>
      <c r="CD367" s="33">
        <v>54.189298209999997</v>
      </c>
      <c r="CE367" s="33">
        <v>54.189298209999997</v>
      </c>
      <c r="CF367" s="33">
        <v>54.189298209999997</v>
      </c>
      <c r="CG367" s="33">
        <v>21.04781346</v>
      </c>
      <c r="CH367" s="33">
        <v>54.189298209999997</v>
      </c>
      <c r="CI367" s="33">
        <v>54.189298209999997</v>
      </c>
      <c r="CJ367" s="33">
        <v>54.189298209999997</v>
      </c>
      <c r="CK367" s="33">
        <v>54.189298209999997</v>
      </c>
      <c r="CL367" s="33">
        <v>54.189298209999997</v>
      </c>
      <c r="CM367" s="33">
        <v>54.189298209999997</v>
      </c>
      <c r="CN367" s="33">
        <v>54.189298209999997</v>
      </c>
      <c r="CO367" s="33">
        <v>54.189298209999997</v>
      </c>
      <c r="CP367" s="33">
        <v>54.189298209999997</v>
      </c>
      <c r="CQ367" s="33">
        <v>54.189298209999997</v>
      </c>
      <c r="CR367" s="33">
        <v>54.189298209999997</v>
      </c>
      <c r="CS367" s="33">
        <v>54.189298209999997</v>
      </c>
      <c r="CT367" s="33">
        <v>54.189298209999997</v>
      </c>
      <c r="CU367" s="33">
        <v>54.189298209999997</v>
      </c>
      <c r="CV367" s="33">
        <v>165.51598580000001</v>
      </c>
      <c r="CW367" s="33">
        <v>165.51598580000001</v>
      </c>
      <c r="CX367" s="33">
        <v>165.51598580000001</v>
      </c>
      <c r="CY367" s="33">
        <v>165.51598580000001</v>
      </c>
      <c r="CZ367" s="33">
        <v>630.48649999999998</v>
      </c>
      <c r="DA367" s="33">
        <v>630.48649999999998</v>
      </c>
      <c r="DB367" s="33">
        <v>630.48649999999998</v>
      </c>
      <c r="DC367" s="33">
        <v>630.48649999999998</v>
      </c>
      <c r="DD367" s="33">
        <v>630.48649999999998</v>
      </c>
      <c r="DE367" s="33">
        <v>630.48649999999998</v>
      </c>
      <c r="DF367" s="33">
        <v>630.48649999999998</v>
      </c>
      <c r="DG367" s="33">
        <v>630.48649999999998</v>
      </c>
      <c r="DH367" s="33">
        <v>630.48649999999998</v>
      </c>
      <c r="DI367" s="33">
        <v>630.48649999999998</v>
      </c>
      <c r="DJ367" s="33">
        <v>630.48649999999998</v>
      </c>
      <c r="DK367" s="33">
        <v>630.48649999999998</v>
      </c>
      <c r="DL367" s="33">
        <v>630.48649999999998</v>
      </c>
      <c r="DM367" s="33">
        <v>630.48649999999998</v>
      </c>
      <c r="DN367" s="33">
        <v>630.48649999999998</v>
      </c>
      <c r="DO367" s="33">
        <v>630.48649999999998</v>
      </c>
      <c r="DP367" s="33">
        <v>630.48649999999998</v>
      </c>
      <c r="DQ367" s="33">
        <v>630.48649999999998</v>
      </c>
      <c r="DR367" s="33">
        <v>630.48649999999998</v>
      </c>
      <c r="DS367" s="33">
        <v>630.48649999999998</v>
      </c>
      <c r="DT367" s="33">
        <v>630.48649999999998</v>
      </c>
      <c r="DU367" s="33">
        <v>630.48649999999998</v>
      </c>
      <c r="DV367" s="33">
        <v>630.48649999999998</v>
      </c>
      <c r="DW367" s="33">
        <v>630.48649999999998</v>
      </c>
      <c r="DX367" s="33">
        <v>630.48649999999998</v>
      </c>
      <c r="DY367" s="33">
        <v>630.48649999999998</v>
      </c>
      <c r="DZ367" s="33">
        <v>630.48649999999998</v>
      </c>
      <c r="EA367" s="33">
        <v>630.48649999999998</v>
      </c>
      <c r="EB367" s="33">
        <v>630.48649999999998</v>
      </c>
      <c r="EC367" s="33">
        <v>630.48649999999998</v>
      </c>
      <c r="ED367" s="33">
        <v>630.48649999999998</v>
      </c>
      <c r="EE367" s="33">
        <v>630.48649999999998</v>
      </c>
      <c r="EF367" s="33">
        <v>630.48649999999998</v>
      </c>
      <c r="EG367" s="33">
        <v>630.48649999999998</v>
      </c>
      <c r="EH367" s="33">
        <v>630.48649999999998</v>
      </c>
      <c r="EI367" s="33">
        <v>630.48649999999998</v>
      </c>
      <c r="EJ367" s="33">
        <v>630.48649999999998</v>
      </c>
      <c r="EK367" s="33">
        <v>630.48649999999998</v>
      </c>
      <c r="EL367" s="33">
        <v>630.48649999999998</v>
      </c>
      <c r="EM367" s="33">
        <v>630.48649999999998</v>
      </c>
      <c r="EN367" s="33">
        <v>630.48649999999998</v>
      </c>
      <c r="EO367" s="33">
        <v>630.48649999999998</v>
      </c>
      <c r="EP367" s="33">
        <v>630.48649999999998</v>
      </c>
      <c r="EQ367" s="33">
        <v>630.48649999999998</v>
      </c>
      <c r="ER367" s="33">
        <v>630.48649999999998</v>
      </c>
      <c r="ES367" s="33">
        <v>630.48649999999998</v>
      </c>
      <c r="ET367" s="33">
        <v>630.48649999999998</v>
      </c>
      <c r="EU367" s="33">
        <v>630.48649999999998</v>
      </c>
      <c r="EV367" s="33">
        <v>630.48649999999998</v>
      </c>
      <c r="EW367" s="33">
        <v>630.48649999999998</v>
      </c>
      <c r="EX367" s="33">
        <v>630.48649999999998</v>
      </c>
      <c r="EY367" s="33">
        <v>630.48649999999998</v>
      </c>
      <c r="EZ367" s="33">
        <v>630.48649999999998</v>
      </c>
      <c r="FA367" s="33">
        <v>630.48649999999998</v>
      </c>
      <c r="FB367" s="33">
        <v>630.48649999999998</v>
      </c>
      <c r="FC367" s="33">
        <v>630.48649999999998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52.423499999999997</v>
      </c>
      <c r="AH368" s="33">
        <v>186.72345000000001</v>
      </c>
      <c r="AI368" s="33">
        <v>186.72345000000001</v>
      </c>
      <c r="AJ368" s="33">
        <v>186.72345000000001</v>
      </c>
      <c r="AK368" s="33">
        <v>23.76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254.79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318.66108919999999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490.97140919999998</v>
      </c>
      <c r="AH377" s="33">
        <v>625.27135920000001</v>
      </c>
      <c r="AI377" s="33">
        <v>625.27135920000001</v>
      </c>
      <c r="AJ377" s="33">
        <v>668.7361449</v>
      </c>
      <c r="AK377" s="33">
        <v>505.77269489999998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692.15004810000005</v>
      </c>
      <c r="BU377" s="33">
        <v>659.00856339999996</v>
      </c>
      <c r="BV377" s="33">
        <v>659.00856339999996</v>
      </c>
      <c r="BW377" s="33">
        <v>692.15004810000005</v>
      </c>
      <c r="BX377" s="33">
        <v>692.15004810000005</v>
      </c>
      <c r="BY377" s="33">
        <v>659.00856339999996</v>
      </c>
      <c r="BZ377" s="33">
        <v>659.00856339999996</v>
      </c>
      <c r="CA377" s="33">
        <v>692.15004810000005</v>
      </c>
      <c r="CB377" s="33">
        <v>402.14245890000001</v>
      </c>
      <c r="CC377" s="33">
        <v>369.00097419999997</v>
      </c>
      <c r="CD377" s="33">
        <v>402.14245890000001</v>
      </c>
      <c r="CE377" s="33">
        <v>402.14245890000001</v>
      </c>
      <c r="CF377" s="33">
        <v>402.14245890000001</v>
      </c>
      <c r="CG377" s="33">
        <v>369.00097419999997</v>
      </c>
      <c r="CH377" s="33">
        <v>402.14245890000001</v>
      </c>
      <c r="CI377" s="33">
        <v>402.14245890000001</v>
      </c>
      <c r="CJ377" s="33">
        <v>402.14245890000001</v>
      </c>
      <c r="CK377" s="33">
        <v>402.14245890000001</v>
      </c>
      <c r="CL377" s="33">
        <v>402.14245890000001</v>
      </c>
      <c r="CM377" s="33">
        <v>402.14245890000001</v>
      </c>
      <c r="CN377" s="33">
        <v>402.14245890000001</v>
      </c>
      <c r="CO377" s="33">
        <v>402.14245890000001</v>
      </c>
      <c r="CP377" s="33">
        <v>402.14245890000001</v>
      </c>
      <c r="CQ377" s="33">
        <v>402.14245890000001</v>
      </c>
      <c r="CR377" s="33">
        <v>402.14245890000001</v>
      </c>
      <c r="CS377" s="33">
        <v>402.14245890000001</v>
      </c>
      <c r="CT377" s="33">
        <v>402.14245890000001</v>
      </c>
      <c r="CU377" s="33">
        <v>402.14245890000001</v>
      </c>
      <c r="CV377" s="33">
        <v>513.46914649999997</v>
      </c>
      <c r="CW377" s="33">
        <v>513.46914649999997</v>
      </c>
      <c r="CX377" s="33">
        <v>513.46914649999997</v>
      </c>
      <c r="CY377" s="33">
        <v>513.46914649999997</v>
      </c>
      <c r="CZ377" s="33">
        <v>978.43966069999999</v>
      </c>
      <c r="DA377" s="33">
        <v>978.43966069999999</v>
      </c>
      <c r="DB377" s="33">
        <v>978.43966069999999</v>
      </c>
      <c r="DC377" s="33">
        <v>978.43966069999999</v>
      </c>
      <c r="DD377" s="33">
        <v>978.43966069999999</v>
      </c>
      <c r="DE377" s="33">
        <v>978.43966069999999</v>
      </c>
      <c r="DF377" s="33">
        <v>978.43966069999999</v>
      </c>
      <c r="DG377" s="33">
        <v>978.43966069999999</v>
      </c>
      <c r="DH377" s="33">
        <v>978.43966069999999</v>
      </c>
      <c r="DI377" s="33">
        <v>978.43966069999999</v>
      </c>
      <c r="DJ377" s="33">
        <v>978.43966069999999</v>
      </c>
      <c r="DK377" s="33">
        <v>978.43966069999999</v>
      </c>
      <c r="DL377" s="33">
        <v>978.43966069999999</v>
      </c>
      <c r="DM377" s="33">
        <v>978.43966069999999</v>
      </c>
      <c r="DN377" s="33">
        <v>978.43966069999999</v>
      </c>
      <c r="DO377" s="33">
        <v>978.43966069999999</v>
      </c>
      <c r="DP377" s="33">
        <v>978.43966069999999</v>
      </c>
      <c r="DQ377" s="33">
        <v>978.43966069999999</v>
      </c>
      <c r="DR377" s="33">
        <v>978.43966069999999</v>
      </c>
      <c r="DS377" s="33">
        <v>978.43966069999999</v>
      </c>
      <c r="DT377" s="33">
        <v>978.43966069999999</v>
      </c>
      <c r="DU377" s="33">
        <v>978.43966069999999</v>
      </c>
      <c r="DV377" s="33">
        <v>978.43966069999999</v>
      </c>
      <c r="DW377" s="33">
        <v>978.43966069999999</v>
      </c>
      <c r="DX377" s="33">
        <v>978.43966069999999</v>
      </c>
      <c r="DY377" s="33">
        <v>978.43966069999999</v>
      </c>
      <c r="DZ377" s="33">
        <v>978.43966069999999</v>
      </c>
      <c r="EA377" s="33">
        <v>978.43966069999999</v>
      </c>
      <c r="EB377" s="33">
        <v>978.43966069999999</v>
      </c>
      <c r="EC377" s="33">
        <v>978.43966069999999</v>
      </c>
      <c r="ED377" s="33">
        <v>978.43966069999999</v>
      </c>
      <c r="EE377" s="33">
        <v>978.43966069999999</v>
      </c>
      <c r="EF377" s="33">
        <v>978.43966069999999</v>
      </c>
      <c r="EG377" s="33">
        <v>978.43966069999999</v>
      </c>
      <c r="EH377" s="33">
        <v>978.43966069999999</v>
      </c>
      <c r="EI377" s="33">
        <v>978.43966069999999</v>
      </c>
      <c r="EJ377" s="33">
        <v>630.48649999999998</v>
      </c>
      <c r="EK377" s="33">
        <v>630.48649999999998</v>
      </c>
      <c r="EL377" s="33">
        <v>630.48649999999998</v>
      </c>
      <c r="EM377" s="33">
        <v>630.48649999999998</v>
      </c>
      <c r="EN377" s="33">
        <v>630.48649999999998</v>
      </c>
      <c r="EO377" s="33">
        <v>630.48649999999998</v>
      </c>
      <c r="EP377" s="33">
        <v>630.48649999999998</v>
      </c>
      <c r="EQ377" s="33">
        <v>630.48649999999998</v>
      </c>
      <c r="ER377" s="33">
        <v>630.48649999999998</v>
      </c>
      <c r="ES377" s="33">
        <v>630.48649999999998</v>
      </c>
      <c r="ET377" s="33">
        <v>630.48649999999998</v>
      </c>
      <c r="EU377" s="33">
        <v>630.48649999999998</v>
      </c>
      <c r="EV377" s="33">
        <v>630.48649999999998</v>
      </c>
      <c r="EW377" s="33">
        <v>630.48649999999998</v>
      </c>
      <c r="EX377" s="33">
        <v>630.48649999999998</v>
      </c>
      <c r="EY377" s="33">
        <v>630.48649999999998</v>
      </c>
      <c r="EZ377" s="33">
        <v>630.48649999999998</v>
      </c>
      <c r="FA377" s="33">
        <v>630.48649999999998</v>
      </c>
      <c r="FB377" s="33">
        <v>630.48649999999998</v>
      </c>
      <c r="FC377" s="33">
        <v>630.48649999999998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6232.902744</v>
      </c>
      <c r="AG392" s="33">
        <v>7574.9534530000001</v>
      </c>
      <c r="AH392" s="33">
        <v>10052.40264</v>
      </c>
      <c r="AI392" s="33">
        <v>8255.8854339999998</v>
      </c>
      <c r="AJ392" s="33">
        <v>6270.089054</v>
      </c>
      <c r="AK392" s="33">
        <v>7620.119659</v>
      </c>
      <c r="AL392" s="33">
        <v>10112.41145</v>
      </c>
      <c r="AM392" s="33">
        <v>8305.2011849999999</v>
      </c>
      <c r="AN392" s="33">
        <v>6270.089054</v>
      </c>
      <c r="AO392" s="33">
        <v>7620.119659</v>
      </c>
      <c r="AP392" s="33">
        <v>10112.41145</v>
      </c>
      <c r="AQ392" s="33">
        <v>8305.2011849999999</v>
      </c>
      <c r="AR392" s="33">
        <v>6270.089054</v>
      </c>
      <c r="AS392" s="33">
        <v>7620.119659</v>
      </c>
      <c r="AT392" s="33">
        <v>10112.41145</v>
      </c>
      <c r="AU392" s="33">
        <v>8305.2011849999999</v>
      </c>
      <c r="AV392" s="33">
        <v>6270.089054</v>
      </c>
      <c r="AW392" s="33">
        <v>7620.119659</v>
      </c>
      <c r="AX392" s="33">
        <v>10112.41145</v>
      </c>
      <c r="AY392" s="33">
        <v>8305.2011849999999</v>
      </c>
      <c r="AZ392" s="33">
        <v>6270.089054</v>
      </c>
      <c r="BA392" s="33">
        <v>7620.119659</v>
      </c>
      <c r="BB392" s="33">
        <v>10112.41145</v>
      </c>
      <c r="BC392" s="33">
        <v>8305.2011849999999</v>
      </c>
      <c r="BD392" s="33">
        <v>6270.089054</v>
      </c>
      <c r="BE392" s="33">
        <v>7620.119659</v>
      </c>
      <c r="BF392" s="33">
        <v>10112.41145</v>
      </c>
      <c r="BG392" s="33">
        <v>8305.2011849999999</v>
      </c>
      <c r="BH392" s="33">
        <v>6270.089054</v>
      </c>
      <c r="BI392" s="33">
        <v>7620.119659</v>
      </c>
      <c r="BJ392" s="33">
        <v>10112.41145</v>
      </c>
      <c r="BK392" s="33">
        <v>8305.2011849999999</v>
      </c>
      <c r="BL392" s="33">
        <v>6252.6291959999999</v>
      </c>
      <c r="BM392" s="33">
        <v>7598.9130500000001</v>
      </c>
      <c r="BN392" s="33">
        <v>10084.23589</v>
      </c>
      <c r="BO392" s="33">
        <v>8282.0462659999994</v>
      </c>
      <c r="BP392" s="33">
        <v>6247.5116509999998</v>
      </c>
      <c r="BQ392" s="33">
        <v>7592.6973200000002</v>
      </c>
      <c r="BR392" s="33">
        <v>10075.97753</v>
      </c>
      <c r="BS392" s="33">
        <v>8275.2594790000003</v>
      </c>
      <c r="BT392" s="33">
        <v>6212.7335970000004</v>
      </c>
      <c r="BU392" s="33">
        <v>7550.4561640000002</v>
      </c>
      <c r="BV392" s="33">
        <v>10019.855</v>
      </c>
      <c r="BW392" s="33">
        <v>8229.1375100000005</v>
      </c>
      <c r="BX392" s="33">
        <v>6121.8112970000002</v>
      </c>
      <c r="BY392" s="33">
        <v>7440.0226400000001</v>
      </c>
      <c r="BZ392" s="33">
        <v>9873.1306060000006</v>
      </c>
      <c r="CA392" s="33">
        <v>8108.5581510000002</v>
      </c>
      <c r="CB392" s="33">
        <v>6025.1091809999998</v>
      </c>
      <c r="CC392" s="33">
        <v>7322.5689970000003</v>
      </c>
      <c r="CD392" s="33">
        <v>9717.0791229999995</v>
      </c>
      <c r="CE392" s="33">
        <v>7980.3137139999999</v>
      </c>
      <c r="CF392" s="33">
        <v>5978.3606760000002</v>
      </c>
      <c r="CG392" s="33">
        <v>7265.7886239999998</v>
      </c>
      <c r="CH392" s="33">
        <v>9641.6394760000003</v>
      </c>
      <c r="CI392" s="33">
        <v>7918.3167700000004</v>
      </c>
      <c r="CJ392" s="33">
        <v>5412.565646</v>
      </c>
      <c r="CK392" s="33">
        <v>6578.5783520000005</v>
      </c>
      <c r="CL392" s="33">
        <v>8728.5968529999991</v>
      </c>
      <c r="CM392" s="33">
        <v>7167.9705720000002</v>
      </c>
      <c r="CN392" s="33">
        <v>4996.9331890000003</v>
      </c>
      <c r="CO392" s="33">
        <v>6073.7543809999997</v>
      </c>
      <c r="CP392" s="33">
        <v>8057.8766649999998</v>
      </c>
      <c r="CQ392" s="33">
        <v>6616.7670129999997</v>
      </c>
      <c r="CR392" s="33">
        <v>4676.773929</v>
      </c>
      <c r="CS392" s="33">
        <v>5684.8914160000004</v>
      </c>
      <c r="CT392" s="33">
        <v>7541.224811</v>
      </c>
      <c r="CU392" s="33">
        <v>6192.1781220000003</v>
      </c>
      <c r="CV392" s="33">
        <v>4501.2899580000003</v>
      </c>
      <c r="CW392" s="33">
        <v>5471.749941</v>
      </c>
      <c r="CX392" s="33">
        <v>7258.0403770000003</v>
      </c>
      <c r="CY392" s="33">
        <v>5959.4547439999997</v>
      </c>
      <c r="CZ392" s="33">
        <v>3385.659909</v>
      </c>
      <c r="DA392" s="33">
        <v>4116.7143020000003</v>
      </c>
      <c r="DB392" s="33">
        <v>5457.710341</v>
      </c>
      <c r="DC392" s="33">
        <v>4479.9281989999999</v>
      </c>
      <c r="DD392" s="33">
        <v>3354.4928220000002</v>
      </c>
      <c r="DE392" s="33">
        <v>4078.858999</v>
      </c>
      <c r="DF392" s="33">
        <v>5407.4149559999996</v>
      </c>
      <c r="DG392" s="33">
        <v>4438.5950240000002</v>
      </c>
      <c r="DH392" s="33">
        <v>1731.434315</v>
      </c>
      <c r="DI392" s="33">
        <v>2107.5046750000001</v>
      </c>
      <c r="DJ392" s="33">
        <v>2788.2304119999999</v>
      </c>
      <c r="DK392" s="33">
        <v>2286.126874</v>
      </c>
      <c r="DL392" s="33">
        <v>1299.3648000000001</v>
      </c>
      <c r="DM392" s="33">
        <v>1582.7163800000001</v>
      </c>
      <c r="DN392" s="33">
        <v>2090.9851859999999</v>
      </c>
      <c r="DO392" s="33">
        <v>1713.124814</v>
      </c>
      <c r="DP392" s="33">
        <v>1258.6369360000001</v>
      </c>
      <c r="DQ392" s="33">
        <v>1533.2486309999999</v>
      </c>
      <c r="DR392" s="33">
        <v>2025.2612509999999</v>
      </c>
      <c r="DS392" s="33">
        <v>1659.1123239999999</v>
      </c>
      <c r="DT392" s="33">
        <v>1258.6369360000001</v>
      </c>
      <c r="DU392" s="33">
        <v>1533.2486309999999</v>
      </c>
      <c r="DV392" s="33">
        <v>2025.2612509999999</v>
      </c>
      <c r="DW392" s="33">
        <v>1659.1123239999999</v>
      </c>
      <c r="DX392" s="33">
        <v>1258.6369360000001</v>
      </c>
      <c r="DY392" s="33">
        <v>1533.2486309999999</v>
      </c>
      <c r="DZ392" s="33">
        <v>2025.2612509999999</v>
      </c>
      <c r="EA392" s="33">
        <v>1659.1123239999999</v>
      </c>
      <c r="EB392" s="33">
        <v>1258.6369360000001</v>
      </c>
      <c r="EC392" s="33">
        <v>1533.2486309999999</v>
      </c>
      <c r="ED392" s="33">
        <v>2025.2612509999999</v>
      </c>
      <c r="EE392" s="33">
        <v>1659.1123239999999</v>
      </c>
      <c r="EF392" s="33">
        <v>1258.6369360000001</v>
      </c>
      <c r="EG392" s="33">
        <v>1533.2486309999999</v>
      </c>
      <c r="EH392" s="33">
        <v>2025.2612509999999</v>
      </c>
      <c r="EI392" s="33">
        <v>1659.1123239999999</v>
      </c>
      <c r="EJ392" s="33">
        <v>1258.6369360000001</v>
      </c>
      <c r="EK392" s="33">
        <v>1533.2486309999999</v>
      </c>
      <c r="EL392" s="33">
        <v>2025.2612509999999</v>
      </c>
      <c r="EM392" s="33">
        <v>1659.1123239999999</v>
      </c>
      <c r="EN392" s="33">
        <v>1258.6369360000001</v>
      </c>
      <c r="EO392" s="33">
        <v>1533.2486309999999</v>
      </c>
      <c r="EP392" s="33">
        <v>2025.2612509999999</v>
      </c>
      <c r="EQ392" s="33">
        <v>1659.1123239999999</v>
      </c>
      <c r="ER392" s="33">
        <v>1258.6369360000001</v>
      </c>
      <c r="ES392" s="33">
        <v>1533.2486309999999</v>
      </c>
      <c r="ET392" s="33">
        <v>2025.2612509999999</v>
      </c>
      <c r="EU392" s="33">
        <v>1659.1123239999999</v>
      </c>
      <c r="EV392" s="33">
        <v>1258.6369360000001</v>
      </c>
      <c r="EW392" s="33">
        <v>1533.2486309999999</v>
      </c>
      <c r="EX392" s="33">
        <v>2025.2612509999999</v>
      </c>
      <c r="EY392" s="33">
        <v>1659.1123239999999</v>
      </c>
      <c r="EZ392" s="33">
        <v>1258.6369360000001</v>
      </c>
      <c r="FA392" s="33">
        <v>1533.2486309999999</v>
      </c>
      <c r="FB392" s="33">
        <v>2025.2612509999999</v>
      </c>
      <c r="FC392" s="33">
        <v>1659.1123239999999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6317.9000249999999</v>
      </c>
      <c r="AG401" s="33">
        <v>7678.1904949999998</v>
      </c>
      <c r="AH401" s="33">
        <v>10189.565640000001</v>
      </c>
      <c r="AI401" s="33">
        <v>8368.6071510000002</v>
      </c>
      <c r="AJ401" s="33">
        <v>6355.0863360000003</v>
      </c>
      <c r="AK401" s="33">
        <v>7723.3567009999997</v>
      </c>
      <c r="AL401" s="33">
        <v>10249.57445</v>
      </c>
      <c r="AM401" s="33">
        <v>8417.9229020000002</v>
      </c>
      <c r="AN401" s="33">
        <v>6355.0863360000003</v>
      </c>
      <c r="AO401" s="33">
        <v>7723.3567009999997</v>
      </c>
      <c r="AP401" s="33">
        <v>10249.57445</v>
      </c>
      <c r="AQ401" s="33">
        <v>8417.9229020000002</v>
      </c>
      <c r="AR401" s="33">
        <v>6355.0863360000003</v>
      </c>
      <c r="AS401" s="33">
        <v>7723.3567009999997</v>
      </c>
      <c r="AT401" s="33">
        <v>10249.57445</v>
      </c>
      <c r="AU401" s="33">
        <v>8417.9229020000002</v>
      </c>
      <c r="AV401" s="33">
        <v>6355.0863360000003</v>
      </c>
      <c r="AW401" s="33">
        <v>7723.3567009999997</v>
      </c>
      <c r="AX401" s="33">
        <v>10249.57445</v>
      </c>
      <c r="AY401" s="33">
        <v>8417.9229020000002</v>
      </c>
      <c r="AZ401" s="33">
        <v>6355.0863360000003</v>
      </c>
      <c r="BA401" s="33">
        <v>7723.3567009999997</v>
      </c>
      <c r="BB401" s="33">
        <v>10249.57445</v>
      </c>
      <c r="BC401" s="33">
        <v>8417.9229020000002</v>
      </c>
      <c r="BD401" s="33">
        <v>6355.0863360000003</v>
      </c>
      <c r="BE401" s="33">
        <v>7723.3567009999997</v>
      </c>
      <c r="BF401" s="33">
        <v>10249.57445</v>
      </c>
      <c r="BG401" s="33">
        <v>8417.9229020000002</v>
      </c>
      <c r="BH401" s="33">
        <v>6355.0863360000003</v>
      </c>
      <c r="BI401" s="33">
        <v>7723.3567009999997</v>
      </c>
      <c r="BJ401" s="33">
        <v>10249.57445</v>
      </c>
      <c r="BK401" s="33">
        <v>8417.9229020000002</v>
      </c>
      <c r="BL401" s="33">
        <v>6337.6264780000001</v>
      </c>
      <c r="BM401" s="33">
        <v>7702.1500919999999</v>
      </c>
      <c r="BN401" s="33">
        <v>10221.398880000001</v>
      </c>
      <c r="BO401" s="33">
        <v>8394.7679829999997</v>
      </c>
      <c r="BP401" s="33">
        <v>6332.5089330000001</v>
      </c>
      <c r="BQ401" s="33">
        <v>7695.9343609999996</v>
      </c>
      <c r="BR401" s="33">
        <v>10213.140530000001</v>
      </c>
      <c r="BS401" s="33">
        <v>8387.9811960000006</v>
      </c>
      <c r="BT401" s="33">
        <v>6297.7308789999997</v>
      </c>
      <c r="BU401" s="33">
        <v>7653.6932049999996</v>
      </c>
      <c r="BV401" s="33">
        <v>10157.018</v>
      </c>
      <c r="BW401" s="33">
        <v>8341.8592270000008</v>
      </c>
      <c r="BX401" s="33">
        <v>6206.8085780000001</v>
      </c>
      <c r="BY401" s="33">
        <v>7543.2596809999995</v>
      </c>
      <c r="BZ401" s="33">
        <v>10010.293600000001</v>
      </c>
      <c r="CA401" s="33">
        <v>8221.2798669999993</v>
      </c>
      <c r="CB401" s="33">
        <v>6110.1064630000001</v>
      </c>
      <c r="CC401" s="33">
        <v>7425.8060390000001</v>
      </c>
      <c r="CD401" s="33">
        <v>9854.2421180000001</v>
      </c>
      <c r="CE401" s="33">
        <v>8093.0354310000002</v>
      </c>
      <c r="CF401" s="33">
        <v>6063.3579579999996</v>
      </c>
      <c r="CG401" s="33">
        <v>7369.0256659999995</v>
      </c>
      <c r="CH401" s="33">
        <v>9778.8024710000009</v>
      </c>
      <c r="CI401" s="33">
        <v>8031.0384869999998</v>
      </c>
      <c r="CJ401" s="33">
        <v>5497.5629280000003</v>
      </c>
      <c r="CK401" s="33">
        <v>6681.8153940000002</v>
      </c>
      <c r="CL401" s="33">
        <v>8865.7598479999997</v>
      </c>
      <c r="CM401" s="33">
        <v>7280.6922880000002</v>
      </c>
      <c r="CN401" s="33">
        <v>5081.9304709999997</v>
      </c>
      <c r="CO401" s="33">
        <v>6176.9914220000001</v>
      </c>
      <c r="CP401" s="33">
        <v>8195.0396600000004</v>
      </c>
      <c r="CQ401" s="33">
        <v>6729.4887289999997</v>
      </c>
      <c r="CR401" s="33">
        <v>4761.7712099999999</v>
      </c>
      <c r="CS401" s="33">
        <v>5788.1284580000001</v>
      </c>
      <c r="CT401" s="33">
        <v>7678.3878059999997</v>
      </c>
      <c r="CU401" s="33">
        <v>6304.8998389999997</v>
      </c>
      <c r="CV401" s="33">
        <v>4586.2872390000002</v>
      </c>
      <c r="CW401" s="33">
        <v>5574.9869820000004</v>
      </c>
      <c r="CX401" s="33">
        <v>7395.2033719999999</v>
      </c>
      <c r="CY401" s="33">
        <v>6072.176461</v>
      </c>
      <c r="CZ401" s="33">
        <v>3470.6571899999999</v>
      </c>
      <c r="DA401" s="33">
        <v>4219.9513440000001</v>
      </c>
      <c r="DB401" s="33">
        <v>5594.8733359999997</v>
      </c>
      <c r="DC401" s="33">
        <v>4592.649915</v>
      </c>
      <c r="DD401" s="33">
        <v>3439.490104</v>
      </c>
      <c r="DE401" s="33">
        <v>4182.0960409999998</v>
      </c>
      <c r="DF401" s="33">
        <v>5544.5779519999996</v>
      </c>
      <c r="DG401" s="33">
        <v>4551.3167409999996</v>
      </c>
      <c r="DH401" s="33">
        <v>1731.434315</v>
      </c>
      <c r="DI401" s="33">
        <v>2107.5046750000001</v>
      </c>
      <c r="DJ401" s="33">
        <v>2788.2304119999999</v>
      </c>
      <c r="DK401" s="33">
        <v>2286.126874</v>
      </c>
      <c r="DL401" s="33">
        <v>1299.3648000000001</v>
      </c>
      <c r="DM401" s="33">
        <v>1582.7163800000001</v>
      </c>
      <c r="DN401" s="33">
        <v>2090.9851859999999</v>
      </c>
      <c r="DO401" s="33">
        <v>1713.124814</v>
      </c>
      <c r="DP401" s="33">
        <v>1258.6369360000001</v>
      </c>
      <c r="DQ401" s="33">
        <v>1533.2486309999999</v>
      </c>
      <c r="DR401" s="33">
        <v>2025.2612509999999</v>
      </c>
      <c r="DS401" s="33">
        <v>1659.1123239999999</v>
      </c>
      <c r="DT401" s="33">
        <v>1258.6369360000001</v>
      </c>
      <c r="DU401" s="33">
        <v>1533.2486309999999</v>
      </c>
      <c r="DV401" s="33">
        <v>2025.2612509999999</v>
      </c>
      <c r="DW401" s="33">
        <v>1659.1123239999999</v>
      </c>
      <c r="DX401" s="33">
        <v>1258.6369360000001</v>
      </c>
      <c r="DY401" s="33">
        <v>1533.2486309999999</v>
      </c>
      <c r="DZ401" s="33">
        <v>2025.2612509999999</v>
      </c>
      <c r="EA401" s="33">
        <v>1659.1123239999999</v>
      </c>
      <c r="EB401" s="33">
        <v>1258.6369360000001</v>
      </c>
      <c r="EC401" s="33">
        <v>1533.2486309999999</v>
      </c>
      <c r="ED401" s="33">
        <v>2025.2612509999999</v>
      </c>
      <c r="EE401" s="33">
        <v>1659.1123239999999</v>
      </c>
      <c r="EF401" s="33">
        <v>1258.6369360000001</v>
      </c>
      <c r="EG401" s="33">
        <v>1533.2486309999999</v>
      </c>
      <c r="EH401" s="33">
        <v>2025.2612509999999</v>
      </c>
      <c r="EI401" s="33">
        <v>1659.1123239999999</v>
      </c>
      <c r="EJ401" s="33">
        <v>1258.6369360000001</v>
      </c>
      <c r="EK401" s="33">
        <v>1533.2486309999999</v>
      </c>
      <c r="EL401" s="33">
        <v>2025.2612509999999</v>
      </c>
      <c r="EM401" s="33">
        <v>1659.1123239999999</v>
      </c>
      <c r="EN401" s="33">
        <v>1258.6369360000001</v>
      </c>
      <c r="EO401" s="33">
        <v>1533.2486309999999</v>
      </c>
      <c r="EP401" s="33">
        <v>2025.2612509999999</v>
      </c>
      <c r="EQ401" s="33">
        <v>1659.1123239999999</v>
      </c>
      <c r="ER401" s="33">
        <v>1258.6369360000001</v>
      </c>
      <c r="ES401" s="33">
        <v>1533.2486309999999</v>
      </c>
      <c r="ET401" s="33">
        <v>2025.2612509999999</v>
      </c>
      <c r="EU401" s="33">
        <v>1659.1123239999999</v>
      </c>
      <c r="EV401" s="33">
        <v>1258.6369360000001</v>
      </c>
      <c r="EW401" s="33">
        <v>1533.2486309999999</v>
      </c>
      <c r="EX401" s="33">
        <v>2025.2612509999999</v>
      </c>
      <c r="EY401" s="33">
        <v>1659.1123239999999</v>
      </c>
      <c r="EZ401" s="33">
        <v>1258.6369360000001</v>
      </c>
      <c r="FA401" s="33">
        <v>1533.2486309999999</v>
      </c>
      <c r="FB401" s="33">
        <v>2025.2612509999999</v>
      </c>
      <c r="FC401" s="33">
        <v>1659.1123239999999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426.88799999999998</v>
      </c>
      <c r="AK416" s="33">
        <v>520.02719999999999</v>
      </c>
      <c r="AL416" s="33">
        <v>686.90160000000003</v>
      </c>
      <c r="AM416" s="33">
        <v>562.71600000000001</v>
      </c>
      <c r="AN416" s="33">
        <v>853.77599999999995</v>
      </c>
      <c r="AO416" s="33">
        <v>1040.0544</v>
      </c>
      <c r="AP416" s="33">
        <v>1373.8032000000001</v>
      </c>
      <c r="AQ416" s="33">
        <v>1125.432</v>
      </c>
      <c r="AR416" s="33">
        <v>1280.664</v>
      </c>
      <c r="AS416" s="33">
        <v>1560.0816</v>
      </c>
      <c r="AT416" s="33">
        <v>2060.7048</v>
      </c>
      <c r="AU416" s="33">
        <v>1688.1479999999999</v>
      </c>
      <c r="AV416" s="33">
        <v>1707.5519999999999</v>
      </c>
      <c r="AW416" s="33">
        <v>2080.1088</v>
      </c>
      <c r="AX416" s="33">
        <v>2747.6064000000001</v>
      </c>
      <c r="AY416" s="33">
        <v>2250.864</v>
      </c>
      <c r="AZ416" s="33">
        <v>2134.44</v>
      </c>
      <c r="BA416" s="33">
        <v>2600.136</v>
      </c>
      <c r="BB416" s="33">
        <v>3434.5079999999998</v>
      </c>
      <c r="BC416" s="33">
        <v>2813.58</v>
      </c>
      <c r="BD416" s="33">
        <v>2561.328</v>
      </c>
      <c r="BE416" s="33">
        <v>3120.1632</v>
      </c>
      <c r="BF416" s="33">
        <v>4121.4096</v>
      </c>
      <c r="BG416" s="33">
        <v>3376.2959999999998</v>
      </c>
      <c r="BH416" s="33">
        <v>2988.2159999999999</v>
      </c>
      <c r="BI416" s="33">
        <v>3640.1904</v>
      </c>
      <c r="BJ416" s="33">
        <v>4808.3112000000001</v>
      </c>
      <c r="BK416" s="33">
        <v>3939.0120000000002</v>
      </c>
      <c r="BL416" s="33">
        <v>3415.1039999999998</v>
      </c>
      <c r="BM416" s="33">
        <v>4160.2175999999999</v>
      </c>
      <c r="BN416" s="33">
        <v>5495.2128000000002</v>
      </c>
      <c r="BO416" s="33">
        <v>4501.7280000000001</v>
      </c>
      <c r="BP416" s="33">
        <v>3841.9920000000002</v>
      </c>
      <c r="BQ416" s="33">
        <v>4680.2448000000004</v>
      </c>
      <c r="BR416" s="33">
        <v>6182.1144000000004</v>
      </c>
      <c r="BS416" s="33">
        <v>5064.4440000000004</v>
      </c>
      <c r="BT416" s="33">
        <v>4268.88</v>
      </c>
      <c r="BU416" s="33">
        <v>5200.2719999999999</v>
      </c>
      <c r="BV416" s="33">
        <v>6869.0159999999996</v>
      </c>
      <c r="BW416" s="33">
        <v>5627.16</v>
      </c>
      <c r="BX416" s="33">
        <v>4268.88</v>
      </c>
      <c r="BY416" s="33">
        <v>5200.2719999999999</v>
      </c>
      <c r="BZ416" s="33">
        <v>6869.0159999999996</v>
      </c>
      <c r="CA416" s="33">
        <v>5627.16</v>
      </c>
      <c r="CB416" s="33">
        <v>4268.88</v>
      </c>
      <c r="CC416" s="33">
        <v>5200.2719999999999</v>
      </c>
      <c r="CD416" s="33">
        <v>6869.0159999999996</v>
      </c>
      <c r="CE416" s="33">
        <v>5627.16</v>
      </c>
      <c r="CF416" s="33">
        <v>4268.88</v>
      </c>
      <c r="CG416" s="33">
        <v>5200.2719999999999</v>
      </c>
      <c r="CH416" s="33">
        <v>6869.0159999999996</v>
      </c>
      <c r="CI416" s="33">
        <v>5627.16</v>
      </c>
      <c r="CJ416" s="33">
        <v>4268.88</v>
      </c>
      <c r="CK416" s="33">
        <v>5200.2719999999999</v>
      </c>
      <c r="CL416" s="33">
        <v>6869.0159999999996</v>
      </c>
      <c r="CM416" s="33">
        <v>5627.16</v>
      </c>
      <c r="CN416" s="33">
        <v>4268.88</v>
      </c>
      <c r="CO416" s="33">
        <v>5200.2719999999999</v>
      </c>
      <c r="CP416" s="33">
        <v>6869.0159999999996</v>
      </c>
      <c r="CQ416" s="33">
        <v>5627.16</v>
      </c>
      <c r="CR416" s="33">
        <v>4268.88</v>
      </c>
      <c r="CS416" s="33">
        <v>5200.2719999999999</v>
      </c>
      <c r="CT416" s="33">
        <v>6869.0159999999996</v>
      </c>
      <c r="CU416" s="33">
        <v>5627.16</v>
      </c>
      <c r="CV416" s="33">
        <v>4268.88</v>
      </c>
      <c r="CW416" s="33">
        <v>5200.2719999999999</v>
      </c>
      <c r="CX416" s="33">
        <v>6869.0159999999996</v>
      </c>
      <c r="CY416" s="33">
        <v>5627.16</v>
      </c>
      <c r="CZ416" s="33">
        <v>4268.88</v>
      </c>
      <c r="DA416" s="33">
        <v>5200.2719999999999</v>
      </c>
      <c r="DB416" s="33">
        <v>6869.0159999999996</v>
      </c>
      <c r="DC416" s="33">
        <v>5627.16</v>
      </c>
      <c r="DD416" s="33">
        <v>4268.88</v>
      </c>
      <c r="DE416" s="33">
        <v>5200.2719999999999</v>
      </c>
      <c r="DF416" s="33">
        <v>6869.0159999999996</v>
      </c>
      <c r="DG416" s="33">
        <v>5627.16</v>
      </c>
      <c r="DH416" s="33">
        <v>4268.88</v>
      </c>
      <c r="DI416" s="33">
        <v>5200.2719999999999</v>
      </c>
      <c r="DJ416" s="33">
        <v>6869.0159999999996</v>
      </c>
      <c r="DK416" s="33">
        <v>5627.16</v>
      </c>
      <c r="DL416" s="33">
        <v>4268.88</v>
      </c>
      <c r="DM416" s="33">
        <v>5200.2719999999999</v>
      </c>
      <c r="DN416" s="33">
        <v>6869.0159999999996</v>
      </c>
      <c r="DO416" s="33">
        <v>5627.16</v>
      </c>
      <c r="DP416" s="33">
        <v>4268.88</v>
      </c>
      <c r="DQ416" s="33">
        <v>5200.2719999999999</v>
      </c>
      <c r="DR416" s="33">
        <v>6869.0159999999996</v>
      </c>
      <c r="DS416" s="33">
        <v>5627.16</v>
      </c>
      <c r="DT416" s="33">
        <v>4268.88</v>
      </c>
      <c r="DU416" s="33">
        <v>5200.2719999999999</v>
      </c>
      <c r="DV416" s="33">
        <v>6869.0159999999996</v>
      </c>
      <c r="DW416" s="33">
        <v>5627.16</v>
      </c>
      <c r="DX416" s="33">
        <v>4268.88</v>
      </c>
      <c r="DY416" s="33">
        <v>5200.2719999999999</v>
      </c>
      <c r="DZ416" s="33">
        <v>6869.0159999999996</v>
      </c>
      <c r="EA416" s="33">
        <v>5627.16</v>
      </c>
      <c r="EB416" s="33">
        <v>4268.88</v>
      </c>
      <c r="EC416" s="33">
        <v>5200.2719999999999</v>
      </c>
      <c r="ED416" s="33">
        <v>6869.0159999999996</v>
      </c>
      <c r="EE416" s="33">
        <v>5627.16</v>
      </c>
      <c r="EF416" s="33">
        <v>4268.88</v>
      </c>
      <c r="EG416" s="33">
        <v>5200.2719999999999</v>
      </c>
      <c r="EH416" s="33">
        <v>6869.0159999999996</v>
      </c>
      <c r="EI416" s="33">
        <v>5627.16</v>
      </c>
      <c r="EJ416" s="33">
        <v>4268.88</v>
      </c>
      <c r="EK416" s="33">
        <v>5200.2719999999999</v>
      </c>
      <c r="EL416" s="33">
        <v>6869.0159999999996</v>
      </c>
      <c r="EM416" s="33">
        <v>5627.16</v>
      </c>
      <c r="EN416" s="33">
        <v>4268.88</v>
      </c>
      <c r="EO416" s="33">
        <v>5200.2719999999999</v>
      </c>
      <c r="EP416" s="33">
        <v>6869.0159999999996</v>
      </c>
      <c r="EQ416" s="33">
        <v>5627.16</v>
      </c>
      <c r="ER416" s="33">
        <v>4268.88</v>
      </c>
      <c r="ES416" s="33">
        <v>5200.2719999999999</v>
      </c>
      <c r="ET416" s="33">
        <v>6869.0159999999996</v>
      </c>
      <c r="EU416" s="33">
        <v>5627.16</v>
      </c>
      <c r="EV416" s="33">
        <v>4268.88</v>
      </c>
      <c r="EW416" s="33">
        <v>5200.2719999999999</v>
      </c>
      <c r="EX416" s="33">
        <v>6869.0159999999996</v>
      </c>
      <c r="EY416" s="33">
        <v>5627.16</v>
      </c>
      <c r="EZ416" s="33">
        <v>4268.88</v>
      </c>
      <c r="FA416" s="33">
        <v>5200.2719999999999</v>
      </c>
      <c r="FB416" s="33">
        <v>6869.0159999999996</v>
      </c>
      <c r="FC416" s="33">
        <v>5627.16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426.88799999999998</v>
      </c>
      <c r="AK425" s="33">
        <v>520.02719999999999</v>
      </c>
      <c r="AL425" s="33">
        <v>686.90160000000003</v>
      </c>
      <c r="AM425" s="33">
        <v>562.71600000000001</v>
      </c>
      <c r="AN425" s="33">
        <v>853.77599999999995</v>
      </c>
      <c r="AO425" s="33">
        <v>1040.0544</v>
      </c>
      <c r="AP425" s="33">
        <v>1373.8032000000001</v>
      </c>
      <c r="AQ425" s="33">
        <v>1125.432</v>
      </c>
      <c r="AR425" s="33">
        <v>1280.664</v>
      </c>
      <c r="AS425" s="33">
        <v>1560.0816</v>
      </c>
      <c r="AT425" s="33">
        <v>2060.7048</v>
      </c>
      <c r="AU425" s="33">
        <v>1688.1479999999999</v>
      </c>
      <c r="AV425" s="33">
        <v>1707.5519999999999</v>
      </c>
      <c r="AW425" s="33">
        <v>2080.1088</v>
      </c>
      <c r="AX425" s="33">
        <v>2747.6064000000001</v>
      </c>
      <c r="AY425" s="33">
        <v>2250.864</v>
      </c>
      <c r="AZ425" s="33">
        <v>2134.44</v>
      </c>
      <c r="BA425" s="33">
        <v>2600.136</v>
      </c>
      <c r="BB425" s="33">
        <v>3434.5079999999998</v>
      </c>
      <c r="BC425" s="33">
        <v>2813.58</v>
      </c>
      <c r="BD425" s="33">
        <v>2561.328</v>
      </c>
      <c r="BE425" s="33">
        <v>3120.1632</v>
      </c>
      <c r="BF425" s="33">
        <v>4121.4096</v>
      </c>
      <c r="BG425" s="33">
        <v>3376.2959999999998</v>
      </c>
      <c r="BH425" s="33">
        <v>2988.2159999999999</v>
      </c>
      <c r="BI425" s="33">
        <v>3640.1904</v>
      </c>
      <c r="BJ425" s="33">
        <v>4808.3112000000001</v>
      </c>
      <c r="BK425" s="33">
        <v>3939.0120000000002</v>
      </c>
      <c r="BL425" s="33">
        <v>3415.1039999999998</v>
      </c>
      <c r="BM425" s="33">
        <v>4160.2175999999999</v>
      </c>
      <c r="BN425" s="33">
        <v>5495.2128000000002</v>
      </c>
      <c r="BO425" s="33">
        <v>4501.7280000000001</v>
      </c>
      <c r="BP425" s="33">
        <v>3841.9920000000002</v>
      </c>
      <c r="BQ425" s="33">
        <v>4680.2448000000004</v>
      </c>
      <c r="BR425" s="33">
        <v>6182.1144000000004</v>
      </c>
      <c r="BS425" s="33">
        <v>5064.4440000000004</v>
      </c>
      <c r="BT425" s="33">
        <v>4268.88</v>
      </c>
      <c r="BU425" s="33">
        <v>5200.2719999999999</v>
      </c>
      <c r="BV425" s="33">
        <v>6869.0159999999996</v>
      </c>
      <c r="BW425" s="33">
        <v>5627.16</v>
      </c>
      <c r="BX425" s="33">
        <v>4268.88</v>
      </c>
      <c r="BY425" s="33">
        <v>5200.2719999999999</v>
      </c>
      <c r="BZ425" s="33">
        <v>6869.0159999999996</v>
      </c>
      <c r="CA425" s="33">
        <v>5627.16</v>
      </c>
      <c r="CB425" s="33">
        <v>4268.88</v>
      </c>
      <c r="CC425" s="33">
        <v>5200.2719999999999</v>
      </c>
      <c r="CD425" s="33">
        <v>6869.0159999999996</v>
      </c>
      <c r="CE425" s="33">
        <v>5627.16</v>
      </c>
      <c r="CF425" s="33">
        <v>4268.88</v>
      </c>
      <c r="CG425" s="33">
        <v>5200.2719999999999</v>
      </c>
      <c r="CH425" s="33">
        <v>6869.0159999999996</v>
      </c>
      <c r="CI425" s="33">
        <v>5627.16</v>
      </c>
      <c r="CJ425" s="33">
        <v>4268.88</v>
      </c>
      <c r="CK425" s="33">
        <v>5200.2719999999999</v>
      </c>
      <c r="CL425" s="33">
        <v>6869.0159999999996</v>
      </c>
      <c r="CM425" s="33">
        <v>5627.16</v>
      </c>
      <c r="CN425" s="33">
        <v>4268.88</v>
      </c>
      <c r="CO425" s="33">
        <v>5200.2719999999999</v>
      </c>
      <c r="CP425" s="33">
        <v>6869.0159999999996</v>
      </c>
      <c r="CQ425" s="33">
        <v>5627.16</v>
      </c>
      <c r="CR425" s="33">
        <v>4268.88</v>
      </c>
      <c r="CS425" s="33">
        <v>5200.2719999999999</v>
      </c>
      <c r="CT425" s="33">
        <v>6869.0159999999996</v>
      </c>
      <c r="CU425" s="33">
        <v>5627.16</v>
      </c>
      <c r="CV425" s="33">
        <v>4268.88</v>
      </c>
      <c r="CW425" s="33">
        <v>5200.2719999999999</v>
      </c>
      <c r="CX425" s="33">
        <v>6869.0159999999996</v>
      </c>
      <c r="CY425" s="33">
        <v>5627.16</v>
      </c>
      <c r="CZ425" s="33">
        <v>4268.88</v>
      </c>
      <c r="DA425" s="33">
        <v>5200.2719999999999</v>
      </c>
      <c r="DB425" s="33">
        <v>6869.0159999999996</v>
      </c>
      <c r="DC425" s="33">
        <v>5627.16</v>
      </c>
      <c r="DD425" s="33">
        <v>4268.88</v>
      </c>
      <c r="DE425" s="33">
        <v>5200.2719999999999</v>
      </c>
      <c r="DF425" s="33">
        <v>6869.0159999999996</v>
      </c>
      <c r="DG425" s="33">
        <v>5627.16</v>
      </c>
      <c r="DH425" s="33">
        <v>4268.88</v>
      </c>
      <c r="DI425" s="33">
        <v>5200.2719999999999</v>
      </c>
      <c r="DJ425" s="33">
        <v>6869.0159999999996</v>
      </c>
      <c r="DK425" s="33">
        <v>5627.16</v>
      </c>
      <c r="DL425" s="33">
        <v>4268.88</v>
      </c>
      <c r="DM425" s="33">
        <v>5200.2719999999999</v>
      </c>
      <c r="DN425" s="33">
        <v>6869.0159999999996</v>
      </c>
      <c r="DO425" s="33">
        <v>5627.16</v>
      </c>
      <c r="DP425" s="33">
        <v>4268.88</v>
      </c>
      <c r="DQ425" s="33">
        <v>5200.2719999999999</v>
      </c>
      <c r="DR425" s="33">
        <v>6869.0159999999996</v>
      </c>
      <c r="DS425" s="33">
        <v>5627.16</v>
      </c>
      <c r="DT425" s="33">
        <v>4268.88</v>
      </c>
      <c r="DU425" s="33">
        <v>5200.2719999999999</v>
      </c>
      <c r="DV425" s="33">
        <v>6869.0159999999996</v>
      </c>
      <c r="DW425" s="33">
        <v>5627.16</v>
      </c>
      <c r="DX425" s="33">
        <v>4268.88</v>
      </c>
      <c r="DY425" s="33">
        <v>5200.2719999999999</v>
      </c>
      <c r="DZ425" s="33">
        <v>6869.0159999999996</v>
      </c>
      <c r="EA425" s="33">
        <v>5627.16</v>
      </c>
      <c r="EB425" s="33">
        <v>4268.88</v>
      </c>
      <c r="EC425" s="33">
        <v>5200.2719999999999</v>
      </c>
      <c r="ED425" s="33">
        <v>6869.0159999999996</v>
      </c>
      <c r="EE425" s="33">
        <v>5627.16</v>
      </c>
      <c r="EF425" s="33">
        <v>4268.88</v>
      </c>
      <c r="EG425" s="33">
        <v>5200.2719999999999</v>
      </c>
      <c r="EH425" s="33">
        <v>6869.0159999999996</v>
      </c>
      <c r="EI425" s="33">
        <v>5627.16</v>
      </c>
      <c r="EJ425" s="33">
        <v>4268.88</v>
      </c>
      <c r="EK425" s="33">
        <v>5200.2719999999999</v>
      </c>
      <c r="EL425" s="33">
        <v>6869.0159999999996</v>
      </c>
      <c r="EM425" s="33">
        <v>5627.16</v>
      </c>
      <c r="EN425" s="33">
        <v>4268.88</v>
      </c>
      <c r="EO425" s="33">
        <v>5200.2719999999999</v>
      </c>
      <c r="EP425" s="33">
        <v>6869.0159999999996</v>
      </c>
      <c r="EQ425" s="33">
        <v>5627.16</v>
      </c>
      <c r="ER425" s="33">
        <v>4268.88</v>
      </c>
      <c r="ES425" s="33">
        <v>5200.2719999999999</v>
      </c>
      <c r="ET425" s="33">
        <v>6869.0159999999996</v>
      </c>
      <c r="EU425" s="33">
        <v>5627.16</v>
      </c>
      <c r="EV425" s="33">
        <v>4268.88</v>
      </c>
      <c r="EW425" s="33">
        <v>5200.2719999999999</v>
      </c>
      <c r="EX425" s="33">
        <v>6869.0159999999996</v>
      </c>
      <c r="EY425" s="33">
        <v>5627.16</v>
      </c>
      <c r="EZ425" s="33">
        <v>4268.88</v>
      </c>
      <c r="FA425" s="33">
        <v>5200.2719999999999</v>
      </c>
      <c r="FB425" s="33">
        <v>6869.0159999999996</v>
      </c>
      <c r="FC425" s="33">
        <v>5627.16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1067.22</v>
      </c>
      <c r="BY440" s="33">
        <v>1300.068</v>
      </c>
      <c r="BZ440" s="33">
        <v>1717.2539999999999</v>
      </c>
      <c r="CA440" s="33">
        <v>1406.79</v>
      </c>
      <c r="CB440" s="33">
        <v>2134.44</v>
      </c>
      <c r="CC440" s="33">
        <v>2600.136</v>
      </c>
      <c r="CD440" s="33">
        <v>3434.5079999999998</v>
      </c>
      <c r="CE440" s="33">
        <v>2813.58</v>
      </c>
      <c r="CF440" s="33">
        <v>2561.328</v>
      </c>
      <c r="CG440" s="33">
        <v>3120.1632</v>
      </c>
      <c r="CH440" s="33">
        <v>4121.4096</v>
      </c>
      <c r="CI440" s="33">
        <v>3376.2959999999998</v>
      </c>
      <c r="CJ440" s="33">
        <v>2988.2159999999999</v>
      </c>
      <c r="CK440" s="33">
        <v>3640.1904</v>
      </c>
      <c r="CL440" s="33">
        <v>4808.3112000000001</v>
      </c>
      <c r="CM440" s="33">
        <v>3939.0120000000002</v>
      </c>
      <c r="CN440" s="33">
        <v>3415.1039999999998</v>
      </c>
      <c r="CO440" s="33">
        <v>4160.2175999999999</v>
      </c>
      <c r="CP440" s="33">
        <v>5495.2128000000002</v>
      </c>
      <c r="CQ440" s="33">
        <v>4501.7280000000001</v>
      </c>
      <c r="CR440" s="33">
        <v>3841.9920000000002</v>
      </c>
      <c r="CS440" s="33">
        <v>4680.2448000000004</v>
      </c>
      <c r="CT440" s="33">
        <v>6182.1144000000004</v>
      </c>
      <c r="CU440" s="33">
        <v>5064.4440000000004</v>
      </c>
      <c r="CV440" s="33">
        <v>4268.88</v>
      </c>
      <c r="CW440" s="33">
        <v>5200.2719999999999</v>
      </c>
      <c r="CX440" s="33">
        <v>6869.0159999999996</v>
      </c>
      <c r="CY440" s="33">
        <v>5627.16</v>
      </c>
      <c r="CZ440" s="33">
        <v>4695.768</v>
      </c>
      <c r="DA440" s="33">
        <v>5720.2992000000004</v>
      </c>
      <c r="DB440" s="33">
        <v>7555.9175999999998</v>
      </c>
      <c r="DC440" s="33">
        <v>6189.8760000000002</v>
      </c>
      <c r="DD440" s="33">
        <v>5122.6559999999999</v>
      </c>
      <c r="DE440" s="33">
        <v>6240.3263999999999</v>
      </c>
      <c r="DF440" s="33">
        <v>8242.8191999999999</v>
      </c>
      <c r="DG440" s="33">
        <v>6752.5919999999996</v>
      </c>
      <c r="DH440" s="33">
        <v>5549.5439999999999</v>
      </c>
      <c r="DI440" s="33">
        <v>6760.3536000000004</v>
      </c>
      <c r="DJ440" s="33">
        <v>8929.7207999999991</v>
      </c>
      <c r="DK440" s="33">
        <v>7315.308</v>
      </c>
      <c r="DL440" s="33">
        <v>5549.5439999999999</v>
      </c>
      <c r="DM440" s="33">
        <v>6760.3536000000004</v>
      </c>
      <c r="DN440" s="33">
        <v>8929.7207999999991</v>
      </c>
      <c r="DO440" s="33">
        <v>7315.308</v>
      </c>
      <c r="DP440" s="33">
        <v>5549.5439999999999</v>
      </c>
      <c r="DQ440" s="33">
        <v>6760.3536000000004</v>
      </c>
      <c r="DR440" s="33">
        <v>8929.7207999999991</v>
      </c>
      <c r="DS440" s="33">
        <v>7315.308</v>
      </c>
      <c r="DT440" s="33">
        <v>5549.5439999999999</v>
      </c>
      <c r="DU440" s="33">
        <v>6760.3536000000004</v>
      </c>
      <c r="DV440" s="33">
        <v>8929.7207999999991</v>
      </c>
      <c r="DW440" s="33">
        <v>7315.308</v>
      </c>
      <c r="DX440" s="33">
        <v>5549.5439999999999</v>
      </c>
      <c r="DY440" s="33">
        <v>6760.3536000000004</v>
      </c>
      <c r="DZ440" s="33">
        <v>8929.7207999999991</v>
      </c>
      <c r="EA440" s="33">
        <v>7315.308</v>
      </c>
      <c r="EB440" s="33">
        <v>5549.5439999999999</v>
      </c>
      <c r="EC440" s="33">
        <v>6760.3536000000004</v>
      </c>
      <c r="ED440" s="33">
        <v>8929.7207999999991</v>
      </c>
      <c r="EE440" s="33">
        <v>7315.308</v>
      </c>
      <c r="EF440" s="33">
        <v>5549.5439999999999</v>
      </c>
      <c r="EG440" s="33">
        <v>6760.3536000000004</v>
      </c>
      <c r="EH440" s="33">
        <v>8929.7207999999991</v>
      </c>
      <c r="EI440" s="33">
        <v>7315.308</v>
      </c>
      <c r="EJ440" s="33">
        <v>5549.5439999999999</v>
      </c>
      <c r="EK440" s="33">
        <v>6760.3536000000004</v>
      </c>
      <c r="EL440" s="33">
        <v>8929.7207999999991</v>
      </c>
      <c r="EM440" s="33">
        <v>7315.308</v>
      </c>
      <c r="EN440" s="33">
        <v>5549.5439999999999</v>
      </c>
      <c r="EO440" s="33">
        <v>6760.3536000000004</v>
      </c>
      <c r="EP440" s="33">
        <v>8929.7207999999991</v>
      </c>
      <c r="EQ440" s="33">
        <v>7315.308</v>
      </c>
      <c r="ER440" s="33">
        <v>5549.5439999999999</v>
      </c>
      <c r="ES440" s="33">
        <v>6760.3536000000004</v>
      </c>
      <c r="ET440" s="33">
        <v>8929.7207999999991</v>
      </c>
      <c r="EU440" s="33">
        <v>7315.308</v>
      </c>
      <c r="EV440" s="33">
        <v>5549.5439999999999</v>
      </c>
      <c r="EW440" s="33">
        <v>6760.3536000000004</v>
      </c>
      <c r="EX440" s="33">
        <v>8929.7207999999991</v>
      </c>
      <c r="EY440" s="33">
        <v>7315.308</v>
      </c>
      <c r="EZ440" s="33">
        <v>5549.5439999999999</v>
      </c>
      <c r="FA440" s="33">
        <v>6760.3536000000004</v>
      </c>
      <c r="FB440" s="33">
        <v>8929.7207999999991</v>
      </c>
      <c r="FC440" s="33">
        <v>7315.308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1067.22</v>
      </c>
      <c r="BY449" s="33">
        <v>1300.068</v>
      </c>
      <c r="BZ449" s="33">
        <v>1717.2539999999999</v>
      </c>
      <c r="CA449" s="33">
        <v>1406.79</v>
      </c>
      <c r="CB449" s="33">
        <v>2134.44</v>
      </c>
      <c r="CC449" s="33">
        <v>2600.136</v>
      </c>
      <c r="CD449" s="33">
        <v>3434.5079999999998</v>
      </c>
      <c r="CE449" s="33">
        <v>2813.58</v>
      </c>
      <c r="CF449" s="33">
        <v>2561.328</v>
      </c>
      <c r="CG449" s="33">
        <v>3120.1632</v>
      </c>
      <c r="CH449" s="33">
        <v>4121.4096</v>
      </c>
      <c r="CI449" s="33">
        <v>3376.2959999999998</v>
      </c>
      <c r="CJ449" s="33">
        <v>2988.2159999999999</v>
      </c>
      <c r="CK449" s="33">
        <v>3640.1904</v>
      </c>
      <c r="CL449" s="33">
        <v>4808.3112000000001</v>
      </c>
      <c r="CM449" s="33">
        <v>3939.0120000000002</v>
      </c>
      <c r="CN449" s="33">
        <v>3415.1039999999998</v>
      </c>
      <c r="CO449" s="33">
        <v>4160.2175999999999</v>
      </c>
      <c r="CP449" s="33">
        <v>5495.2128000000002</v>
      </c>
      <c r="CQ449" s="33">
        <v>4501.7280000000001</v>
      </c>
      <c r="CR449" s="33">
        <v>3841.9920000000002</v>
      </c>
      <c r="CS449" s="33">
        <v>4680.2448000000004</v>
      </c>
      <c r="CT449" s="33">
        <v>6182.1144000000004</v>
      </c>
      <c r="CU449" s="33">
        <v>5064.4440000000004</v>
      </c>
      <c r="CV449" s="33">
        <v>4268.88</v>
      </c>
      <c r="CW449" s="33">
        <v>5200.2719999999999</v>
      </c>
      <c r="CX449" s="33">
        <v>6869.0159999999996</v>
      </c>
      <c r="CY449" s="33">
        <v>5627.16</v>
      </c>
      <c r="CZ449" s="33">
        <v>4695.768</v>
      </c>
      <c r="DA449" s="33">
        <v>5720.2992000000004</v>
      </c>
      <c r="DB449" s="33">
        <v>7555.9175999999998</v>
      </c>
      <c r="DC449" s="33">
        <v>6189.8760000000002</v>
      </c>
      <c r="DD449" s="33">
        <v>5122.6559999999999</v>
      </c>
      <c r="DE449" s="33">
        <v>6240.3263999999999</v>
      </c>
      <c r="DF449" s="33">
        <v>8242.8191999999999</v>
      </c>
      <c r="DG449" s="33">
        <v>6752.5919999999996</v>
      </c>
      <c r="DH449" s="33">
        <v>5549.5439999999999</v>
      </c>
      <c r="DI449" s="33">
        <v>6760.3536000000004</v>
      </c>
      <c r="DJ449" s="33">
        <v>8929.7207999999991</v>
      </c>
      <c r="DK449" s="33">
        <v>7315.308</v>
      </c>
      <c r="DL449" s="33">
        <v>5549.5439999999999</v>
      </c>
      <c r="DM449" s="33">
        <v>6760.3536000000004</v>
      </c>
      <c r="DN449" s="33">
        <v>8929.7207999999991</v>
      </c>
      <c r="DO449" s="33">
        <v>7315.308</v>
      </c>
      <c r="DP449" s="33">
        <v>5549.5439999999999</v>
      </c>
      <c r="DQ449" s="33">
        <v>6760.3536000000004</v>
      </c>
      <c r="DR449" s="33">
        <v>8929.7207999999991</v>
      </c>
      <c r="DS449" s="33">
        <v>7315.308</v>
      </c>
      <c r="DT449" s="33">
        <v>5549.5439999999999</v>
      </c>
      <c r="DU449" s="33">
        <v>6760.3536000000004</v>
      </c>
      <c r="DV449" s="33">
        <v>8929.7207999999991</v>
      </c>
      <c r="DW449" s="33">
        <v>7315.308</v>
      </c>
      <c r="DX449" s="33">
        <v>5549.5439999999999</v>
      </c>
      <c r="DY449" s="33">
        <v>6760.3536000000004</v>
      </c>
      <c r="DZ449" s="33">
        <v>8929.7207999999991</v>
      </c>
      <c r="EA449" s="33">
        <v>7315.308</v>
      </c>
      <c r="EB449" s="33">
        <v>5549.5439999999999</v>
      </c>
      <c r="EC449" s="33">
        <v>6760.3536000000004</v>
      </c>
      <c r="ED449" s="33">
        <v>8929.7207999999991</v>
      </c>
      <c r="EE449" s="33">
        <v>7315.308</v>
      </c>
      <c r="EF449" s="33">
        <v>5549.5439999999999</v>
      </c>
      <c r="EG449" s="33">
        <v>6760.3536000000004</v>
      </c>
      <c r="EH449" s="33">
        <v>8929.7207999999991</v>
      </c>
      <c r="EI449" s="33">
        <v>7315.308</v>
      </c>
      <c r="EJ449" s="33">
        <v>5549.5439999999999</v>
      </c>
      <c r="EK449" s="33">
        <v>6760.3536000000004</v>
      </c>
      <c r="EL449" s="33">
        <v>8929.7207999999991</v>
      </c>
      <c r="EM449" s="33">
        <v>7315.308</v>
      </c>
      <c r="EN449" s="33">
        <v>5549.5439999999999</v>
      </c>
      <c r="EO449" s="33">
        <v>6760.3536000000004</v>
      </c>
      <c r="EP449" s="33">
        <v>8929.7207999999991</v>
      </c>
      <c r="EQ449" s="33">
        <v>7315.308</v>
      </c>
      <c r="ER449" s="33">
        <v>5549.5439999999999</v>
      </c>
      <c r="ES449" s="33">
        <v>6760.3536000000004</v>
      </c>
      <c r="ET449" s="33">
        <v>8929.7207999999991</v>
      </c>
      <c r="EU449" s="33">
        <v>7315.308</v>
      </c>
      <c r="EV449" s="33">
        <v>5549.5439999999999</v>
      </c>
      <c r="EW449" s="33">
        <v>6760.3536000000004</v>
      </c>
      <c r="EX449" s="33">
        <v>8929.7207999999991</v>
      </c>
      <c r="EY449" s="33">
        <v>7315.308</v>
      </c>
      <c r="EZ449" s="33">
        <v>5549.5439999999999</v>
      </c>
      <c r="FA449" s="33">
        <v>6760.3536000000004</v>
      </c>
      <c r="FB449" s="33">
        <v>8929.7207999999991</v>
      </c>
      <c r="FC449" s="33">
        <v>7315.308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1067.22</v>
      </c>
      <c r="DM464" s="33">
        <v>1300.068</v>
      </c>
      <c r="DN464" s="33">
        <v>1717.2539999999999</v>
      </c>
      <c r="DO464" s="33">
        <v>1406.79</v>
      </c>
      <c r="DP464" s="33">
        <v>1778.7</v>
      </c>
      <c r="DQ464" s="33">
        <v>2166.7800000000002</v>
      </c>
      <c r="DR464" s="33">
        <v>2862.09</v>
      </c>
      <c r="DS464" s="33">
        <v>2344.65</v>
      </c>
      <c r="DT464" s="33">
        <v>2347.884</v>
      </c>
      <c r="DU464" s="33">
        <v>2860.1496000000002</v>
      </c>
      <c r="DV464" s="33">
        <v>3777.9587999999999</v>
      </c>
      <c r="DW464" s="33">
        <v>3094.9380000000001</v>
      </c>
      <c r="DX464" s="33">
        <v>2917.0680000000002</v>
      </c>
      <c r="DY464" s="33">
        <v>3553.5192000000002</v>
      </c>
      <c r="DZ464" s="33">
        <v>4693.8275999999996</v>
      </c>
      <c r="EA464" s="33">
        <v>3845.2260000000001</v>
      </c>
      <c r="EB464" s="33">
        <v>3343.9560000000001</v>
      </c>
      <c r="EC464" s="33">
        <v>4073.5464000000002</v>
      </c>
      <c r="ED464" s="33">
        <v>5380.7291999999998</v>
      </c>
      <c r="EE464" s="33">
        <v>4407.942</v>
      </c>
      <c r="EF464" s="33">
        <v>3770.8440000000001</v>
      </c>
      <c r="EG464" s="33">
        <v>4593.5735999999997</v>
      </c>
      <c r="EH464" s="33">
        <v>6067.6307999999999</v>
      </c>
      <c r="EI464" s="33">
        <v>4970.6580000000004</v>
      </c>
      <c r="EJ464" s="33">
        <v>4197.732</v>
      </c>
      <c r="EK464" s="33">
        <v>5113.6008000000002</v>
      </c>
      <c r="EL464" s="33">
        <v>6754.5324000000001</v>
      </c>
      <c r="EM464" s="33">
        <v>5533.3739999999998</v>
      </c>
      <c r="EN464" s="33">
        <v>4624.62</v>
      </c>
      <c r="EO464" s="33">
        <v>5633.6279999999997</v>
      </c>
      <c r="EP464" s="33">
        <v>7441.4340000000002</v>
      </c>
      <c r="EQ464" s="33">
        <v>6096.09</v>
      </c>
      <c r="ER464" s="33">
        <v>5051.5079999999998</v>
      </c>
      <c r="ES464" s="33">
        <v>6153.6552000000001</v>
      </c>
      <c r="ET464" s="33">
        <v>8128.3356000000003</v>
      </c>
      <c r="EU464" s="33">
        <v>6658.8059999999996</v>
      </c>
      <c r="EV464" s="33">
        <v>5478.3959999999997</v>
      </c>
      <c r="EW464" s="33">
        <v>6673.6823999999997</v>
      </c>
      <c r="EX464" s="33">
        <v>8815.2371999999996</v>
      </c>
      <c r="EY464" s="33">
        <v>7221.5219999999999</v>
      </c>
      <c r="EZ464" s="33">
        <v>5905.2839999999997</v>
      </c>
      <c r="FA464" s="33">
        <v>7193.7096000000001</v>
      </c>
      <c r="FB464" s="33">
        <v>9502.1388000000006</v>
      </c>
      <c r="FC464" s="33">
        <v>7784.2380000000003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1067.22</v>
      </c>
      <c r="DM473" s="33">
        <v>1300.068</v>
      </c>
      <c r="DN473" s="33">
        <v>1717.2539999999999</v>
      </c>
      <c r="DO473" s="33">
        <v>1406.79</v>
      </c>
      <c r="DP473" s="33">
        <v>1778.7</v>
      </c>
      <c r="DQ473" s="33">
        <v>2166.7800000000002</v>
      </c>
      <c r="DR473" s="33">
        <v>2862.09</v>
      </c>
      <c r="DS473" s="33">
        <v>2344.65</v>
      </c>
      <c r="DT473" s="33">
        <v>2347.884</v>
      </c>
      <c r="DU473" s="33">
        <v>2860.1496000000002</v>
      </c>
      <c r="DV473" s="33">
        <v>3777.9587999999999</v>
      </c>
      <c r="DW473" s="33">
        <v>3094.9380000000001</v>
      </c>
      <c r="DX473" s="33">
        <v>2917.0680000000002</v>
      </c>
      <c r="DY473" s="33">
        <v>3553.5192000000002</v>
      </c>
      <c r="DZ473" s="33">
        <v>4693.8275999999996</v>
      </c>
      <c r="EA473" s="33">
        <v>3845.2260000000001</v>
      </c>
      <c r="EB473" s="33">
        <v>3343.9560000000001</v>
      </c>
      <c r="EC473" s="33">
        <v>4073.5464000000002</v>
      </c>
      <c r="ED473" s="33">
        <v>5380.7291999999998</v>
      </c>
      <c r="EE473" s="33">
        <v>4407.942</v>
      </c>
      <c r="EF473" s="33">
        <v>3770.8440000000001</v>
      </c>
      <c r="EG473" s="33">
        <v>4593.5735999999997</v>
      </c>
      <c r="EH473" s="33">
        <v>6067.6307999999999</v>
      </c>
      <c r="EI473" s="33">
        <v>4970.6580000000004</v>
      </c>
      <c r="EJ473" s="33">
        <v>4197.732</v>
      </c>
      <c r="EK473" s="33">
        <v>5113.6008000000002</v>
      </c>
      <c r="EL473" s="33">
        <v>6754.5324000000001</v>
      </c>
      <c r="EM473" s="33">
        <v>5533.3739999999998</v>
      </c>
      <c r="EN473" s="33">
        <v>4624.62</v>
      </c>
      <c r="EO473" s="33">
        <v>5633.6279999999997</v>
      </c>
      <c r="EP473" s="33">
        <v>7441.4340000000002</v>
      </c>
      <c r="EQ473" s="33">
        <v>6096.09</v>
      </c>
      <c r="ER473" s="33">
        <v>5051.5079999999998</v>
      </c>
      <c r="ES473" s="33">
        <v>6153.6552000000001</v>
      </c>
      <c r="ET473" s="33">
        <v>8128.3356000000003</v>
      </c>
      <c r="EU473" s="33">
        <v>6658.8059999999996</v>
      </c>
      <c r="EV473" s="33">
        <v>5478.3959999999997</v>
      </c>
      <c r="EW473" s="33">
        <v>6673.6823999999997</v>
      </c>
      <c r="EX473" s="33">
        <v>8815.2371999999996</v>
      </c>
      <c r="EY473" s="33">
        <v>7221.5219999999999</v>
      </c>
      <c r="EZ473" s="33">
        <v>5905.2839999999997</v>
      </c>
      <c r="FA473" s="33">
        <v>7193.7096000000001</v>
      </c>
      <c r="FB473" s="33">
        <v>9502.1388000000006</v>
      </c>
      <c r="FC473" s="33">
        <v>7784.2380000000003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G654" s="33">
        <v>441.91944310000002</v>
      </c>
      <c r="CH654" s="33">
        <v>1359.6216890000001</v>
      </c>
      <c r="CI654" s="33">
        <v>1359.6216890000001</v>
      </c>
      <c r="CJ654" s="33">
        <v>1359.6216890000001</v>
      </c>
      <c r="CK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N656" s="33">
        <v>26.529203679999998</v>
      </c>
      <c r="DO656" s="33">
        <v>26.529203679999998</v>
      </c>
      <c r="DP656" s="33">
        <v>1171.074848</v>
      </c>
      <c r="DQ656" s="33">
        <v>1171.074848</v>
      </c>
      <c r="DR656" s="33">
        <v>1171.074848</v>
      </c>
      <c r="DS656" s="33">
        <v>1171.074848</v>
      </c>
      <c r="DT656" s="33">
        <v>1171.074848</v>
      </c>
      <c r="DU656" s="33">
        <v>1171.074848</v>
      </c>
      <c r="DV656" s="33">
        <v>1171.074848</v>
      </c>
      <c r="DW656" s="33">
        <v>1171.074848</v>
      </c>
      <c r="DX656" s="33">
        <v>1171.074848</v>
      </c>
      <c r="DY656" s="33">
        <v>1171.074848</v>
      </c>
      <c r="DZ656" s="33">
        <v>1171.074848</v>
      </c>
      <c r="EA656" s="33">
        <v>1171.074848</v>
      </c>
      <c r="EB656" s="33">
        <v>1171.074848</v>
      </c>
      <c r="EC656" s="33">
        <v>1171.074848</v>
      </c>
      <c r="ED656" s="33">
        <v>1171.074848</v>
      </c>
      <c r="EE656" s="33">
        <v>1171.074848</v>
      </c>
      <c r="EF656" s="33">
        <v>1171.074848</v>
      </c>
      <c r="EG656" s="33">
        <v>1171.074848</v>
      </c>
      <c r="EH656" s="33">
        <v>1171.074848</v>
      </c>
      <c r="EI656" s="33">
        <v>1171.074848</v>
      </c>
      <c r="EJ656" s="33">
        <v>1171.074848</v>
      </c>
      <c r="EK656" s="33">
        <v>1171.074848</v>
      </c>
      <c r="EL656" s="33">
        <v>1171.074848</v>
      </c>
      <c r="EM656" s="33">
        <v>1171.074848</v>
      </c>
      <c r="EN656" s="33">
        <v>1171.074848</v>
      </c>
      <c r="EO656" s="33">
        <v>1171.074848</v>
      </c>
      <c r="EP656" s="33">
        <v>1171.074848</v>
      </c>
      <c r="EQ656" s="33">
        <v>1171.074848</v>
      </c>
      <c r="ER656" s="33">
        <v>1171.074848</v>
      </c>
      <c r="ES656" s="33">
        <v>1171.074848</v>
      </c>
      <c r="ET656" s="33">
        <v>1171.074848</v>
      </c>
      <c r="EU656" s="33">
        <v>1171.074848</v>
      </c>
      <c r="EV656" s="33">
        <v>1171.074848</v>
      </c>
      <c r="EW656" s="33">
        <v>1171.074848</v>
      </c>
      <c r="EX656" s="33">
        <v>1171.074848</v>
      </c>
      <c r="EY656" s="33">
        <v>1171.074848</v>
      </c>
      <c r="EZ656" s="33">
        <v>1171.074848</v>
      </c>
      <c r="FA656" s="33">
        <v>1171.074848</v>
      </c>
      <c r="FB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441.91944310000002</v>
      </c>
      <c r="CH665" s="33">
        <v>1359.6216890000001</v>
      </c>
      <c r="CI665" s="33">
        <v>1359.6216890000001</v>
      </c>
      <c r="CJ665" s="33">
        <v>1359.6216890000001</v>
      </c>
      <c r="CK665" s="33">
        <v>1359.6216890000001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1888.310819</v>
      </c>
      <c r="DK665" s="33">
        <v>1888.310819</v>
      </c>
      <c r="DL665" s="33">
        <v>1888.310819</v>
      </c>
      <c r="DM665" s="33">
        <v>1888.310819</v>
      </c>
      <c r="DN665" s="33">
        <v>1888.310819</v>
      </c>
      <c r="DO665" s="33">
        <v>1888.310819</v>
      </c>
      <c r="DP665" s="33">
        <v>3032.856464</v>
      </c>
      <c r="DQ665" s="33">
        <v>3032.856464</v>
      </c>
      <c r="DR665" s="33">
        <v>3032.856464</v>
      </c>
      <c r="DS665" s="33">
        <v>3032.856464</v>
      </c>
      <c r="DT665" s="33">
        <v>3032.856464</v>
      </c>
      <c r="DU665" s="33">
        <v>3032.856464</v>
      </c>
      <c r="DV665" s="33">
        <v>3032.856464</v>
      </c>
      <c r="DW665" s="33">
        <v>3032.856464</v>
      </c>
      <c r="DX665" s="33">
        <v>3032.856464</v>
      </c>
      <c r="DY665" s="33">
        <v>3032.856464</v>
      </c>
      <c r="DZ665" s="33">
        <v>3032.856464</v>
      </c>
      <c r="EA665" s="33">
        <v>3032.856464</v>
      </c>
      <c r="EB665" s="33">
        <v>3032.856464</v>
      </c>
      <c r="EC665" s="33">
        <v>3032.856464</v>
      </c>
      <c r="ED665" s="33">
        <v>3032.856464</v>
      </c>
      <c r="EE665" s="33">
        <v>3032.856464</v>
      </c>
      <c r="EF665" s="33">
        <v>3032.856464</v>
      </c>
      <c r="EG665" s="33">
        <v>3032.856464</v>
      </c>
      <c r="EH665" s="33">
        <v>3032.856464</v>
      </c>
      <c r="EI665" s="33">
        <v>3032.856464</v>
      </c>
      <c r="EJ665" s="33">
        <v>3032.856464</v>
      </c>
      <c r="EK665" s="33">
        <v>3032.856464</v>
      </c>
      <c r="EL665" s="33">
        <v>3032.856464</v>
      </c>
      <c r="EM665" s="33">
        <v>3032.856464</v>
      </c>
      <c r="EN665" s="33">
        <v>3032.856464</v>
      </c>
      <c r="EO665" s="33">
        <v>3032.856464</v>
      </c>
      <c r="EP665" s="33">
        <v>3032.856464</v>
      </c>
      <c r="EQ665" s="33">
        <v>3032.856464</v>
      </c>
      <c r="ER665" s="33">
        <v>3032.856464</v>
      </c>
      <c r="ES665" s="33">
        <v>3032.856464</v>
      </c>
      <c r="ET665" s="33">
        <v>3032.856464</v>
      </c>
      <c r="EU665" s="33">
        <v>3032.856464</v>
      </c>
      <c r="EV665" s="33">
        <v>3032.856464</v>
      </c>
      <c r="EW665" s="33">
        <v>3032.856464</v>
      </c>
      <c r="EX665" s="33">
        <v>3032.856464</v>
      </c>
      <c r="EY665" s="33">
        <v>3032.856464</v>
      </c>
      <c r="EZ665" s="33">
        <v>3032.856464</v>
      </c>
      <c r="FA665" s="33">
        <v>3032.856464</v>
      </c>
      <c r="FB665" s="33">
        <v>3032.856464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2714.5060189999999</v>
      </c>
      <c r="DP666" s="33">
        <v>2714.5060189999999</v>
      </c>
      <c r="DS666" s="33">
        <v>2714.5060189999999</v>
      </c>
      <c r="DT666" s="33">
        <v>2714.5060189999999</v>
      </c>
      <c r="DW666" s="33">
        <v>2714.5060189999999</v>
      </c>
      <c r="DX666" s="33">
        <v>2714.5060189999999</v>
      </c>
      <c r="EA666" s="33">
        <v>2714.5060189999999</v>
      </c>
      <c r="EB666" s="33">
        <v>2714.5060189999999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V668" s="33">
        <v>138.66324900000001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1470.4758609999999</v>
      </c>
      <c r="CZ668" s="33">
        <v>1470.4758609999999</v>
      </c>
      <c r="DC668" s="33">
        <v>1470.4758609999999</v>
      </c>
      <c r="DD668" s="33">
        <v>1470.4758609999999</v>
      </c>
      <c r="DG668" s="33">
        <v>1470.4758609999999</v>
      </c>
      <c r="DH668" s="33">
        <v>1470.4758609999999</v>
      </c>
      <c r="DK668" s="33">
        <v>1470.4758609999999</v>
      </c>
      <c r="DL668" s="33">
        <v>1470.4758609999999</v>
      </c>
      <c r="DO668" s="33">
        <v>1470.4758609999999</v>
      </c>
      <c r="DP668" s="33">
        <v>1470.4758609999999</v>
      </c>
      <c r="DS668" s="33">
        <v>1470.4758609999999</v>
      </c>
      <c r="DT668" s="33">
        <v>1470.4758609999999</v>
      </c>
      <c r="DW668" s="33">
        <v>1470.4758609999999</v>
      </c>
      <c r="DX668" s="33">
        <v>1470.4758609999999</v>
      </c>
      <c r="EA668" s="33">
        <v>1470.4758609999999</v>
      </c>
      <c r="EB668" s="33">
        <v>1470.4758609999999</v>
      </c>
      <c r="EE668" s="33">
        <v>1470.4758609999999</v>
      </c>
      <c r="EF668" s="33">
        <v>1470.4758609999999</v>
      </c>
      <c r="EI668" s="33">
        <v>1470.4758609999999</v>
      </c>
      <c r="EJ668" s="33">
        <v>1470.4758609999999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457.01369319999998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4589.5522369999999</v>
      </c>
      <c r="CZ677" s="33">
        <v>4589.5522369999999</v>
      </c>
      <c r="DA677" s="33">
        <v>0</v>
      </c>
      <c r="DB677" s="33">
        <v>0</v>
      </c>
      <c r="DC677" s="33">
        <v>4589.5522369999999</v>
      </c>
      <c r="DD677" s="33">
        <v>4589.5522369999999</v>
      </c>
      <c r="DE677" s="33">
        <v>0</v>
      </c>
      <c r="DF677" s="33">
        <v>0</v>
      </c>
      <c r="DG677" s="33">
        <v>4589.5522369999999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4589.5522369999999</v>
      </c>
      <c r="DM677" s="33">
        <v>0</v>
      </c>
      <c r="DN677" s="33">
        <v>0</v>
      </c>
      <c r="DO677" s="33">
        <v>4589.5522369999999</v>
      </c>
      <c r="DP677" s="33">
        <v>4589.5522369999999</v>
      </c>
      <c r="DQ677" s="33">
        <v>0</v>
      </c>
      <c r="DR677" s="33">
        <v>0</v>
      </c>
      <c r="DS677" s="33">
        <v>4589.5522369999999</v>
      </c>
      <c r="DT677" s="33">
        <v>4589.5522369999999</v>
      </c>
      <c r="DU677" s="33">
        <v>0</v>
      </c>
      <c r="DV677" s="33">
        <v>0</v>
      </c>
      <c r="DW677" s="33">
        <v>4589.5522369999999</v>
      </c>
      <c r="DX677" s="33">
        <v>4589.5522369999999</v>
      </c>
      <c r="DY677" s="33">
        <v>0</v>
      </c>
      <c r="DZ677" s="33">
        <v>0</v>
      </c>
      <c r="EA677" s="33">
        <v>4589.5522369999999</v>
      </c>
      <c r="EB677" s="33">
        <v>4589.5522369999999</v>
      </c>
      <c r="EC677" s="33">
        <v>0</v>
      </c>
      <c r="ED677" s="33">
        <v>0</v>
      </c>
      <c r="EE677" s="33">
        <v>4589.5522369999999</v>
      </c>
      <c r="EF677" s="33">
        <v>4589.5522369999999</v>
      </c>
      <c r="EG677" s="33">
        <v>0</v>
      </c>
      <c r="EH677" s="33">
        <v>0</v>
      </c>
      <c r="EI677" s="33">
        <v>4589.5522369999999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388.68305789999999</v>
      </c>
      <c r="BK678" s="33">
        <v>1864.6240299999999</v>
      </c>
      <c r="BL678" s="33">
        <v>1268.5900879999999</v>
      </c>
      <c r="BO678" s="33">
        <v>1864.6240299999999</v>
      </c>
      <c r="BP678" s="33">
        <v>1216.1300739999999</v>
      </c>
      <c r="BS678" s="33">
        <v>1864.6240299999999</v>
      </c>
      <c r="BT678" s="33">
        <v>1277.4896409999999</v>
      </c>
      <c r="BW678" s="33">
        <v>1864.6240299999999</v>
      </c>
      <c r="BX678" s="33">
        <v>792.64396439999996</v>
      </c>
      <c r="CA678" s="33">
        <v>1864.6240299999999</v>
      </c>
      <c r="CB678" s="33">
        <v>908.00470140000004</v>
      </c>
      <c r="CE678" s="33">
        <v>1864.6240299999999</v>
      </c>
      <c r="CF678" s="33">
        <v>1112.604801</v>
      </c>
      <c r="CI678" s="33">
        <v>1864.6240299999999</v>
      </c>
      <c r="CJ678" s="33">
        <v>1445.0395739999999</v>
      </c>
      <c r="CM678" s="33">
        <v>1864.6240299999999</v>
      </c>
      <c r="CN678" s="33">
        <v>1472.5547469999999</v>
      </c>
      <c r="CQ678" s="33">
        <v>1864.6240299999999</v>
      </c>
      <c r="CR678" s="33">
        <v>1542.395074</v>
      </c>
      <c r="CU678" s="33">
        <v>1864.6240299999999</v>
      </c>
      <c r="CV678" s="33">
        <v>1711.891153</v>
      </c>
      <c r="CY678" s="33">
        <v>1864.6240299999999</v>
      </c>
      <c r="CZ678" s="33">
        <v>1580.4639</v>
      </c>
      <c r="DC678" s="33">
        <v>1864.6240299999999</v>
      </c>
      <c r="DD678" s="33">
        <v>1822.3738430000001</v>
      </c>
      <c r="DG678" s="33">
        <v>1864.6240299999999</v>
      </c>
      <c r="DH678" s="33">
        <v>1290.2399559999999</v>
      </c>
      <c r="DK678" s="33">
        <v>1864.6240299999999</v>
      </c>
      <c r="DL678" s="33">
        <v>1160.1741360000001</v>
      </c>
      <c r="DO678" s="33">
        <v>1784.45919</v>
      </c>
      <c r="DP678" s="33">
        <v>1864.6240299999999</v>
      </c>
      <c r="DS678" s="33">
        <v>1864.6240299999999</v>
      </c>
      <c r="DT678" s="33">
        <v>1864.6240299999999</v>
      </c>
      <c r="DW678" s="33">
        <v>1864.6240299999999</v>
      </c>
      <c r="DX678" s="33">
        <v>1864.6240299999999</v>
      </c>
      <c r="EA678" s="33">
        <v>1760.577646</v>
      </c>
      <c r="EB678" s="33">
        <v>1864.6240299999999</v>
      </c>
      <c r="EE678" s="33">
        <v>1520.9860160000001</v>
      </c>
      <c r="EF678" s="33">
        <v>1864.6240299999999</v>
      </c>
      <c r="EI678" s="33">
        <v>1135.3467049999999</v>
      </c>
      <c r="EJ678" s="33">
        <v>1864.6240299999999</v>
      </c>
      <c r="EM678" s="33">
        <v>782.95154969999999</v>
      </c>
      <c r="EN678" s="33">
        <v>1864.6240299999999</v>
      </c>
      <c r="EQ678" s="33">
        <v>570.18728450000003</v>
      </c>
      <c r="ER678" s="33">
        <v>1864.6240299999999</v>
      </c>
      <c r="EU678" s="33">
        <v>426.8219254</v>
      </c>
      <c r="EV678" s="33">
        <v>1864.6240299999999</v>
      </c>
      <c r="EY678" s="33">
        <v>256.28590759999997</v>
      </c>
      <c r="EZ678" s="33">
        <v>1864.6240299999999</v>
      </c>
      <c r="FC678" s="33">
        <v>79.157875149999995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H680" s="33">
        <v>211.28615790000001</v>
      </c>
      <c r="DK680" s="33">
        <v>211.28615790000001</v>
      </c>
      <c r="DL680" s="33">
        <v>211.28615790000001</v>
      </c>
      <c r="DP680" s="33">
        <v>211.28615790000001</v>
      </c>
      <c r="DS680" s="33">
        <v>211.28615790000001</v>
      </c>
      <c r="DT680" s="33">
        <v>211.28615790000001</v>
      </c>
      <c r="DW680" s="33">
        <v>177.1015563</v>
      </c>
      <c r="DX680" s="33">
        <v>211.28615790000001</v>
      </c>
      <c r="EB680" s="33">
        <v>211.28615790000001</v>
      </c>
      <c r="EF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388.68305789999999</v>
      </c>
      <c r="BI689" s="33">
        <v>0</v>
      </c>
      <c r="BJ689" s="33">
        <v>0</v>
      </c>
      <c r="BK689" s="33">
        <v>2075.9101879999998</v>
      </c>
      <c r="BL689" s="33">
        <v>1268.5900879999999</v>
      </c>
      <c r="BM689" s="33">
        <v>0</v>
      </c>
      <c r="BN689" s="33">
        <v>0</v>
      </c>
      <c r="BO689" s="33">
        <v>2075.9101879999998</v>
      </c>
      <c r="BP689" s="33">
        <v>1216.1300739999999</v>
      </c>
      <c r="BQ689" s="33">
        <v>0</v>
      </c>
      <c r="BR689" s="33">
        <v>0</v>
      </c>
      <c r="BS689" s="33">
        <v>2075.9101879999998</v>
      </c>
      <c r="BT689" s="33">
        <v>1277.4896409999999</v>
      </c>
      <c r="BU689" s="33">
        <v>0</v>
      </c>
      <c r="BV689" s="33">
        <v>0</v>
      </c>
      <c r="BW689" s="33">
        <v>2075.9101879999998</v>
      </c>
      <c r="BX689" s="33">
        <v>792.64396439999996</v>
      </c>
      <c r="BY689" s="33">
        <v>0</v>
      </c>
      <c r="BZ689" s="33">
        <v>0</v>
      </c>
      <c r="CA689" s="33">
        <v>2075.9101879999998</v>
      </c>
      <c r="CB689" s="33">
        <v>908.00470140000004</v>
      </c>
      <c r="CC689" s="33">
        <v>0</v>
      </c>
      <c r="CD689" s="33">
        <v>0</v>
      </c>
      <c r="CE689" s="33">
        <v>2075.9101879999998</v>
      </c>
      <c r="CF689" s="33">
        <v>1112.604801</v>
      </c>
      <c r="CG689" s="33">
        <v>0</v>
      </c>
      <c r="CH689" s="33">
        <v>0</v>
      </c>
      <c r="CI689" s="33">
        <v>2075.9101879999998</v>
      </c>
      <c r="CJ689" s="33">
        <v>1445.0395739999999</v>
      </c>
      <c r="CK689" s="33">
        <v>0</v>
      </c>
      <c r="CL689" s="33">
        <v>0</v>
      </c>
      <c r="CM689" s="33">
        <v>2075.9101879999998</v>
      </c>
      <c r="CN689" s="33">
        <v>1472.5547469999999</v>
      </c>
      <c r="CO689" s="33">
        <v>0</v>
      </c>
      <c r="CP689" s="33">
        <v>0</v>
      </c>
      <c r="CQ689" s="33">
        <v>2075.9101879999998</v>
      </c>
      <c r="CR689" s="33">
        <v>1542.395074</v>
      </c>
      <c r="CS689" s="33">
        <v>0</v>
      </c>
      <c r="CT689" s="33">
        <v>0</v>
      </c>
      <c r="CU689" s="33">
        <v>2075.9101879999998</v>
      </c>
      <c r="CV689" s="33">
        <v>1711.891153</v>
      </c>
      <c r="CW689" s="33">
        <v>0</v>
      </c>
      <c r="CX689" s="33">
        <v>0</v>
      </c>
      <c r="CY689" s="33">
        <v>2075.9101879999998</v>
      </c>
      <c r="CZ689" s="33">
        <v>1580.4639</v>
      </c>
      <c r="DA689" s="33">
        <v>0</v>
      </c>
      <c r="DB689" s="33">
        <v>0</v>
      </c>
      <c r="DC689" s="33">
        <v>2075.9101879999998</v>
      </c>
      <c r="DD689" s="33">
        <v>1822.3738430000001</v>
      </c>
      <c r="DE689" s="33">
        <v>0</v>
      </c>
      <c r="DF689" s="33">
        <v>0</v>
      </c>
      <c r="DG689" s="33">
        <v>2075.9101879999998</v>
      </c>
      <c r="DH689" s="33">
        <v>1501.5261129999999</v>
      </c>
      <c r="DI689" s="33">
        <v>0</v>
      </c>
      <c r="DJ689" s="33">
        <v>0</v>
      </c>
      <c r="DK689" s="33">
        <v>2075.9101879999998</v>
      </c>
      <c r="DL689" s="33">
        <v>1371.460294</v>
      </c>
      <c r="DM689" s="33">
        <v>0</v>
      </c>
      <c r="DN689" s="33">
        <v>0</v>
      </c>
      <c r="DO689" s="33">
        <v>1784.45919</v>
      </c>
      <c r="DP689" s="33">
        <v>2075.9101879999998</v>
      </c>
      <c r="DQ689" s="33">
        <v>0</v>
      </c>
      <c r="DR689" s="33">
        <v>0</v>
      </c>
      <c r="DS689" s="33">
        <v>2075.9101879999998</v>
      </c>
      <c r="DT689" s="33">
        <v>2075.9101879999998</v>
      </c>
      <c r="DU689" s="33">
        <v>0</v>
      </c>
      <c r="DV689" s="33">
        <v>0</v>
      </c>
      <c r="DW689" s="33">
        <v>2041.725586</v>
      </c>
      <c r="DX689" s="33">
        <v>2075.9101879999998</v>
      </c>
      <c r="DY689" s="33">
        <v>0</v>
      </c>
      <c r="DZ689" s="33">
        <v>0</v>
      </c>
      <c r="EA689" s="33">
        <v>1760.577646</v>
      </c>
      <c r="EB689" s="33">
        <v>2075.9101879999998</v>
      </c>
      <c r="EC689" s="33">
        <v>0</v>
      </c>
      <c r="ED689" s="33">
        <v>0</v>
      </c>
      <c r="EE689" s="33">
        <v>1520.9860160000001</v>
      </c>
      <c r="EF689" s="33">
        <v>2075.9101879999998</v>
      </c>
      <c r="EG689" s="33">
        <v>0</v>
      </c>
      <c r="EH689" s="33">
        <v>0</v>
      </c>
      <c r="EI689" s="33">
        <v>1135.3467049999999</v>
      </c>
      <c r="EJ689" s="33">
        <v>2075.9101879999998</v>
      </c>
      <c r="EK689" s="33">
        <v>0</v>
      </c>
      <c r="EL689" s="33">
        <v>0</v>
      </c>
      <c r="EM689" s="33">
        <v>782.95154969999999</v>
      </c>
      <c r="EN689" s="33">
        <v>2075.9101879999998</v>
      </c>
      <c r="EO689" s="33">
        <v>0</v>
      </c>
      <c r="EP689" s="33">
        <v>0</v>
      </c>
      <c r="EQ689" s="33">
        <v>570.18728450000003</v>
      </c>
      <c r="ER689" s="33">
        <v>2075.9101879999998</v>
      </c>
      <c r="ES689" s="33">
        <v>0</v>
      </c>
      <c r="ET689" s="33">
        <v>0</v>
      </c>
      <c r="EU689" s="33">
        <v>426.8219254</v>
      </c>
      <c r="EV689" s="33">
        <v>2075.9101879999998</v>
      </c>
      <c r="EW689" s="33">
        <v>0</v>
      </c>
      <c r="EX689" s="33">
        <v>0</v>
      </c>
      <c r="EY689" s="33">
        <v>256.28590759999997</v>
      </c>
      <c r="EZ689" s="33">
        <v>2075.9101879999998</v>
      </c>
      <c r="FA689" s="33">
        <v>0</v>
      </c>
      <c r="FB689" s="33">
        <v>0</v>
      </c>
      <c r="FC689" s="33">
        <v>79.157875149999995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BX714" s="33">
        <v>843.4932407</v>
      </c>
      <c r="CA714" s="33">
        <v>843.4932407</v>
      </c>
      <c r="CB714" s="33">
        <v>1329.608933</v>
      </c>
      <c r="CD714" s="33">
        <v>1088.4191129999999</v>
      </c>
      <c r="CE714" s="33">
        <v>1329.608933</v>
      </c>
      <c r="CF714" s="33">
        <v>3088.1142089999998</v>
      </c>
      <c r="CH714" s="33">
        <v>1768.933299</v>
      </c>
      <c r="CI714" s="33">
        <v>3088.1142089999998</v>
      </c>
      <c r="CJ714" s="33">
        <v>5163.8414050000001</v>
      </c>
      <c r="CL714" s="33">
        <v>2718.7274040000002</v>
      </c>
      <c r="CM714" s="33">
        <v>5163.8414050000001</v>
      </c>
      <c r="CN714" s="33">
        <v>7343.156481</v>
      </c>
      <c r="CO714" s="33">
        <v>1192.606659</v>
      </c>
      <c r="CP714" s="33">
        <v>4958.937038</v>
      </c>
      <c r="CQ714" s="33">
        <v>7343.156481</v>
      </c>
      <c r="CR714" s="33">
        <v>9592.7868699999999</v>
      </c>
      <c r="CS714" s="33">
        <v>3645.6029370000001</v>
      </c>
      <c r="CT714" s="33">
        <v>6999.3431620000001</v>
      </c>
      <c r="CU714" s="33">
        <v>9592.7868699999999</v>
      </c>
      <c r="CV714" s="33">
        <v>11656.37833</v>
      </c>
      <c r="CW714" s="33">
        <v>5230.0241139999998</v>
      </c>
      <c r="CX714" s="33">
        <v>8892.3080030000001</v>
      </c>
      <c r="CY714" s="33">
        <v>11656.37833</v>
      </c>
      <c r="CZ714" s="33">
        <v>14597.08243</v>
      </c>
      <c r="DA714" s="33">
        <v>8599.8893110000008</v>
      </c>
      <c r="DB714" s="33">
        <v>11927.89688</v>
      </c>
      <c r="DC714" s="33">
        <v>14597.08243</v>
      </c>
      <c r="DD714" s="33">
        <v>16788.649389999999</v>
      </c>
      <c r="DE714" s="33">
        <v>10539.93334</v>
      </c>
      <c r="DF714" s="33">
        <v>13844.79428</v>
      </c>
      <c r="DG714" s="33">
        <v>16788.649389999999</v>
      </c>
      <c r="DH714" s="33">
        <v>21171.844260000002</v>
      </c>
      <c r="DI714" s="33">
        <v>14350.87055</v>
      </c>
      <c r="DJ714" s="33">
        <v>18409.415969999998</v>
      </c>
      <c r="DK714" s="33">
        <v>21171.844260000002</v>
      </c>
      <c r="DL714" s="33">
        <v>23125.653750000001</v>
      </c>
      <c r="DM714" s="33">
        <v>15803.613520000001</v>
      </c>
      <c r="DN714" s="33">
        <v>19526.724679999999</v>
      </c>
      <c r="DO714" s="33">
        <v>23125.653750000001</v>
      </c>
      <c r="DP714" s="33">
        <v>23665.706870000002</v>
      </c>
      <c r="DQ714" s="33">
        <v>16639.943210000001</v>
      </c>
      <c r="DR714" s="33">
        <v>20186.93291</v>
      </c>
      <c r="DS714" s="33">
        <v>23665.706870000002</v>
      </c>
      <c r="DT714" s="33">
        <v>24939.071680000001</v>
      </c>
      <c r="DU714" s="33">
        <v>17348.97119</v>
      </c>
      <c r="DV714" s="33">
        <v>21084.553100000001</v>
      </c>
      <c r="DW714" s="33">
        <v>24939.071680000001</v>
      </c>
      <c r="DX714" s="33">
        <v>26328.09748</v>
      </c>
      <c r="DY714" s="33">
        <v>18532.372630000002</v>
      </c>
      <c r="DZ714" s="33">
        <v>21993.621569999999</v>
      </c>
      <c r="EA714" s="33">
        <v>26328.09748</v>
      </c>
      <c r="EB714" s="33">
        <v>27926.55084</v>
      </c>
      <c r="EC714" s="33">
        <v>19826.057270000001</v>
      </c>
      <c r="ED714" s="33">
        <v>23127.578949999999</v>
      </c>
      <c r="EE714" s="33">
        <v>27926.55084</v>
      </c>
      <c r="EF714" s="33">
        <v>29861.69227</v>
      </c>
      <c r="EG714" s="33">
        <v>21748.472860000002</v>
      </c>
      <c r="EH714" s="33">
        <v>24443.524010000001</v>
      </c>
      <c r="EI714" s="33">
        <v>29861.69227</v>
      </c>
      <c r="EJ714" s="33">
        <v>31887.167389999999</v>
      </c>
      <c r="EK714" s="33">
        <v>23018.77763</v>
      </c>
      <c r="EL714" s="33">
        <v>25810.620459999998</v>
      </c>
      <c r="EM714" s="33">
        <v>31887.167389999999</v>
      </c>
      <c r="EN714" s="33">
        <v>33405.720170000001</v>
      </c>
      <c r="EO714" s="33">
        <v>24207.58959</v>
      </c>
      <c r="EP714" s="33">
        <v>26899.692930000001</v>
      </c>
      <c r="EQ714" s="33">
        <v>33405.720170000001</v>
      </c>
      <c r="ER714" s="33">
        <v>34874.301090000001</v>
      </c>
      <c r="ES714" s="33">
        <v>25702.823189999999</v>
      </c>
      <c r="ET714" s="33">
        <v>28047.779589999998</v>
      </c>
      <c r="EU714" s="33">
        <v>34874.301090000001</v>
      </c>
      <c r="EV714" s="33">
        <v>36342.882010000001</v>
      </c>
      <c r="EW714" s="33">
        <v>27392.78859</v>
      </c>
      <c r="EX714" s="33">
        <v>29151.778490000001</v>
      </c>
      <c r="EY714" s="33">
        <v>36342.882010000001</v>
      </c>
      <c r="EZ714" s="33">
        <v>37811.462930000002</v>
      </c>
      <c r="FA714" s="33">
        <v>27598.104889999999</v>
      </c>
      <c r="FB714" s="33">
        <v>30244.595850000002</v>
      </c>
      <c r="FC714" s="33">
        <v>37811.462930000002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843.4932407</v>
      </c>
      <c r="BY725" s="33">
        <v>0</v>
      </c>
      <c r="BZ725" s="33">
        <v>0</v>
      </c>
      <c r="CA725" s="33">
        <v>843.4932407</v>
      </c>
      <c r="CB725" s="33">
        <v>1329.608933</v>
      </c>
      <c r="CC725" s="33">
        <v>0</v>
      </c>
      <c r="CD725" s="33">
        <v>1088.4191129999999</v>
      </c>
      <c r="CE725" s="33">
        <v>1329.608933</v>
      </c>
      <c r="CF725" s="33">
        <v>3088.1142089999998</v>
      </c>
      <c r="CG725" s="33">
        <v>0</v>
      </c>
      <c r="CH725" s="33">
        <v>1768.933299</v>
      </c>
      <c r="CI725" s="33">
        <v>3088.1142089999998</v>
      </c>
      <c r="CJ725" s="33">
        <v>5163.8414050000001</v>
      </c>
      <c r="CK725" s="33">
        <v>0</v>
      </c>
      <c r="CL725" s="33">
        <v>2718.7274040000002</v>
      </c>
      <c r="CM725" s="33">
        <v>5163.8414050000001</v>
      </c>
      <c r="CN725" s="33">
        <v>7343.156481</v>
      </c>
      <c r="CO725" s="33">
        <v>1192.606659</v>
      </c>
      <c r="CP725" s="33">
        <v>4958.937038</v>
      </c>
      <c r="CQ725" s="33">
        <v>7343.156481</v>
      </c>
      <c r="CR725" s="33">
        <v>9592.7868699999999</v>
      </c>
      <c r="CS725" s="33">
        <v>3645.6029370000001</v>
      </c>
      <c r="CT725" s="33">
        <v>6999.3431620000001</v>
      </c>
      <c r="CU725" s="33">
        <v>9592.7868699999999</v>
      </c>
      <c r="CV725" s="33">
        <v>11656.37833</v>
      </c>
      <c r="CW725" s="33">
        <v>5230.0241139999998</v>
      </c>
      <c r="CX725" s="33">
        <v>8892.3080030000001</v>
      </c>
      <c r="CY725" s="33">
        <v>11656.37833</v>
      </c>
      <c r="CZ725" s="33">
        <v>14597.08243</v>
      </c>
      <c r="DA725" s="33">
        <v>8599.8893110000008</v>
      </c>
      <c r="DB725" s="33">
        <v>11927.89688</v>
      </c>
      <c r="DC725" s="33">
        <v>14597.08243</v>
      </c>
      <c r="DD725" s="33">
        <v>16788.649389999999</v>
      </c>
      <c r="DE725" s="33">
        <v>10539.93334</v>
      </c>
      <c r="DF725" s="33">
        <v>13844.79428</v>
      </c>
      <c r="DG725" s="33">
        <v>16788.649389999999</v>
      </c>
      <c r="DH725" s="33">
        <v>21171.844260000002</v>
      </c>
      <c r="DI725" s="33">
        <v>14350.87055</v>
      </c>
      <c r="DJ725" s="33">
        <v>18409.415969999998</v>
      </c>
      <c r="DK725" s="33">
        <v>21171.844260000002</v>
      </c>
      <c r="DL725" s="33">
        <v>23125.653750000001</v>
      </c>
      <c r="DM725" s="33">
        <v>15803.613520000001</v>
      </c>
      <c r="DN725" s="33">
        <v>19526.724679999999</v>
      </c>
      <c r="DO725" s="33">
        <v>23125.653750000001</v>
      </c>
      <c r="DP725" s="33">
        <v>23665.706870000002</v>
      </c>
      <c r="DQ725" s="33">
        <v>16639.943210000001</v>
      </c>
      <c r="DR725" s="33">
        <v>20186.93291</v>
      </c>
      <c r="DS725" s="33">
        <v>23665.706870000002</v>
      </c>
      <c r="DT725" s="33">
        <v>24939.071680000001</v>
      </c>
      <c r="DU725" s="33">
        <v>17348.97119</v>
      </c>
      <c r="DV725" s="33">
        <v>21084.553100000001</v>
      </c>
      <c r="DW725" s="33">
        <v>24939.071680000001</v>
      </c>
      <c r="DX725" s="33">
        <v>26328.09748</v>
      </c>
      <c r="DY725" s="33">
        <v>18532.372630000002</v>
      </c>
      <c r="DZ725" s="33">
        <v>21993.621569999999</v>
      </c>
      <c r="EA725" s="33">
        <v>26328.09748</v>
      </c>
      <c r="EB725" s="33">
        <v>27926.55084</v>
      </c>
      <c r="EC725" s="33">
        <v>19826.057270000001</v>
      </c>
      <c r="ED725" s="33">
        <v>23127.578949999999</v>
      </c>
      <c r="EE725" s="33">
        <v>27926.55084</v>
      </c>
      <c r="EF725" s="33">
        <v>29861.69227</v>
      </c>
      <c r="EG725" s="33">
        <v>21748.472860000002</v>
      </c>
      <c r="EH725" s="33">
        <v>24443.524010000001</v>
      </c>
      <c r="EI725" s="33">
        <v>29861.69227</v>
      </c>
      <c r="EJ725" s="33">
        <v>31887.167389999999</v>
      </c>
      <c r="EK725" s="33">
        <v>23018.77763</v>
      </c>
      <c r="EL725" s="33">
        <v>25810.620459999998</v>
      </c>
      <c r="EM725" s="33">
        <v>31887.167389999999</v>
      </c>
      <c r="EN725" s="33">
        <v>33405.720170000001</v>
      </c>
      <c r="EO725" s="33">
        <v>24207.58959</v>
      </c>
      <c r="EP725" s="33">
        <v>26899.692930000001</v>
      </c>
      <c r="EQ725" s="33">
        <v>33405.720170000001</v>
      </c>
      <c r="ER725" s="33">
        <v>34874.301090000001</v>
      </c>
      <c r="ES725" s="33">
        <v>25702.823189999999</v>
      </c>
      <c r="ET725" s="33">
        <v>28047.779589999998</v>
      </c>
      <c r="EU725" s="33">
        <v>34874.301090000001</v>
      </c>
      <c r="EV725" s="33">
        <v>36342.882010000001</v>
      </c>
      <c r="EW725" s="33">
        <v>27392.78859</v>
      </c>
      <c r="EX725" s="33">
        <v>29151.778490000001</v>
      </c>
      <c r="EY725" s="33">
        <v>36342.882010000001</v>
      </c>
      <c r="EZ725" s="33">
        <v>37811.462930000002</v>
      </c>
      <c r="FA725" s="33">
        <v>27598.104889999999</v>
      </c>
      <c r="FB725" s="33">
        <v>30244.595850000002</v>
      </c>
      <c r="FC725" s="33">
        <v>37811.462930000002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E751" s="33">
        <v>1065.9055049999999</v>
      </c>
      <c r="CF751" s="33">
        <v>1255.399817</v>
      </c>
      <c r="CH751" s="33">
        <v>1065.9055049999999</v>
      </c>
      <c r="CI751" s="33">
        <v>1255.399817</v>
      </c>
      <c r="CJ751" s="33">
        <v>1444.894129</v>
      </c>
      <c r="CK751" s="33">
        <v>498.05401289999998</v>
      </c>
      <c r="CL751" s="33">
        <v>1444.894129</v>
      </c>
      <c r="CM751" s="33">
        <v>1444.894129</v>
      </c>
      <c r="CN751" s="33">
        <v>1634.3884410000001</v>
      </c>
      <c r="CO751" s="33">
        <v>1634.3884410000001</v>
      </c>
      <c r="CP751" s="33">
        <v>1517.1578870000001</v>
      </c>
      <c r="CQ751" s="33">
        <v>1634.3884410000001</v>
      </c>
      <c r="CR751" s="33">
        <v>1823.8827530000001</v>
      </c>
      <c r="CS751" s="33">
        <v>1823.8827530000001</v>
      </c>
      <c r="CT751" s="33">
        <v>1823.8827530000001</v>
      </c>
      <c r="CU751" s="33">
        <v>1823.8827530000001</v>
      </c>
      <c r="CV751" s="33">
        <v>2013.3770649999999</v>
      </c>
      <c r="CW751" s="33">
        <v>2013.3770649999999</v>
      </c>
      <c r="CX751" s="33">
        <v>2013.3770649999999</v>
      </c>
      <c r="CY751" s="33">
        <v>2013.3770649999999</v>
      </c>
      <c r="CZ751" s="33">
        <v>2202.8713769999999</v>
      </c>
      <c r="DA751" s="33">
        <v>2202.8713769999999</v>
      </c>
      <c r="DB751" s="33">
        <v>2202.8713769999999</v>
      </c>
      <c r="DC751" s="33">
        <v>2202.8713769999999</v>
      </c>
      <c r="DD751" s="33">
        <v>2392.3656890000002</v>
      </c>
      <c r="DE751" s="33">
        <v>2392.3656890000002</v>
      </c>
      <c r="DF751" s="33">
        <v>2392.3656890000002</v>
      </c>
      <c r="DG751" s="33">
        <v>2392.3656890000002</v>
      </c>
      <c r="DH751" s="33">
        <v>2581.860001</v>
      </c>
      <c r="DI751" s="33">
        <v>2581.860001</v>
      </c>
      <c r="DJ751" s="33">
        <v>2581.860001</v>
      </c>
      <c r="DK751" s="33">
        <v>2581.860001</v>
      </c>
      <c r="DL751" s="33">
        <v>2771.3543129999998</v>
      </c>
      <c r="DM751" s="33">
        <v>2771.3543129999998</v>
      </c>
      <c r="DN751" s="33">
        <v>2771.3543129999998</v>
      </c>
      <c r="DO751" s="33">
        <v>2771.3543129999998</v>
      </c>
      <c r="DP751" s="33">
        <v>2960.8486250000001</v>
      </c>
      <c r="DQ751" s="33">
        <v>2960.8486250000001</v>
      </c>
      <c r="DR751" s="33">
        <v>2960.8486250000001</v>
      </c>
      <c r="DS751" s="33">
        <v>2960.8486250000001</v>
      </c>
      <c r="DT751" s="33">
        <v>3150.3429369999999</v>
      </c>
      <c r="DU751" s="33">
        <v>3150.3429369999999</v>
      </c>
      <c r="DV751" s="33">
        <v>3150.3429369999999</v>
      </c>
      <c r="DW751" s="33">
        <v>3150.3429369999999</v>
      </c>
      <c r="DX751" s="33">
        <v>3339.8372490000002</v>
      </c>
      <c r="DY751" s="33">
        <v>3339.8372490000002</v>
      </c>
      <c r="DZ751" s="33">
        <v>3339.8372490000002</v>
      </c>
      <c r="EA751" s="33">
        <v>3339.8372490000002</v>
      </c>
      <c r="EB751" s="33">
        <v>3529.331561</v>
      </c>
      <c r="EC751" s="33">
        <v>3529.331561</v>
      </c>
      <c r="ED751" s="33">
        <v>3529.331561</v>
      </c>
      <c r="EE751" s="33">
        <v>3529.331561</v>
      </c>
      <c r="EF751" s="33">
        <v>3718.8258729999998</v>
      </c>
      <c r="EG751" s="33">
        <v>3718.8258729999998</v>
      </c>
      <c r="EH751" s="33">
        <v>3718.8258729999998</v>
      </c>
      <c r="EI751" s="33">
        <v>3718.8258729999998</v>
      </c>
      <c r="EJ751" s="33">
        <v>3908.320185</v>
      </c>
      <c r="EK751" s="33">
        <v>3908.320185</v>
      </c>
      <c r="EL751" s="33">
        <v>3908.320185</v>
      </c>
      <c r="EM751" s="33">
        <v>3908.320185</v>
      </c>
      <c r="EN751" s="33">
        <v>4097.8144970000003</v>
      </c>
      <c r="EO751" s="33">
        <v>4097.8144970000003</v>
      </c>
      <c r="EP751" s="33">
        <v>4097.8144970000003</v>
      </c>
      <c r="EQ751" s="33">
        <v>4097.8144970000003</v>
      </c>
      <c r="ER751" s="33">
        <v>4287.3088090000001</v>
      </c>
      <c r="ES751" s="33">
        <v>4287.3088090000001</v>
      </c>
      <c r="ET751" s="33">
        <v>4287.3088090000001</v>
      </c>
      <c r="EU751" s="33">
        <v>4287.3088090000001</v>
      </c>
      <c r="EV751" s="33">
        <v>4476.8031209999999</v>
      </c>
      <c r="EW751" s="33">
        <v>4476.8031209999999</v>
      </c>
      <c r="EX751" s="33">
        <v>4476.8031209999999</v>
      </c>
      <c r="EY751" s="33">
        <v>4476.8031209999999</v>
      </c>
      <c r="EZ751" s="33">
        <v>4666.2974329999997</v>
      </c>
      <c r="FA751" s="33">
        <v>4666.2974329999997</v>
      </c>
      <c r="FB751" s="33">
        <v>4666.2974329999997</v>
      </c>
      <c r="FC751" s="33">
        <v>4666.2974329999997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1185.286922</v>
      </c>
      <c r="CQ753" s="33">
        <v>1185.286922</v>
      </c>
      <c r="CR753" s="33">
        <v>1185.286922</v>
      </c>
      <c r="CT753" s="33">
        <v>1185.286922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1185.286922</v>
      </c>
      <c r="DB753" s="33">
        <v>1185.286922</v>
      </c>
      <c r="DC753" s="33">
        <v>1185.286922</v>
      </c>
      <c r="DD753" s="33">
        <v>1185.286922</v>
      </c>
      <c r="DF753" s="33">
        <v>1185.286922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L753" s="33">
        <v>1185.286922</v>
      </c>
      <c r="DN753" s="33">
        <v>1185.286922</v>
      </c>
      <c r="DO753" s="33">
        <v>1185.286922</v>
      </c>
      <c r="DP753" s="33">
        <v>1190.971751</v>
      </c>
      <c r="DR753" s="33">
        <v>1190.971751</v>
      </c>
      <c r="DS753" s="33">
        <v>1190.971751</v>
      </c>
      <c r="DT753" s="33">
        <v>1190.971751</v>
      </c>
      <c r="DV753" s="33">
        <v>1190.971751</v>
      </c>
      <c r="DW753" s="33">
        <v>1190.971751</v>
      </c>
      <c r="DX753" s="33">
        <v>1190.971751</v>
      </c>
      <c r="DZ753" s="33">
        <v>1190.971751</v>
      </c>
      <c r="EA753" s="33">
        <v>1190.971751</v>
      </c>
      <c r="EB753" s="33">
        <v>1190.971751</v>
      </c>
      <c r="ED753" s="33">
        <v>1190.971751</v>
      </c>
      <c r="EE753" s="33">
        <v>1190.971751</v>
      </c>
      <c r="EF753" s="33">
        <v>1534.9039270000001</v>
      </c>
      <c r="EH753" s="33">
        <v>1534.9039270000001</v>
      </c>
      <c r="EI753" s="33">
        <v>1534.9039270000001</v>
      </c>
      <c r="EJ753" s="33">
        <v>1534.9039270000001</v>
      </c>
      <c r="EL753" s="33">
        <v>1534.9039270000001</v>
      </c>
      <c r="EM753" s="33">
        <v>1534.9039270000001</v>
      </c>
      <c r="EN753" s="33">
        <v>1534.9039270000001</v>
      </c>
      <c r="EP753" s="33">
        <v>1534.9039270000001</v>
      </c>
      <c r="EQ753" s="33">
        <v>1534.9039270000001</v>
      </c>
      <c r="ER753" s="33">
        <v>1534.9039270000001</v>
      </c>
      <c r="ET753" s="33">
        <v>1534.9039270000001</v>
      </c>
      <c r="EU753" s="33">
        <v>1534.9039270000001</v>
      </c>
      <c r="EV753" s="33">
        <v>1534.9039270000001</v>
      </c>
      <c r="EX753" s="33">
        <v>1534.9039270000001</v>
      </c>
      <c r="EY753" s="33">
        <v>1534.9039270000001</v>
      </c>
      <c r="EZ753" s="33">
        <v>1534.9039270000001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O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W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A756" s="33">
        <v>266.83160070000002</v>
      </c>
      <c r="DB756" s="33">
        <v>926.62718570000004</v>
      </c>
      <c r="DC756" s="33">
        <v>926.62718570000004</v>
      </c>
      <c r="DD756" s="33">
        <v>926.62718570000004</v>
      </c>
      <c r="DE756" s="33">
        <v>352.33076149999999</v>
      </c>
      <c r="DF756" s="33">
        <v>926.62718570000004</v>
      </c>
      <c r="DG756" s="33">
        <v>926.62718570000004</v>
      </c>
      <c r="DH756" s="33">
        <v>926.62718570000004</v>
      </c>
      <c r="DI756" s="33">
        <v>559.955692</v>
      </c>
      <c r="DJ756" s="33">
        <v>926.62718570000004</v>
      </c>
      <c r="DK756" s="33">
        <v>926.62718570000004</v>
      </c>
      <c r="DL756" s="33">
        <v>926.62718570000004</v>
      </c>
      <c r="DM756" s="33">
        <v>523.80979319999994</v>
      </c>
      <c r="DN756" s="33">
        <v>926.62718570000004</v>
      </c>
      <c r="DO756" s="33">
        <v>926.62718570000004</v>
      </c>
      <c r="DP756" s="33">
        <v>926.62718570000004</v>
      </c>
      <c r="DQ756" s="33">
        <v>609.60570870000004</v>
      </c>
      <c r="DR756" s="33">
        <v>926.62718570000004</v>
      </c>
      <c r="DS756" s="33">
        <v>926.62718570000004</v>
      </c>
      <c r="DT756" s="33">
        <v>926.62718570000004</v>
      </c>
      <c r="DU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Y756" s="33">
        <v>780.12401250000005</v>
      </c>
      <c r="DZ756" s="33">
        <v>926.62718570000004</v>
      </c>
      <c r="EA756" s="33">
        <v>926.62718570000004</v>
      </c>
      <c r="EB756" s="33">
        <v>926.62718570000004</v>
      </c>
      <c r="EC756" s="33">
        <v>756.35568990000002</v>
      </c>
      <c r="ED756" s="33">
        <v>926.62718570000004</v>
      </c>
      <c r="EE756" s="33">
        <v>926.62718570000004</v>
      </c>
      <c r="EF756" s="33">
        <v>926.62718570000004</v>
      </c>
      <c r="EG756" s="33">
        <v>635.53833080000004</v>
      </c>
      <c r="EH756" s="33">
        <v>926.62718570000004</v>
      </c>
      <c r="EI756" s="33">
        <v>926.62718570000004</v>
      </c>
      <c r="EJ756" s="33">
        <v>926.62718570000004</v>
      </c>
      <c r="EK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O756" s="33">
        <v>926.62718570000004</v>
      </c>
      <c r="EP756" s="33">
        <v>926.62718570000004</v>
      </c>
      <c r="EQ756" s="33">
        <v>926.62718570000004</v>
      </c>
      <c r="ER756" s="33">
        <v>926.62718570000004</v>
      </c>
      <c r="ES756" s="33">
        <v>559.955692</v>
      </c>
      <c r="ET756" s="33">
        <v>926.62718570000004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A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366.67149369999998</v>
      </c>
      <c r="CE761" s="33">
        <v>2126.1261810000001</v>
      </c>
      <c r="CF761" s="33">
        <v>2315.6204929999999</v>
      </c>
      <c r="CG761" s="33">
        <v>0</v>
      </c>
      <c r="CH761" s="33">
        <v>1432.5769989999999</v>
      </c>
      <c r="CI761" s="33">
        <v>2315.6204929999999</v>
      </c>
      <c r="CJ761" s="33">
        <v>2505.1148050000002</v>
      </c>
      <c r="CK761" s="33">
        <v>498.05401289999998</v>
      </c>
      <c r="CL761" s="33">
        <v>2505.1148050000002</v>
      </c>
      <c r="CM761" s="33">
        <v>2505.1148050000002</v>
      </c>
      <c r="CN761" s="33">
        <v>3186.3468560000001</v>
      </c>
      <c r="CO761" s="33">
        <v>2001.059935</v>
      </c>
      <c r="CP761" s="33">
        <v>3069.1163019999999</v>
      </c>
      <c r="CQ761" s="33">
        <v>3186.3468560000001</v>
      </c>
      <c r="CR761" s="33">
        <v>3375.8411679999999</v>
      </c>
      <c r="CS761" s="33">
        <v>1823.8827530000001</v>
      </c>
      <c r="CT761" s="33">
        <v>3375.8411679999999</v>
      </c>
      <c r="CU761" s="33">
        <v>3375.8411679999999</v>
      </c>
      <c r="CV761" s="33">
        <v>3565.3354800000002</v>
      </c>
      <c r="CW761" s="33">
        <v>2380.0485589999998</v>
      </c>
      <c r="CX761" s="33">
        <v>3565.3354800000002</v>
      </c>
      <c r="CY761" s="33">
        <v>3565.3354800000002</v>
      </c>
      <c r="CZ761" s="33">
        <v>4314.785484</v>
      </c>
      <c r="DA761" s="33">
        <v>2469.7029779999998</v>
      </c>
      <c r="DB761" s="33">
        <v>4314.785484</v>
      </c>
      <c r="DC761" s="33">
        <v>4314.785484</v>
      </c>
      <c r="DD761" s="33">
        <v>4504.2797959999998</v>
      </c>
      <c r="DE761" s="33">
        <v>2744.6964509999998</v>
      </c>
      <c r="DF761" s="33">
        <v>4504.2797959999998</v>
      </c>
      <c r="DG761" s="33">
        <v>4504.2797959999998</v>
      </c>
      <c r="DH761" s="33">
        <v>4693.7741079999996</v>
      </c>
      <c r="DI761" s="33">
        <v>3141.815693</v>
      </c>
      <c r="DJ761" s="33">
        <v>4693.7741079999996</v>
      </c>
      <c r="DK761" s="33">
        <v>4693.7741079999996</v>
      </c>
      <c r="DL761" s="33">
        <v>4883.2684200000003</v>
      </c>
      <c r="DM761" s="33">
        <v>3295.1641060000002</v>
      </c>
      <c r="DN761" s="33">
        <v>4883.2684200000003</v>
      </c>
      <c r="DO761" s="33">
        <v>4883.2684200000003</v>
      </c>
      <c r="DP761" s="33">
        <v>5078.4475620000003</v>
      </c>
      <c r="DQ761" s="33">
        <v>3570.454334</v>
      </c>
      <c r="DR761" s="33">
        <v>5078.4475620000003</v>
      </c>
      <c r="DS761" s="33">
        <v>5078.4475620000003</v>
      </c>
      <c r="DT761" s="33">
        <v>5267.9418740000001</v>
      </c>
      <c r="DU761" s="33">
        <v>4076.9701230000001</v>
      </c>
      <c r="DV761" s="33">
        <v>5267.9418740000001</v>
      </c>
      <c r="DW761" s="33">
        <v>5267.9418740000001</v>
      </c>
      <c r="DX761" s="33">
        <v>5457.4361859999999</v>
      </c>
      <c r="DY761" s="33">
        <v>4119.9612619999998</v>
      </c>
      <c r="DZ761" s="33">
        <v>5457.4361859999999</v>
      </c>
      <c r="EA761" s="33">
        <v>5457.4361859999999</v>
      </c>
      <c r="EB761" s="33">
        <v>5646.9304979999997</v>
      </c>
      <c r="EC761" s="33">
        <v>4285.6872510000003</v>
      </c>
      <c r="ED761" s="33">
        <v>5646.9304979999997</v>
      </c>
      <c r="EE761" s="33">
        <v>5646.9304979999997</v>
      </c>
      <c r="EF761" s="33">
        <v>6180.3569859999998</v>
      </c>
      <c r="EG761" s="33">
        <v>4354.3642040000004</v>
      </c>
      <c r="EH761" s="33">
        <v>6180.3569859999998</v>
      </c>
      <c r="EI761" s="33">
        <v>6180.3569859999998</v>
      </c>
      <c r="EJ761" s="33">
        <v>6369.8512979999996</v>
      </c>
      <c r="EK761" s="33">
        <v>4834.9473710000002</v>
      </c>
      <c r="EL761" s="33">
        <v>6369.8512979999996</v>
      </c>
      <c r="EM761" s="33">
        <v>6369.8512979999996</v>
      </c>
      <c r="EN761" s="33">
        <v>6559.3456100000003</v>
      </c>
      <c r="EO761" s="33">
        <v>5024.441683</v>
      </c>
      <c r="EP761" s="33">
        <v>6559.3456100000003</v>
      </c>
      <c r="EQ761" s="33">
        <v>6559.3456100000003</v>
      </c>
      <c r="ER761" s="33">
        <v>6748.8399220000001</v>
      </c>
      <c r="ES761" s="33">
        <v>4847.2645009999997</v>
      </c>
      <c r="ET761" s="33">
        <v>6748.8399220000001</v>
      </c>
      <c r="EU761" s="33">
        <v>6748.8399220000001</v>
      </c>
      <c r="EV761" s="33">
        <v>6938.3342339999999</v>
      </c>
      <c r="EW761" s="33">
        <v>4476.8031209999999</v>
      </c>
      <c r="EX761" s="33">
        <v>6938.3342339999999</v>
      </c>
      <c r="EY761" s="33">
        <v>6938.3342339999999</v>
      </c>
      <c r="EZ761" s="33">
        <v>7127.8285459999997</v>
      </c>
      <c r="FA761" s="33">
        <v>5592.9246190000003</v>
      </c>
      <c r="FB761" s="33">
        <v>7127.8285459999997</v>
      </c>
      <c r="FC761" s="33">
        <v>7127.8285459999997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61729.798320000002</v>
      </c>
      <c r="M762" s="33">
        <v>61707.582320000001</v>
      </c>
      <c r="N762" s="33">
        <v>61949.398009999997</v>
      </c>
      <c r="O762" s="33">
        <v>63865.208500000001</v>
      </c>
      <c r="P762" s="33">
        <v>62145.409930000002</v>
      </c>
      <c r="Q762" s="33">
        <v>64077.70738</v>
      </c>
      <c r="R762" s="33">
        <v>64437.885889999998</v>
      </c>
      <c r="S762" s="33">
        <v>66440.027390000003</v>
      </c>
      <c r="T762" s="33">
        <v>68315.533379999993</v>
      </c>
      <c r="U762" s="33">
        <v>64242.592819999998</v>
      </c>
      <c r="V762" s="33">
        <v>64484.469069999999</v>
      </c>
      <c r="W762" s="33">
        <v>66486.214059999998</v>
      </c>
      <c r="X762" s="33">
        <v>69555.956340000004</v>
      </c>
      <c r="Y762" s="33">
        <v>65414.344210000003</v>
      </c>
      <c r="Z762" s="33">
        <v>65659.067049999998</v>
      </c>
      <c r="AA762" s="33">
        <v>67692.888980000003</v>
      </c>
      <c r="AB762" s="33">
        <v>70679.172990000006</v>
      </c>
      <c r="AC762" s="33">
        <v>66462.653529999996</v>
      </c>
      <c r="AD762" s="33">
        <v>66706.335569999996</v>
      </c>
      <c r="AE762" s="33">
        <v>68778.355769999995</v>
      </c>
      <c r="AF762" s="33">
        <v>75854.299629999994</v>
      </c>
      <c r="AG762" s="33">
        <v>71336.57084</v>
      </c>
      <c r="AH762" s="33">
        <v>71606.303159999996</v>
      </c>
      <c r="AI762" s="33">
        <v>73824.963459999999</v>
      </c>
      <c r="AJ762" s="33">
        <v>79651.387570000006</v>
      </c>
      <c r="AK762" s="33">
        <v>74922.014880000002</v>
      </c>
      <c r="AL762" s="33">
        <v>75213.321070000005</v>
      </c>
      <c r="AM762" s="33">
        <v>77536.352379999997</v>
      </c>
      <c r="AN762" s="33">
        <v>83543.596669999999</v>
      </c>
      <c r="AO762" s="33">
        <v>78603.98835</v>
      </c>
      <c r="AP762" s="33">
        <v>78918.584449999995</v>
      </c>
      <c r="AQ762" s="33">
        <v>81343.351370000004</v>
      </c>
      <c r="AR762" s="33">
        <v>86965.195680000004</v>
      </c>
      <c r="AS762" s="33">
        <v>81817.173379999993</v>
      </c>
      <c r="AT762" s="33">
        <v>82142.163759999996</v>
      </c>
      <c r="AU762" s="33">
        <v>84670.783240000004</v>
      </c>
      <c r="AV762" s="33">
        <v>90531.502139999997</v>
      </c>
      <c r="AW762" s="33">
        <v>85161.365959999996</v>
      </c>
      <c r="AX762" s="33">
        <v>85496.790129999994</v>
      </c>
      <c r="AY762" s="33">
        <v>88136.406480000005</v>
      </c>
      <c r="AZ762" s="33">
        <v>94135.366970000003</v>
      </c>
      <c r="BA762" s="33">
        <v>88541.159920000006</v>
      </c>
      <c r="BB762" s="33">
        <v>88888.783549999993</v>
      </c>
      <c r="BC762" s="33">
        <v>91640.123989999993</v>
      </c>
      <c r="BD762" s="33">
        <v>97866.613530000002</v>
      </c>
      <c r="BE762" s="33">
        <v>92036.447289999996</v>
      </c>
      <c r="BF762" s="33">
        <v>92394.894329999996</v>
      </c>
      <c r="BG762" s="33">
        <v>95265.346080000003</v>
      </c>
      <c r="BH762" s="33">
        <v>101071.1715</v>
      </c>
      <c r="BI762" s="33">
        <v>95046.332869999998</v>
      </c>
      <c r="BJ762" s="33">
        <v>95413.473670000007</v>
      </c>
      <c r="BK762" s="33">
        <v>98386.855540000004</v>
      </c>
      <c r="BL762" s="33">
        <v>104084.2562</v>
      </c>
      <c r="BM762" s="33">
        <v>97865.544599999994</v>
      </c>
      <c r="BN762" s="33">
        <v>98242.384139999995</v>
      </c>
      <c r="BO762" s="33">
        <v>101312.62209999999</v>
      </c>
      <c r="BP762" s="33">
        <v>107212.5431</v>
      </c>
      <c r="BQ762" s="33">
        <v>100791.2741</v>
      </c>
      <c r="BR762" s="33">
        <v>101179.17290000001</v>
      </c>
      <c r="BS762" s="33">
        <v>104349.31230000001</v>
      </c>
      <c r="BT762" s="33">
        <v>110429.50569999999</v>
      </c>
      <c r="BU762" s="33">
        <v>103802.3916</v>
      </c>
      <c r="BV762" s="33">
        <v>104202.78690000001</v>
      </c>
      <c r="BW762" s="33">
        <v>107473.7447</v>
      </c>
      <c r="BX762" s="33">
        <v>113747.8458</v>
      </c>
      <c r="BY762" s="33">
        <v>106913.5895</v>
      </c>
      <c r="BZ762" s="33">
        <v>107328.17329999999</v>
      </c>
      <c r="CA762" s="33">
        <v>110700.74980000001</v>
      </c>
      <c r="CB762" s="33">
        <v>117231.1798</v>
      </c>
      <c r="CC762" s="33">
        <v>110175.232</v>
      </c>
      <c r="CD762" s="33">
        <v>110601.65760000001</v>
      </c>
      <c r="CE762" s="33">
        <v>114084.1498</v>
      </c>
      <c r="CF762" s="33">
        <v>120773.2228</v>
      </c>
      <c r="CG762" s="33">
        <v>113496.0362</v>
      </c>
      <c r="CH762" s="33">
        <v>113934.4904</v>
      </c>
      <c r="CI762" s="33">
        <v>117526.6004</v>
      </c>
      <c r="CJ762" s="33">
        <v>124311.9647</v>
      </c>
      <c r="CK762" s="33">
        <v>116817.6434</v>
      </c>
      <c r="CL762" s="33">
        <v>117268.802</v>
      </c>
      <c r="CM762" s="33">
        <v>120968.5684</v>
      </c>
      <c r="CN762" s="33">
        <v>127965.1471</v>
      </c>
      <c r="CO762" s="33">
        <v>120238.8106</v>
      </c>
      <c r="CP762" s="33">
        <v>120702.47960000001</v>
      </c>
      <c r="CQ762" s="33">
        <v>124514.80009999999</v>
      </c>
      <c r="CR762" s="33">
        <v>131740.51939999999</v>
      </c>
      <c r="CS762" s="33">
        <v>123779.77439999999</v>
      </c>
      <c r="CT762" s="33">
        <v>124256.27860000001</v>
      </c>
      <c r="CU762" s="33">
        <v>128184.145</v>
      </c>
      <c r="CV762" s="33">
        <v>135761.73259999999</v>
      </c>
      <c r="CW762" s="33">
        <v>127557.4512</v>
      </c>
      <c r="CX762" s="33">
        <v>128050.1912</v>
      </c>
      <c r="CY762" s="33">
        <v>132096.7383</v>
      </c>
      <c r="CZ762" s="33">
        <v>139735.06520000001</v>
      </c>
      <c r="DA762" s="33">
        <v>131282.51809999999</v>
      </c>
      <c r="DB762" s="33">
        <v>131788.4039</v>
      </c>
      <c r="DC762" s="33">
        <v>135958.00700000001</v>
      </c>
      <c r="DD762" s="33">
        <v>143746.76370000001</v>
      </c>
      <c r="DE762" s="33">
        <v>135029.33549999999</v>
      </c>
      <c r="DF762" s="33">
        <v>135549.6004</v>
      </c>
      <c r="DG762" s="33">
        <v>139850.74359999999</v>
      </c>
      <c r="DH762" s="33">
        <v>147605.6789</v>
      </c>
      <c r="DI762" s="33">
        <v>138630.9878</v>
      </c>
      <c r="DJ762" s="33">
        <v>139164.94070000001</v>
      </c>
      <c r="DK762" s="33">
        <v>143594.13339999999</v>
      </c>
      <c r="DL762" s="33">
        <v>151431.59940000001</v>
      </c>
      <c r="DM762" s="33">
        <v>142203.16159999999</v>
      </c>
      <c r="DN762" s="33">
        <v>142751.67879999999</v>
      </c>
      <c r="DO762" s="33">
        <v>147307.10999999999</v>
      </c>
      <c r="DP762" s="33">
        <v>154810.8517</v>
      </c>
      <c r="DQ762" s="33">
        <v>145355.554</v>
      </c>
      <c r="DR762" s="33">
        <v>145917.01010000001</v>
      </c>
      <c r="DS762" s="33">
        <v>150585.0196</v>
      </c>
      <c r="DT762" s="33">
        <v>158200.9846</v>
      </c>
      <c r="DU762" s="33">
        <v>148516.364</v>
      </c>
      <c r="DV762" s="33">
        <v>149089.96400000001</v>
      </c>
      <c r="DW762" s="33">
        <v>153872.0282</v>
      </c>
      <c r="DX762" s="33">
        <v>161604.40150000001</v>
      </c>
      <c r="DY762" s="33">
        <v>151688.02290000001</v>
      </c>
      <c r="DZ762" s="33">
        <v>152274.3774</v>
      </c>
      <c r="EA762" s="33">
        <v>157171.58499999999</v>
      </c>
      <c r="EB762" s="33">
        <v>165074.95000000001</v>
      </c>
      <c r="EC762" s="33">
        <v>154919.35740000001</v>
      </c>
      <c r="ED762" s="33">
        <v>155518.07149999999</v>
      </c>
      <c r="EE762" s="33">
        <v>160534.55369999999</v>
      </c>
      <c r="EF762" s="33">
        <v>168614.61110000001</v>
      </c>
      <c r="EG762" s="33">
        <v>158214.7169</v>
      </c>
      <c r="EH762" s="33">
        <v>158825.45439999999</v>
      </c>
      <c r="EI762" s="33">
        <v>163964.4381</v>
      </c>
      <c r="EJ762" s="33">
        <v>172178.05590000001</v>
      </c>
      <c r="EK762" s="33">
        <v>161531.0307</v>
      </c>
      <c r="EL762" s="33">
        <v>162153.32750000001</v>
      </c>
      <c r="EM762" s="33">
        <v>167417.02350000001</v>
      </c>
      <c r="EN762" s="33">
        <v>175710.1275</v>
      </c>
      <c r="EO762" s="33">
        <v>164814.59099999999</v>
      </c>
      <c r="EP762" s="33">
        <v>165449.1329</v>
      </c>
      <c r="EQ762" s="33">
        <v>170837.27350000001</v>
      </c>
      <c r="ER762" s="33">
        <v>179590.79449999999</v>
      </c>
      <c r="ES762" s="33">
        <v>168413.65900000001</v>
      </c>
      <c r="ET762" s="33">
        <v>169062.0209</v>
      </c>
      <c r="EU762" s="33">
        <v>174587.95689999999</v>
      </c>
      <c r="EV762" s="33">
        <v>183320.02929999999</v>
      </c>
      <c r="EW762" s="33">
        <v>171871.4088</v>
      </c>
      <c r="EX762" s="33">
        <v>172532.7702</v>
      </c>
      <c r="EY762" s="33">
        <v>178193.30540000001</v>
      </c>
      <c r="EZ762" s="33">
        <v>187005.1697</v>
      </c>
      <c r="FA762" s="33">
        <v>175289.52129999999</v>
      </c>
      <c r="FB762" s="33">
        <v>175963.7873</v>
      </c>
      <c r="FC762" s="33">
        <v>181757.6545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41162.384489999997</v>
      </c>
      <c r="D4" s="1">
        <f>PLANEL_GerCrit_Trim_Resultado!Q245</f>
        <v>38939.919070000004</v>
      </c>
      <c r="E4" s="1">
        <f>PLANEL_GerCrit_Trim_Resultado!R245</f>
        <v>45494.970829999998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45100.206409999999</v>
      </c>
      <c r="I4" s="1">
        <f>PLANEL_GerCrit_Trim_Resultado!V245</f>
        <v>42821.654909999997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43527.790849999998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44398.976479999998</v>
      </c>
      <c r="Q4" s="1">
        <f>PLANEL_GerCrit_Trim_Resultado!AD245</f>
        <v>41347.794500000004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46725.475530000003</v>
      </c>
      <c r="U4" s="1">
        <f>PLANEL_GerCrit_Trim_Resultado!AH245</f>
        <v>42916.362480000003</v>
      </c>
      <c r="V4" s="1">
        <f>PLANEL_GerCrit_Trim_Resultado!AI245</f>
        <v>45890.538529999998</v>
      </c>
      <c r="W4" s="1">
        <f>PLANEL_GerCrit_Trim_Resultado!AJ245</f>
        <v>58974.473599999998</v>
      </c>
      <c r="X4" s="1">
        <f>PLANEL_GerCrit_Trim_Resultado!AK245</f>
        <v>49055.45521</v>
      </c>
      <c r="Y4" s="1">
        <f>PLANEL_GerCrit_Trim_Resultado!AL245</f>
        <v>45183.302389999997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51966.786480000002</v>
      </c>
      <c r="AC4" s="1">
        <f>PLANEL_GerCrit_Trim_Resultado!AP245</f>
        <v>46541.018889999999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52742.305710000001</v>
      </c>
      <c r="AG4" s="1">
        <f>PLANEL_GerCrit_Trim_Resultado!AT245</f>
        <v>46755.47595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55315.00361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60953.512949999997</v>
      </c>
      <c r="AN4" s="1">
        <f>PLANEL_GerCrit_Trim_Resultado!BA245</f>
        <v>57467.244700000003</v>
      </c>
      <c r="AO4" s="1">
        <f>PLANEL_GerCrit_Trim_Resultado!BB245</f>
        <v>50108.440470000001</v>
      </c>
      <c r="AP4" s="1">
        <f>PLANEL_GerCrit_Trim_Resultado!BC245</f>
        <v>48041.339950000001</v>
      </c>
      <c r="AQ4" s="1">
        <f>PLANEL_GerCrit_Trim_Resultado!BD245</f>
        <v>61059.360090000002</v>
      </c>
      <c r="AR4" s="1">
        <f>PLANEL_GerCrit_Trim_Resultado!BE245</f>
        <v>59866.974880000002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58569.241739999998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59397.818939999997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64160.572269999997</v>
      </c>
      <c r="BD4" s="1">
        <f>PLANEL_GerCrit_Trim_Resultado!BQ245</f>
        <v>61434.723599999998</v>
      </c>
      <c r="BE4" s="1">
        <f>PLANEL_GerCrit_Trim_Resultado!BR245</f>
        <v>52852.724029999998</v>
      </c>
      <c r="BF4" s="1">
        <f>PLANEL_GerCrit_Trim_Resultado!BS245</f>
        <v>51164.084320000002</v>
      </c>
      <c r="BG4" s="1">
        <f>PLANEL_GerCrit_Trim_Resultado!BT245</f>
        <v>65451.387770000001</v>
      </c>
      <c r="BH4" s="1">
        <f>PLANEL_GerCrit_Trim_Resultado!BU245</f>
        <v>62945.444759999998</v>
      </c>
      <c r="BI4" s="1">
        <f>PLANEL_GerCrit_Trim_Resultado!BV245</f>
        <v>53680.605089999997</v>
      </c>
      <c r="BJ4" s="1">
        <f>PLANEL_GerCrit_Trim_Resultado!BW245</f>
        <v>52073.559840000002</v>
      </c>
      <c r="BK4" s="1">
        <f>PLANEL_GerCrit_Trim_Resultado!BX245</f>
        <v>67008.185649999999</v>
      </c>
      <c r="BL4" s="1">
        <f>PLANEL_GerCrit_Trim_Resultado!BY245</f>
        <v>64134.272530000002</v>
      </c>
      <c r="BM4" s="1">
        <f>PLANEL_GerCrit_Trim_Resultado!BZ245</f>
        <v>54166.522949999999</v>
      </c>
      <c r="BN4" s="1">
        <f>PLANEL_GerCrit_Trim_Resultado!CA245</f>
        <v>52747.126279999997</v>
      </c>
      <c r="BO4" s="1">
        <f>PLANEL_GerCrit_Trim_Resultado!CB245</f>
        <v>67446.089189999999</v>
      </c>
      <c r="BP4" s="1">
        <f>PLANEL_GerCrit_Trim_Resultado!CC245</f>
        <v>65792.707049999997</v>
      </c>
      <c r="BQ4" s="1">
        <f>PLANEL_GerCrit_Trim_Resultado!CD245</f>
        <v>54303.204250000003</v>
      </c>
      <c r="BR4" s="1">
        <f>PLANEL_GerCrit_Trim_Resultado!CE245</f>
        <v>52936.590259999997</v>
      </c>
      <c r="BS4" s="1">
        <f>PLANEL_GerCrit_Trim_Resultado!CF245</f>
        <v>67446.089189999999</v>
      </c>
      <c r="BT4" s="1">
        <f>PLANEL_GerCrit_Trim_Resultado!CG245</f>
        <v>65792.707049999997</v>
      </c>
      <c r="BU4" s="1">
        <f>PLANEL_GerCrit_Trim_Resultado!CH245</f>
        <v>54303.204250000003</v>
      </c>
      <c r="BV4" s="1">
        <f>PLANEL_GerCrit_Trim_Resultado!CI245</f>
        <v>52936.590259999997</v>
      </c>
      <c r="BW4" s="1">
        <f>PLANEL_GerCrit_Trim_Resultado!CJ245</f>
        <v>67446.089189999999</v>
      </c>
      <c r="BX4" s="1">
        <f>PLANEL_GerCrit_Trim_Resultado!CK245</f>
        <v>65792.707049999997</v>
      </c>
      <c r="BY4" s="1">
        <f>PLANEL_GerCrit_Trim_Resultado!CL245</f>
        <v>54303.204250000003</v>
      </c>
      <c r="BZ4" s="1">
        <f>PLANEL_GerCrit_Trim_Resultado!CM245</f>
        <v>52936.590259999997</v>
      </c>
      <c r="CA4" s="1">
        <f>PLANEL_GerCrit_Trim_Resultado!CN245</f>
        <v>67661.562739999994</v>
      </c>
      <c r="CB4" s="1">
        <f>PLANEL_GerCrit_Trim_Resultado!CO245</f>
        <v>65966.578299999994</v>
      </c>
      <c r="CC4" s="1">
        <f>PLANEL_GerCrit_Trim_Resultado!CP245</f>
        <v>54409.19745</v>
      </c>
      <c r="CD4" s="1">
        <f>PLANEL_GerCrit_Trim_Resultado!CQ245</f>
        <v>53086.01354</v>
      </c>
      <c r="CE4" s="1">
        <f>PLANEL_GerCrit_Trim_Resultado!CR245</f>
        <v>67772.050210000001</v>
      </c>
      <c r="CF4" s="1">
        <f>PLANEL_GerCrit_Trim_Resultado!CS245</f>
        <v>66052.382199999993</v>
      </c>
      <c r="CG4" s="1">
        <f>PLANEL_GerCrit_Trim_Resultado!CT245</f>
        <v>54455.462299999999</v>
      </c>
      <c r="CH4" s="1">
        <f>PLANEL_GerCrit_Trim_Resultado!CU245</f>
        <v>53157.6852</v>
      </c>
      <c r="CI4" s="1">
        <f>PLANEL_GerCrit_Trim_Resultado!CV245</f>
        <v>67772.050210000001</v>
      </c>
      <c r="CJ4" s="1">
        <f>PLANEL_GerCrit_Trim_Resultado!CW245</f>
        <v>66052.382199999993</v>
      </c>
      <c r="CK4" s="1">
        <f>PLANEL_GerCrit_Trim_Resultado!CX245</f>
        <v>54455.462299999999</v>
      </c>
      <c r="CL4" s="1">
        <f>PLANEL_GerCrit_Trim_Resultado!CY245</f>
        <v>53157.6852</v>
      </c>
      <c r="CM4" s="1">
        <f>PLANEL_GerCrit_Trim_Resultado!CZ245</f>
        <v>67772.050210000001</v>
      </c>
      <c r="CN4" s="1">
        <f>PLANEL_GerCrit_Trim_Resultado!DA245</f>
        <v>66052.382199999993</v>
      </c>
      <c r="CO4" s="1">
        <f>PLANEL_GerCrit_Trim_Resultado!DB245</f>
        <v>54455.462299999999</v>
      </c>
      <c r="CP4" s="1">
        <f>PLANEL_GerCrit_Trim_Resultado!DC245</f>
        <v>53157.6852</v>
      </c>
      <c r="CQ4" s="1">
        <f>PLANEL_GerCrit_Trim_Resultado!DD245</f>
        <v>67772.050210000001</v>
      </c>
      <c r="CR4" s="1">
        <f>PLANEL_GerCrit_Trim_Resultado!DE245</f>
        <v>66052.382199999993</v>
      </c>
      <c r="CS4" s="1">
        <f>PLANEL_GerCrit_Trim_Resultado!DF245</f>
        <v>54455.462299999999</v>
      </c>
      <c r="CT4" s="1">
        <f>PLANEL_GerCrit_Trim_Resultado!DG245</f>
        <v>53157.6852</v>
      </c>
      <c r="CU4" s="1">
        <f>PLANEL_GerCrit_Trim_Resultado!DH245</f>
        <v>67772.050210000001</v>
      </c>
      <c r="CV4" s="1">
        <f>PLANEL_GerCrit_Trim_Resultado!DI245</f>
        <v>66052.382199999993</v>
      </c>
      <c r="CW4" s="1">
        <f>PLANEL_GerCrit_Trim_Resultado!DJ245</f>
        <v>54455.462299999999</v>
      </c>
      <c r="CX4" s="1">
        <f>PLANEL_GerCrit_Trim_Resultado!DK245</f>
        <v>53157.6852</v>
      </c>
      <c r="CY4" s="68">
        <f>PLANEL_GerCrit_Trim_Resultado!DL245</f>
        <v>67772.050210000001</v>
      </c>
      <c r="CZ4" s="68">
        <f>PLANEL_GerCrit_Trim_Resultado!DM245</f>
        <v>66052.382199999993</v>
      </c>
      <c r="DA4" s="68">
        <f>PLANEL_GerCrit_Trim_Resultado!DN245</f>
        <v>54455.462299999999</v>
      </c>
      <c r="DB4" s="68">
        <f>PLANEL_GerCrit_Trim_Resultado!DO245</f>
        <v>53157.6852</v>
      </c>
      <c r="DC4" s="1">
        <f>PLANEL_GerCrit_Trim_Resultado!DP245</f>
        <v>67772.050210000001</v>
      </c>
      <c r="DD4" s="1">
        <f>PLANEL_GerCrit_Trim_Resultado!DQ245</f>
        <v>66052.382199999993</v>
      </c>
      <c r="DE4" s="1">
        <f>PLANEL_GerCrit_Trim_Resultado!DR245</f>
        <v>54455.462299999999</v>
      </c>
      <c r="DF4" s="1">
        <f>PLANEL_GerCrit_Trim_Resultado!DS245</f>
        <v>53157.6852</v>
      </c>
      <c r="DG4" s="1">
        <f>PLANEL_GerCrit_Trim_Resultado!DT245</f>
        <v>67772.050210000001</v>
      </c>
      <c r="DH4" s="1">
        <f>PLANEL_GerCrit_Trim_Resultado!DU245</f>
        <v>66052.382199999993</v>
      </c>
      <c r="DI4" s="1">
        <f>PLANEL_GerCrit_Trim_Resultado!DV245</f>
        <v>54455.462299999999</v>
      </c>
      <c r="DJ4" s="1">
        <f>PLANEL_GerCrit_Trim_Resultado!DW245</f>
        <v>53157.6852</v>
      </c>
      <c r="DK4" s="1">
        <f>PLANEL_GerCrit_Trim_Resultado!DX245</f>
        <v>67772.050210000001</v>
      </c>
      <c r="DL4" s="1">
        <f>PLANEL_GerCrit_Trim_Resultado!DY245</f>
        <v>66052.382199999993</v>
      </c>
      <c r="DM4" s="1">
        <f>PLANEL_GerCrit_Trim_Resultado!DZ245</f>
        <v>54455.462299999999</v>
      </c>
      <c r="DN4" s="1">
        <f>PLANEL_GerCrit_Trim_Resultado!EA245</f>
        <v>53157.6852</v>
      </c>
      <c r="DO4" s="1">
        <f>PLANEL_GerCrit_Trim_Resultado!EB245</f>
        <v>67772.050210000001</v>
      </c>
      <c r="DP4" s="1">
        <f>PLANEL_GerCrit_Trim_Resultado!EC245</f>
        <v>66052.382199999993</v>
      </c>
      <c r="DQ4" s="1">
        <f>PLANEL_GerCrit_Trim_Resultado!ED245</f>
        <v>54455.462299999999</v>
      </c>
      <c r="DR4" s="1">
        <f>PLANEL_GerCrit_Trim_Resultado!EE245</f>
        <v>53157.6852</v>
      </c>
      <c r="DS4" s="1">
        <f>PLANEL_GerCrit_Trim_Resultado!EF245</f>
        <v>67772.050210000001</v>
      </c>
      <c r="DT4" s="1">
        <f>PLANEL_GerCrit_Trim_Resultado!EG245</f>
        <v>66052.382199999993</v>
      </c>
      <c r="DU4" s="1">
        <f>PLANEL_GerCrit_Trim_Resultado!EH245</f>
        <v>54455.462299999999</v>
      </c>
      <c r="DV4" s="1">
        <f>PLANEL_GerCrit_Trim_Resultado!EI245</f>
        <v>53157.6852</v>
      </c>
      <c r="DW4" s="1">
        <f>PLANEL_GerCrit_Trim_Resultado!EJ245</f>
        <v>67772.050210000001</v>
      </c>
      <c r="DX4" s="1">
        <f>PLANEL_GerCrit_Trim_Resultado!EK245</f>
        <v>66052.382199999993</v>
      </c>
      <c r="DY4" s="1">
        <f>PLANEL_GerCrit_Trim_Resultado!EL245</f>
        <v>54455.462299999999</v>
      </c>
      <c r="DZ4" s="1">
        <f>PLANEL_GerCrit_Trim_Resultado!EM245</f>
        <v>53157.6852</v>
      </c>
      <c r="EA4" s="1">
        <f>PLANEL_GerCrit_Trim_Resultado!EN245</f>
        <v>67772.050210000001</v>
      </c>
      <c r="EB4" s="1">
        <f>PLANEL_GerCrit_Trim_Resultado!EO245</f>
        <v>66052.382199999993</v>
      </c>
      <c r="EC4" s="1">
        <f>PLANEL_GerCrit_Trim_Resultado!EP245</f>
        <v>54455.462299999999</v>
      </c>
      <c r="ED4" s="1">
        <f>PLANEL_GerCrit_Trim_Resultado!EQ245</f>
        <v>53157.6852</v>
      </c>
      <c r="EE4" s="1">
        <f>PLANEL_GerCrit_Trim_Resultado!ER245</f>
        <v>67772.050210000001</v>
      </c>
      <c r="EF4" s="1">
        <f>PLANEL_GerCrit_Trim_Resultado!ES245</f>
        <v>66052.382199999993</v>
      </c>
      <c r="EG4" s="1">
        <f>PLANEL_GerCrit_Trim_Resultado!ET245</f>
        <v>54455.462299999999</v>
      </c>
      <c r="EH4" s="1">
        <f>PLANEL_GerCrit_Trim_Resultado!EU245</f>
        <v>53157.6852</v>
      </c>
      <c r="EI4" s="1">
        <f>PLANEL_GerCrit_Trim_Resultado!EV245</f>
        <v>67772.050210000001</v>
      </c>
      <c r="EJ4" s="1">
        <f>PLANEL_GerCrit_Trim_Resultado!EW245</f>
        <v>66052.382199999993</v>
      </c>
      <c r="EK4" s="1">
        <f>PLANEL_GerCrit_Trim_Resultado!EX245</f>
        <v>54455.462299999999</v>
      </c>
      <c r="EL4" s="1">
        <f>PLANEL_GerCrit_Trim_Resultado!EY245</f>
        <v>53157.6852</v>
      </c>
      <c r="EM4" s="1">
        <f>PLANEL_GerCrit_Trim_Resultado!EZ245</f>
        <v>67772.050210000001</v>
      </c>
      <c r="EN4" s="1">
        <f>PLANEL_GerCrit_Trim_Resultado!FA245</f>
        <v>66052.382199999993</v>
      </c>
      <c r="EO4" s="1">
        <f>PLANEL_GerCrit_Trim_Resultado!FB245</f>
        <v>54455.462299999999</v>
      </c>
      <c r="EP4" s="1">
        <f>PLANEL_GerCrit_Trim_Resultado!FC245</f>
        <v>53157.6852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2618.893943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3202.4540769999999</v>
      </c>
      <c r="Q5" s="1">
        <f>PLANEL_GerCrit_Trim_Resultado!AD257</f>
        <v>2634.7107599999999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3455.4961910000002</v>
      </c>
      <c r="U5" s="1">
        <f>PLANEL_GerCrit_Trim_Resultado!AH257</f>
        <v>2867.9748540000001</v>
      </c>
      <c r="V5" s="1">
        <f>PLANEL_GerCrit_Trim_Resultado!AI257</f>
        <v>3184.5163849999999</v>
      </c>
      <c r="W5" s="1">
        <f>PLANEL_GerCrit_Trim_Resultado!AJ257</f>
        <v>3835.2016629999998</v>
      </c>
      <c r="X5" s="1">
        <f>PLANEL_GerCrit_Trim_Resultado!AK257</f>
        <v>3544.148134</v>
      </c>
      <c r="Y5" s="1">
        <f>PLANEL_GerCrit_Trim_Resultado!AL257</f>
        <v>2831.0572149999998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3594.592247</v>
      </c>
      <c r="AC5" s="1">
        <f>PLANEL_GerCrit_Trim_Resultado!AP257</f>
        <v>2992.3819739999999</v>
      </c>
      <c r="AD5" s="1">
        <f>PLANEL_GerCrit_Trim_Resultado!AQ257</f>
        <v>3314.0706719999998</v>
      </c>
      <c r="AE5" s="1">
        <f>PLANEL_GerCrit_Trim_Resultado!AR257</f>
        <v>6464.026793</v>
      </c>
      <c r="AF5" s="1">
        <f>PLANEL_GerCrit_Trim_Resultado!AS257</f>
        <v>5885.6104160000004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5671.4994029999998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5614.2859319999998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5456.9406099999997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7531.5398580000001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7965.271264</v>
      </c>
      <c r="AZ5" s="1">
        <f>PLANEL_GerCrit_Trim_Resultado!BM257</f>
        <v>7558.7442199999996</v>
      </c>
      <c r="BA5" s="1">
        <f>PLANEL_GerCrit_Trim_Resultado!BN257</f>
        <v>6416.4672419999997</v>
      </c>
      <c r="BB5" s="1">
        <f>PLANEL_GerCrit_Trim_Resultado!BO257</f>
        <v>7004.4675349999998</v>
      </c>
      <c r="BC5" s="1">
        <f>PLANEL_GerCrit_Trim_Resultado!BP257</f>
        <v>7965.271264</v>
      </c>
      <c r="BD5" s="1">
        <f>PLANEL_GerCrit_Trim_Resultado!BQ257</f>
        <v>7560.5479999999998</v>
      </c>
      <c r="BE5" s="1">
        <f>PLANEL_GerCrit_Trim_Resultado!BR257</f>
        <v>6416.4672419999997</v>
      </c>
      <c r="BF5" s="1">
        <f>PLANEL_GerCrit_Trim_Resultado!BS257</f>
        <v>7004.4675349999998</v>
      </c>
      <c r="BG5" s="1">
        <f>PLANEL_GerCrit_Trim_Resultado!BT257</f>
        <v>9887.8839349999998</v>
      </c>
      <c r="BH5" s="1">
        <f>PLANEL_GerCrit_Trim_Resultado!BU257</f>
        <v>8407.5479200000009</v>
      </c>
      <c r="BI5" s="1">
        <f>PLANEL_GerCrit_Trim_Resultado!BV257</f>
        <v>8037.0848500000002</v>
      </c>
      <c r="BJ5" s="1">
        <f>PLANEL_GerCrit_Trim_Resultado!BW257</f>
        <v>8739.4867350000004</v>
      </c>
      <c r="BK5" s="1">
        <f>PLANEL_GerCrit_Trim_Resultado!BX257</f>
        <v>9887.8839349999998</v>
      </c>
      <c r="BL5" s="1">
        <f>PLANEL_GerCrit_Trim_Resultado!BY257</f>
        <v>8684.0736919999999</v>
      </c>
      <c r="BM5" s="1">
        <f>PLANEL_GerCrit_Trim_Resultado!BZ257</f>
        <v>8037.0848500000002</v>
      </c>
      <c r="BN5" s="1">
        <f>PLANEL_GerCrit_Trim_Resultado!CA257</f>
        <v>8739.4867350000004</v>
      </c>
      <c r="BO5" s="1">
        <f>PLANEL_GerCrit_Trim_Resultado!CB257</f>
        <v>9887.8839349999998</v>
      </c>
      <c r="BP5" s="1">
        <f>PLANEL_GerCrit_Trim_Resultado!CC257</f>
        <v>9409.4218529999998</v>
      </c>
      <c r="BQ5" s="1">
        <f>PLANEL_GerCrit_Trim_Resultado!CD257</f>
        <v>8037.0848500000002</v>
      </c>
      <c r="BR5" s="1">
        <f>PLANEL_GerCrit_Trim_Resultado!CE257</f>
        <v>8739.4867350000004</v>
      </c>
      <c r="BS5" s="1">
        <f>PLANEL_GerCrit_Trim_Resultado!CF257</f>
        <v>9887.8839349999998</v>
      </c>
      <c r="BT5" s="1">
        <f>PLANEL_GerCrit_Trim_Resultado!CG257</f>
        <v>9409.4218529999998</v>
      </c>
      <c r="BU5" s="1">
        <f>PLANEL_GerCrit_Trim_Resultado!CH257</f>
        <v>8037.0848500000002</v>
      </c>
      <c r="BV5" s="1">
        <f>PLANEL_GerCrit_Trim_Resultado!CI257</f>
        <v>8739.4867350000004</v>
      </c>
      <c r="BW5" s="1">
        <f>PLANEL_GerCrit_Trim_Resultado!CJ257</f>
        <v>9887.8839349999998</v>
      </c>
      <c r="BX5" s="1">
        <f>PLANEL_GerCrit_Trim_Resultado!CK257</f>
        <v>9409.4218529999998</v>
      </c>
      <c r="BY5" s="1">
        <f>PLANEL_GerCrit_Trim_Resultado!CL257</f>
        <v>8037.0848500000002</v>
      </c>
      <c r="BZ5" s="1">
        <f>PLANEL_GerCrit_Trim_Resultado!CM257</f>
        <v>8739.4867350000004</v>
      </c>
      <c r="CA5" s="1">
        <f>PLANEL_GerCrit_Trim_Resultado!CN257</f>
        <v>9887.8839349999998</v>
      </c>
      <c r="CB5" s="1">
        <f>PLANEL_GerCrit_Trim_Resultado!CO257</f>
        <v>9409.4218529999998</v>
      </c>
      <c r="CC5" s="1">
        <f>PLANEL_GerCrit_Trim_Resultado!CP257</f>
        <v>8037.0848500000002</v>
      </c>
      <c r="CD5" s="1">
        <f>PLANEL_GerCrit_Trim_Resultado!CQ257</f>
        <v>8739.4867350000004</v>
      </c>
      <c r="CE5" s="1">
        <f>PLANEL_GerCrit_Trim_Resultado!CR257</f>
        <v>9887.8839349999998</v>
      </c>
      <c r="CF5" s="1">
        <f>PLANEL_GerCrit_Trim_Resultado!CS257</f>
        <v>9409.4218529999998</v>
      </c>
      <c r="CG5" s="1">
        <f>PLANEL_GerCrit_Trim_Resultado!CT257</f>
        <v>8037.0848500000002</v>
      </c>
      <c r="CH5" s="1">
        <f>PLANEL_GerCrit_Trim_Resultado!CU257</f>
        <v>8739.4867350000004</v>
      </c>
      <c r="CI5" s="1">
        <f>PLANEL_GerCrit_Trim_Resultado!CV257</f>
        <v>9887.8839349999998</v>
      </c>
      <c r="CJ5" s="1">
        <f>PLANEL_GerCrit_Trim_Resultado!CW257</f>
        <v>9409.4218529999998</v>
      </c>
      <c r="CK5" s="1">
        <f>PLANEL_GerCrit_Trim_Resultado!CX257</f>
        <v>8037.0848500000002</v>
      </c>
      <c r="CL5" s="1">
        <f>PLANEL_GerCrit_Trim_Resultado!CY257</f>
        <v>8739.4867350000004</v>
      </c>
      <c r="CM5" s="1">
        <f>PLANEL_GerCrit_Trim_Resultado!CZ257</f>
        <v>9887.8839349999998</v>
      </c>
      <c r="CN5" s="1">
        <f>PLANEL_GerCrit_Trim_Resultado!DA257</f>
        <v>9409.4218529999998</v>
      </c>
      <c r="CO5" s="1">
        <f>PLANEL_GerCrit_Trim_Resultado!DB257</f>
        <v>8037.0848500000002</v>
      </c>
      <c r="CP5" s="1">
        <f>PLANEL_GerCrit_Trim_Resultado!DC257</f>
        <v>8739.4867350000004</v>
      </c>
      <c r="CQ5" s="1">
        <f>PLANEL_GerCrit_Trim_Resultado!DD257</f>
        <v>9887.8839349999998</v>
      </c>
      <c r="CR5" s="1">
        <f>PLANEL_GerCrit_Trim_Resultado!DE257</f>
        <v>9409.4218529999998</v>
      </c>
      <c r="CS5" s="1">
        <f>PLANEL_GerCrit_Trim_Resultado!DF257</f>
        <v>8037.0848500000002</v>
      </c>
      <c r="CT5" s="1">
        <f>PLANEL_GerCrit_Trim_Resultado!DG257</f>
        <v>8739.4867350000004</v>
      </c>
      <c r="CU5" s="1">
        <f>PLANEL_GerCrit_Trim_Resultado!DH257</f>
        <v>9887.8839349999998</v>
      </c>
      <c r="CV5" s="1">
        <f>PLANEL_GerCrit_Trim_Resultado!DI257</f>
        <v>9409.4218529999998</v>
      </c>
      <c r="CW5" s="1">
        <f>PLANEL_GerCrit_Trim_Resultado!DJ257</f>
        <v>8037.0848500000002</v>
      </c>
      <c r="CX5" s="1">
        <f>PLANEL_GerCrit_Trim_Resultado!DK257</f>
        <v>8739.4867350000004</v>
      </c>
      <c r="CY5" s="68">
        <f>PLANEL_GerCrit_Trim_Resultado!DL257</f>
        <v>9887.8839349999998</v>
      </c>
      <c r="CZ5" s="68">
        <f>PLANEL_GerCrit_Trim_Resultado!DM257</f>
        <v>9409.4218529999998</v>
      </c>
      <c r="DA5" s="68">
        <f>PLANEL_GerCrit_Trim_Resultado!DN257</f>
        <v>8037.0848500000002</v>
      </c>
      <c r="DB5" s="68">
        <f>PLANEL_GerCrit_Trim_Resultado!DO257</f>
        <v>8739.4867350000004</v>
      </c>
      <c r="DC5" s="1">
        <f>PLANEL_GerCrit_Trim_Resultado!DP257</f>
        <v>9887.8839349999998</v>
      </c>
      <c r="DD5" s="1">
        <f>PLANEL_GerCrit_Trim_Resultado!DQ257</f>
        <v>9409.4218529999998</v>
      </c>
      <c r="DE5" s="1">
        <f>PLANEL_GerCrit_Trim_Resultado!DR257</f>
        <v>8037.0848500000002</v>
      </c>
      <c r="DF5" s="1">
        <f>PLANEL_GerCrit_Trim_Resultado!DS257</f>
        <v>8739.4867350000004</v>
      </c>
      <c r="DG5" s="1">
        <f>PLANEL_GerCrit_Trim_Resultado!DT257</f>
        <v>9887.8839349999998</v>
      </c>
      <c r="DH5" s="1">
        <f>PLANEL_GerCrit_Trim_Resultado!DU257</f>
        <v>9409.4218529999998</v>
      </c>
      <c r="DI5" s="1">
        <f>PLANEL_GerCrit_Trim_Resultado!DV257</f>
        <v>8037.0848500000002</v>
      </c>
      <c r="DJ5" s="1">
        <f>PLANEL_GerCrit_Trim_Resultado!DW257</f>
        <v>8739.4867350000004</v>
      </c>
      <c r="DK5" s="1">
        <f>PLANEL_GerCrit_Trim_Resultado!DX257</f>
        <v>9887.8839349999998</v>
      </c>
      <c r="DL5" s="1">
        <f>PLANEL_GerCrit_Trim_Resultado!DY257</f>
        <v>9409.4218529999998</v>
      </c>
      <c r="DM5" s="1">
        <f>PLANEL_GerCrit_Trim_Resultado!DZ257</f>
        <v>8037.0848500000002</v>
      </c>
      <c r="DN5" s="1">
        <f>PLANEL_GerCrit_Trim_Resultado!EA257</f>
        <v>8739.4867350000004</v>
      </c>
      <c r="DO5" s="1">
        <f>PLANEL_GerCrit_Trim_Resultado!EB257</f>
        <v>9887.8839349999998</v>
      </c>
      <c r="DP5" s="1">
        <f>PLANEL_GerCrit_Trim_Resultado!EC257</f>
        <v>9409.4218529999998</v>
      </c>
      <c r="DQ5" s="1">
        <f>PLANEL_GerCrit_Trim_Resultado!ED257</f>
        <v>8037.0848500000002</v>
      </c>
      <c r="DR5" s="1">
        <f>PLANEL_GerCrit_Trim_Resultado!EE257</f>
        <v>8739.4867350000004</v>
      </c>
      <c r="DS5" s="1">
        <f>PLANEL_GerCrit_Trim_Resultado!EF257</f>
        <v>9887.8839349999998</v>
      </c>
      <c r="DT5" s="1">
        <f>PLANEL_GerCrit_Trim_Resultado!EG257</f>
        <v>9409.4218529999998</v>
      </c>
      <c r="DU5" s="1">
        <f>PLANEL_GerCrit_Trim_Resultado!EH257</f>
        <v>8037.0848500000002</v>
      </c>
      <c r="DV5" s="1">
        <f>PLANEL_GerCrit_Trim_Resultado!EI257</f>
        <v>8739.4867350000004</v>
      </c>
      <c r="DW5" s="1">
        <f>PLANEL_GerCrit_Trim_Resultado!EJ257</f>
        <v>9887.8839349999998</v>
      </c>
      <c r="DX5" s="1">
        <f>PLANEL_GerCrit_Trim_Resultado!EK257</f>
        <v>9409.4218529999998</v>
      </c>
      <c r="DY5" s="1">
        <f>PLANEL_GerCrit_Trim_Resultado!EL257</f>
        <v>8037.0848500000002</v>
      </c>
      <c r="DZ5" s="1">
        <f>PLANEL_GerCrit_Trim_Resultado!EM257</f>
        <v>8739.4867350000004</v>
      </c>
      <c r="EA5" s="1">
        <f>PLANEL_GerCrit_Trim_Resultado!EN257</f>
        <v>10029.307640000001</v>
      </c>
      <c r="EB5" s="1">
        <f>PLANEL_GerCrit_Trim_Resultado!EO257</f>
        <v>9542.7519819999998</v>
      </c>
      <c r="EC5" s="1">
        <f>PLANEL_GerCrit_Trim_Resultado!EP257</f>
        <v>8128.6552760000004</v>
      </c>
      <c r="ED5" s="1">
        <f>PLANEL_GerCrit_Trim_Resultado!EQ257</f>
        <v>8849.8411909999995</v>
      </c>
      <c r="EE5" s="1">
        <f>PLANEL_GerCrit_Trim_Resultado!ER257</f>
        <v>10569.29862</v>
      </c>
      <c r="EF5" s="1">
        <f>PLANEL_GerCrit_Trim_Resultado!ES257</f>
        <v>10051.839669999999</v>
      </c>
      <c r="EG5" s="1">
        <f>PLANEL_GerCrit_Trim_Resultado!ET257</f>
        <v>8478.2939989999995</v>
      </c>
      <c r="EH5" s="1">
        <f>PLANEL_GerCrit_Trim_Resultado!EU257</f>
        <v>9271.2020310000007</v>
      </c>
      <c r="EI5" s="1">
        <f>PLANEL_GerCrit_Trim_Resultado!EV257</f>
        <v>10957.857410000001</v>
      </c>
      <c r="EJ5" s="1">
        <f>PLANEL_GerCrit_Trim_Resultado!EW257</f>
        <v>10418.16152</v>
      </c>
      <c r="EK5" s="1">
        <f>PLANEL_GerCrit_Trim_Resultado!EX257</f>
        <v>8729.8819060000005</v>
      </c>
      <c r="EL5" s="1">
        <f>PLANEL_GerCrit_Trim_Resultado!EY257</f>
        <v>9574.3986870000008</v>
      </c>
      <c r="EM5" s="1">
        <f>PLANEL_GerCrit_Trim_Resultado!EZ257</f>
        <v>11302.3217</v>
      </c>
      <c r="EN5" s="1">
        <f>PLANEL_GerCrit_Trim_Resultado!FA257</f>
        <v>10742.91238</v>
      </c>
      <c r="EO5" s="1">
        <f>PLANEL_GerCrit_Trim_Resultado!FB257</f>
        <v>8952.9190699999999</v>
      </c>
      <c r="EP5" s="1">
        <f>PLANEL_GerCrit_Trim_Resultado!FC257</f>
        <v>9843.1879270000009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6.9495475219999996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272.82138099999997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297.54653769999999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1988.7324169999999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591.65487210000003</v>
      </c>
      <c r="AH7" s="18">
        <f>PLANEL_GerCrit_Trim_Resultado!AU149</f>
        <v>2165.053848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1474.6584479999999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3949.1186560000001</v>
      </c>
      <c r="I8" s="18">
        <f>PLANEL_GerCrit_Trim_Resultado!V113+PLANEL_GerCrit_Trim_Resultado!V125+PLANEL_GerCrit_Trim_Resultado!V137</f>
        <v>3949.1186560000001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4619.4818109999997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5228.6033859999998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6401.517535</v>
      </c>
      <c r="AA8" s="18">
        <f>PLANEL_GerCrit_Trim_Resultado!AN113+PLANEL_GerCrit_Trim_Resultado!AN125+PLANEL_GerCrit_Trim_Resultado!AN137</f>
        <v>5817.4819729999999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5313.8141070000001</v>
      </c>
      <c r="AD8" s="18">
        <f>PLANEL_GerCrit_Trim_Resultado!AQ113+PLANEL_GerCrit_Trim_Resultado!AQ125+PLANEL_GerCrit_Trim_Resultado!AQ137</f>
        <v>7432.928277</v>
      </c>
      <c r="AE8" s="18">
        <f>PLANEL_GerCrit_Trim_Resultado!AR113+PLANEL_GerCrit_Trim_Resultado!AR125+PLANEL_GerCrit_Trim_Resultado!AR137</f>
        <v>5460.6742969999996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7388.5837270000002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5160.8633739999996</v>
      </c>
      <c r="AL8" s="18">
        <f>PLANEL_GerCrit_Trim_Resultado!AY113+PLANEL_GerCrit_Trim_Resultado!AY125+PLANEL_GerCrit_Trim_Resultado!AY137</f>
        <v>7703.6043440000003</v>
      </c>
      <c r="AM8" s="18">
        <f>PLANEL_GerCrit_Trim_Resultado!AZ113+PLANEL_GerCrit_Trim_Resultado!AZ125+PLANEL_GerCrit_Trim_Resultado!AZ137</f>
        <v>6313.5209949999999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4954.0567389999997</v>
      </c>
      <c r="AP8" s="18">
        <f>PLANEL_GerCrit_Trim_Resultado!BC113+PLANEL_GerCrit_Trim_Resultado!BC125+PLANEL_GerCrit_Trim_Resultado!BC137</f>
        <v>7808.9314839999997</v>
      </c>
      <c r="AQ8" s="18">
        <f>PLANEL_GerCrit_Trim_Resultado!BD113+PLANEL_GerCrit_Trim_Resultado!BD125+PLANEL_GerCrit_Trim_Resultado!BD137</f>
        <v>6542.811404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3817.0363659999998</v>
      </c>
      <c r="AT8" s="18">
        <f>PLANEL_GerCrit_Trim_Resultado!BG113+PLANEL_GerCrit_Trim_Resultado!BG125+PLANEL_GerCrit_Trim_Resultado!BG137</f>
        <v>6783.4594040000002</v>
      </c>
      <c r="AU8" s="18">
        <f>PLANEL_GerCrit_Trim_Resultado!BH113+PLANEL_GerCrit_Trim_Resultado!BH125+PLANEL_GerCrit_Trim_Resultado!BH137</f>
        <v>6627.3170849999997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3718.5855339999998</v>
      </c>
      <c r="AX8" s="18">
        <f>PLANEL_GerCrit_Trim_Resultado!BK113+PLANEL_GerCrit_Trim_Resultado!BK125+PLANEL_GerCrit_Trim_Resultado!BK137</f>
        <v>6854.9511579999999</v>
      </c>
      <c r="AY8" s="18">
        <f>PLANEL_GerCrit_Trim_Resultado!BL113+PLANEL_GerCrit_Trim_Resultado!BL125+PLANEL_GerCrit_Trim_Resultado!BL137</f>
        <v>7401.851396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3718.5855339999998</v>
      </c>
      <c r="BB8" s="18">
        <f>PLANEL_GerCrit_Trim_Resultado!BO113+PLANEL_GerCrit_Trim_Resultado!BO125+PLANEL_GerCrit_Trim_Resultado!BO137</f>
        <v>7629.4854679999999</v>
      </c>
      <c r="BC8" s="18">
        <f>PLANEL_GerCrit_Trim_Resultado!BP113+PLANEL_GerCrit_Trim_Resultado!BP125+PLANEL_GerCrit_Trim_Resultado!BP137</f>
        <v>7237.150224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3636.2349479999998</v>
      </c>
      <c r="BF8" s="18">
        <f>PLANEL_GerCrit_Trim_Resultado!BS113+PLANEL_GerCrit_Trim_Resultado!BS125+PLANEL_GerCrit_Trim_Resultado!BS137</f>
        <v>7464.7842970000002</v>
      </c>
      <c r="BG8" s="18">
        <f>PLANEL_GerCrit_Trim_Resultado!BT113+PLANEL_GerCrit_Trim_Resultado!BT125+PLANEL_GerCrit_Trim_Resultado!BT137</f>
        <v>7237.150224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3392.141662</v>
      </c>
      <c r="BJ8" s="18">
        <f>PLANEL_GerCrit_Trim_Resultado!BW113+PLANEL_GerCrit_Trim_Resultado!BW125+PLANEL_GerCrit_Trim_Resultado!BW137</f>
        <v>7464.7842970000002</v>
      </c>
      <c r="BK8" s="18">
        <f>PLANEL_GerCrit_Trim_Resultado!BX113+PLANEL_GerCrit_Trim_Resultado!BX125+PLANEL_GerCrit_Trim_Resultado!BX137</f>
        <v>7237.150224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3688.858561</v>
      </c>
      <c r="BN8" s="18">
        <f>PLANEL_GerCrit_Trim_Resultado!CA113+PLANEL_GerCrit_Trim_Resultado!CA125+PLANEL_GerCrit_Trim_Resultado!CA137</f>
        <v>7464.7842970000002</v>
      </c>
      <c r="BO8" s="18">
        <f>PLANEL_GerCrit_Trim_Resultado!CB113+PLANEL_GerCrit_Trim_Resultado!CB125+PLANEL_GerCrit_Trim_Resultado!CB137</f>
        <v>6816.4065900000005</v>
      </c>
      <c r="BP8" s="18">
        <f>PLANEL_GerCrit_Trim_Resultado!CC113+PLANEL_GerCrit_Trim_Resultado!CC125+PLANEL_GerCrit_Trim_Resultado!CC137</f>
        <v>1669.9548580000001</v>
      </c>
      <c r="BQ8" s="18">
        <f>PLANEL_GerCrit_Trim_Resultado!CD113+PLANEL_GerCrit_Trim_Resultado!CD125+PLANEL_GerCrit_Trim_Resultado!CD137</f>
        <v>3541.3301959999999</v>
      </c>
      <c r="BR8" s="18">
        <f>PLANEL_GerCrit_Trim_Resultado!CE113+PLANEL_GerCrit_Trim_Resultado!CE125+PLANEL_GerCrit_Trim_Resultado!CE137</f>
        <v>6962.2929320000003</v>
      </c>
      <c r="BS8" s="18">
        <f>PLANEL_GerCrit_Trim_Resultado!CF113+PLANEL_GerCrit_Trim_Resultado!CF125+PLANEL_GerCrit_Trim_Resultado!CF137</f>
        <v>7503.3234710000006</v>
      </c>
      <c r="BT8" s="18">
        <f>PLANEL_GerCrit_Trim_Resultado!CG113+PLANEL_GerCrit_Trim_Resultado!CG125+PLANEL_GerCrit_Trim_Resultado!CG137</f>
        <v>3611.0777980000003</v>
      </c>
      <c r="BU8" s="18">
        <f>PLANEL_GerCrit_Trim_Resultado!CH113+PLANEL_GerCrit_Trim_Resultado!CH125+PLANEL_GerCrit_Trim_Resultado!CH137</f>
        <v>4228.247077</v>
      </c>
      <c r="BV8" s="18">
        <f>PLANEL_GerCrit_Trim_Resultado!CI113+PLANEL_GerCrit_Trim_Resultado!CI125+PLANEL_GerCrit_Trim_Resultado!CI137</f>
        <v>7649.2098130000004</v>
      </c>
      <c r="BW8" s="18">
        <f>PLANEL_GerCrit_Trim_Resultado!CJ113+PLANEL_GerCrit_Trim_Resultado!CJ125+PLANEL_GerCrit_Trim_Resultado!CJ137</f>
        <v>8190.2403520000007</v>
      </c>
      <c r="BX8" s="18">
        <f>PLANEL_GerCrit_Trim_Resultado!CK113+PLANEL_GerCrit_Trim_Resultado!CK125+PLANEL_GerCrit_Trim_Resultado!CK137</f>
        <v>4915.1639579999992</v>
      </c>
      <c r="BY8" s="18">
        <f>PLANEL_GerCrit_Trim_Resultado!CL113+PLANEL_GerCrit_Trim_Resultado!CL125+PLANEL_GerCrit_Trim_Resultado!CL137</f>
        <v>4915.1639579999992</v>
      </c>
      <c r="BZ8" s="18">
        <f>PLANEL_GerCrit_Trim_Resultado!CM113+PLANEL_GerCrit_Trim_Resultado!CM125+PLANEL_GerCrit_Trim_Resultado!CM137</f>
        <v>8336.1266940000005</v>
      </c>
      <c r="CA8" s="18">
        <f>PLANEL_GerCrit_Trim_Resultado!CN113+PLANEL_GerCrit_Trim_Resultado!CN125+PLANEL_GerCrit_Trim_Resultado!CN137</f>
        <v>7888.0175359999994</v>
      </c>
      <c r="CB8" s="18">
        <f>PLANEL_GerCrit_Trim_Resultado!CO113+PLANEL_GerCrit_Trim_Resultado!CO125+PLANEL_GerCrit_Trim_Resultado!CO137</f>
        <v>4612.9411419999997</v>
      </c>
      <c r="CC8" s="18">
        <f>PLANEL_GerCrit_Trim_Resultado!CP113+PLANEL_GerCrit_Trim_Resultado!CP125+PLANEL_GerCrit_Trim_Resultado!CP137</f>
        <v>4612.9411419999997</v>
      </c>
      <c r="CD8" s="18">
        <f>PLANEL_GerCrit_Trim_Resultado!CQ113+PLANEL_GerCrit_Trim_Resultado!CQ125+PLANEL_GerCrit_Trim_Resultado!CQ137</f>
        <v>8033.9038779999992</v>
      </c>
      <c r="CE8" s="18">
        <f>PLANEL_GerCrit_Trim_Resultado!CR113+PLANEL_GerCrit_Trim_Resultado!CR125+PLANEL_GerCrit_Trim_Resultado!CR137</f>
        <v>8574.9344170000004</v>
      </c>
      <c r="CF8" s="18">
        <f>PLANEL_GerCrit_Trim_Resultado!CS113+PLANEL_GerCrit_Trim_Resultado!CS125+PLANEL_GerCrit_Trim_Resultado!CS137</f>
        <v>5299.8580229999998</v>
      </c>
      <c r="CG8" s="18">
        <f>PLANEL_GerCrit_Trim_Resultado!CT113+PLANEL_GerCrit_Trim_Resultado!CT125+PLANEL_GerCrit_Trim_Resultado!CT137</f>
        <v>5299.8580229999998</v>
      </c>
      <c r="CH8" s="18">
        <f>PLANEL_GerCrit_Trim_Resultado!CU113+PLANEL_GerCrit_Trim_Resultado!CU125+PLANEL_GerCrit_Trim_Resultado!CU137</f>
        <v>8720.8207590000002</v>
      </c>
      <c r="CI8" s="18">
        <f>PLANEL_GerCrit_Trim_Resultado!CV113+PLANEL_GerCrit_Trim_Resultado!CV125+PLANEL_GerCrit_Trim_Resultado!CV137</f>
        <v>9261.8512979999996</v>
      </c>
      <c r="CJ8" s="18">
        <f>PLANEL_GerCrit_Trim_Resultado!CW113+PLANEL_GerCrit_Trim_Resultado!CW125+PLANEL_GerCrit_Trim_Resultado!CW137</f>
        <v>5986.7749039999999</v>
      </c>
      <c r="CK8" s="18">
        <f>PLANEL_GerCrit_Trim_Resultado!CX113+PLANEL_GerCrit_Trim_Resultado!CX125+PLANEL_GerCrit_Trim_Resultado!CX137</f>
        <v>5986.7749039999999</v>
      </c>
      <c r="CL8" s="18">
        <f>PLANEL_GerCrit_Trim_Resultado!CY113+PLANEL_GerCrit_Trim_Resultado!CY125+PLANEL_GerCrit_Trim_Resultado!CY137</f>
        <v>9407.7376399999994</v>
      </c>
      <c r="CM8" s="18">
        <f>PLANEL_GerCrit_Trim_Resultado!CZ113+PLANEL_GerCrit_Trim_Resultado!CZ125+PLANEL_GerCrit_Trim_Resultado!CZ137</f>
        <v>9426.3329669999985</v>
      </c>
      <c r="CN8" s="18">
        <f>PLANEL_GerCrit_Trim_Resultado!DA113+PLANEL_GerCrit_Trim_Resultado!DA125+PLANEL_GerCrit_Trim_Resultado!DA137</f>
        <v>6151.2565729999997</v>
      </c>
      <c r="CO8" s="18">
        <f>PLANEL_GerCrit_Trim_Resultado!DB113+PLANEL_GerCrit_Trim_Resultado!DB125+PLANEL_GerCrit_Trim_Resultado!DB137</f>
        <v>6151.2565729999997</v>
      </c>
      <c r="CP8" s="18">
        <f>PLANEL_GerCrit_Trim_Resultado!DC113+PLANEL_GerCrit_Trim_Resultado!DC125+PLANEL_GerCrit_Trim_Resultado!DC137</f>
        <v>9572.2193100000004</v>
      </c>
      <c r="CQ8" s="18">
        <f>PLANEL_GerCrit_Trim_Resultado!DD113+PLANEL_GerCrit_Trim_Resultado!DD125+PLANEL_GerCrit_Trim_Resultado!DD137</f>
        <v>10113.249847999999</v>
      </c>
      <c r="CR8" s="18">
        <f>PLANEL_GerCrit_Trim_Resultado!DE113+PLANEL_GerCrit_Trim_Resultado!DE125+PLANEL_GerCrit_Trim_Resultado!DE137</f>
        <v>6838.1734539999998</v>
      </c>
      <c r="CS8" s="18">
        <f>PLANEL_GerCrit_Trim_Resultado!DF113+PLANEL_GerCrit_Trim_Resultado!DF125+PLANEL_GerCrit_Trim_Resultado!DF137</f>
        <v>6838.1734539999998</v>
      </c>
      <c r="CT8" s="18">
        <f>PLANEL_GerCrit_Trim_Resultado!DG113+PLANEL_GerCrit_Trim_Resultado!DG125+PLANEL_GerCrit_Trim_Resultado!DG137</f>
        <v>10259.136191</v>
      </c>
      <c r="CU8" s="18">
        <f>PLANEL_GerCrit_Trim_Resultado!DH113+PLANEL_GerCrit_Trim_Resultado!DH125+PLANEL_GerCrit_Trim_Resultado!DH137</f>
        <v>10774.093129000001</v>
      </c>
      <c r="CV8" s="18">
        <f>PLANEL_GerCrit_Trim_Resultado!DI113+PLANEL_GerCrit_Trim_Resultado!DI125+PLANEL_GerCrit_Trim_Resultado!DI137</f>
        <v>7499.0167350000002</v>
      </c>
      <c r="CW8" s="18">
        <f>PLANEL_GerCrit_Trim_Resultado!DJ113+PLANEL_GerCrit_Trim_Resultado!DJ125+PLANEL_GerCrit_Trim_Resultado!DJ137</f>
        <v>7533.6494080000002</v>
      </c>
      <c r="CX8" s="18">
        <f>PLANEL_GerCrit_Trim_Resultado!DK113+PLANEL_GerCrit_Trim_Resultado!DK125+PLANEL_GerCrit_Trim_Resultado!DK137</f>
        <v>10919.979471999999</v>
      </c>
      <c r="CY8" s="69">
        <f>PLANEL_GerCrit_Trim_Resultado!DL113+PLANEL_GerCrit_Trim_Resultado!DL125+PLANEL_GerCrit_Trim_Resultado!DL137</f>
        <v>11461.01001</v>
      </c>
      <c r="CZ8" s="69">
        <f>PLANEL_GerCrit_Trim_Resultado!DM113+PLANEL_GerCrit_Trim_Resultado!DM125+PLANEL_GerCrit_Trim_Resultado!DM137</f>
        <v>8185.9336160000003</v>
      </c>
      <c r="DA8" s="69">
        <f>PLANEL_GerCrit_Trim_Resultado!DN113+PLANEL_GerCrit_Trim_Resultado!DN125+PLANEL_GerCrit_Trim_Resultado!DN137</f>
        <v>8308.5066050000005</v>
      </c>
      <c r="DB8" s="69">
        <f>PLANEL_GerCrit_Trim_Resultado!DO113+PLANEL_GerCrit_Trim_Resultado!DO125+PLANEL_GerCrit_Trim_Resultado!DO137</f>
        <v>11461.01001</v>
      </c>
      <c r="DC8" s="18">
        <f>PLANEL_GerCrit_Trim_Resultado!DP113+PLANEL_GerCrit_Trim_Resultado!DP125+PLANEL_GerCrit_Trim_Resultado!DP137</f>
        <v>11016.486457999999</v>
      </c>
      <c r="DD8" s="18">
        <f>PLANEL_GerCrit_Trim_Resultado!DQ113+PLANEL_GerCrit_Trim_Resultado!DQ125+PLANEL_GerCrit_Trim_Resultado!DQ137</f>
        <v>7699.9363482999997</v>
      </c>
      <c r="DE8" s="18">
        <f>PLANEL_GerCrit_Trim_Resultado!DR113+PLANEL_GerCrit_Trim_Resultado!DR125+PLANEL_GerCrit_Trim_Resultado!DR137</f>
        <v>7842.9430544000006</v>
      </c>
      <c r="DF8" s="18">
        <f>PLANEL_GerCrit_Trim_Resultado!DS113+PLANEL_GerCrit_Trim_Resultado!DS125+PLANEL_GerCrit_Trim_Resultado!DS137</f>
        <v>11118.863399</v>
      </c>
      <c r="DG8" s="18">
        <f>PLANEL_GerCrit_Trim_Resultado!DT113+PLANEL_GerCrit_Trim_Resultado!DT125+PLANEL_GerCrit_Trim_Resultado!DT137</f>
        <v>11805.780279999999</v>
      </c>
      <c r="DH8" s="18">
        <f>PLANEL_GerCrit_Trim_Resultado!DU113+PLANEL_GerCrit_Trim_Resultado!DU125+PLANEL_GerCrit_Trim_Resultado!DU137</f>
        <v>8386.8532293000007</v>
      </c>
      <c r="DI8" s="18">
        <f>PLANEL_GerCrit_Trim_Resultado!DV113+PLANEL_GerCrit_Trim_Resultado!DV125+PLANEL_GerCrit_Trim_Resultado!DV137</f>
        <v>8461.0638314000007</v>
      </c>
      <c r="DJ8" s="18">
        <f>PLANEL_GerCrit_Trim_Resultado!DW113+PLANEL_GerCrit_Trim_Resultado!DW125+PLANEL_GerCrit_Trim_Resultado!DW137</f>
        <v>11661.929623</v>
      </c>
      <c r="DK8" s="18">
        <f>PLANEL_GerCrit_Trim_Resultado!DX113+PLANEL_GerCrit_Trim_Resultado!DX125+PLANEL_GerCrit_Trim_Resultado!DX137</f>
        <v>12492.697161</v>
      </c>
      <c r="DL8" s="18">
        <f>PLANEL_GerCrit_Trim_Resultado!DY113+PLANEL_GerCrit_Trim_Resultado!DY125+PLANEL_GerCrit_Trim_Resultado!DY137</f>
        <v>9073.7701102999999</v>
      </c>
      <c r="DM8" s="18">
        <f>PLANEL_GerCrit_Trim_Resultado!DZ113+PLANEL_GerCrit_Trim_Resultado!DZ125+PLANEL_GerCrit_Trim_Resultado!DZ137</f>
        <v>9079.1959293</v>
      </c>
      <c r="DN8" s="18">
        <f>PLANEL_GerCrit_Trim_Resultado!EA113+PLANEL_GerCrit_Trim_Resultado!EA125+PLANEL_GerCrit_Trim_Resultado!EA137</f>
        <v>12348.846504000001</v>
      </c>
      <c r="DO8" s="18">
        <f>PLANEL_GerCrit_Trim_Resultado!EB113+PLANEL_GerCrit_Trim_Resultado!EB125+PLANEL_GerCrit_Trim_Resultado!EB137</f>
        <v>13179.614042000001</v>
      </c>
      <c r="DP8" s="18">
        <f>PLANEL_GerCrit_Trim_Resultado!EC113+PLANEL_GerCrit_Trim_Resultado!EC125+PLANEL_GerCrit_Trim_Resultado!EC137</f>
        <v>9760.686991300001</v>
      </c>
      <c r="DQ8" s="18">
        <f>PLANEL_GerCrit_Trim_Resultado!ED113+PLANEL_GerCrit_Trim_Resultado!ED125+PLANEL_GerCrit_Trim_Resultado!ED137</f>
        <v>9760.686991300001</v>
      </c>
      <c r="DR8" s="18">
        <f>PLANEL_GerCrit_Trim_Resultado!EE113+PLANEL_GerCrit_Trim_Resultado!EE125+PLANEL_GerCrit_Trim_Resultado!EE137</f>
        <v>13035.763385</v>
      </c>
      <c r="DS8" s="18">
        <f>PLANEL_GerCrit_Trim_Resultado!EF113+PLANEL_GerCrit_Trim_Resultado!EF125+PLANEL_GerCrit_Trim_Resultado!EF137</f>
        <v>13578.829609</v>
      </c>
      <c r="DT8" s="18">
        <f>PLANEL_GerCrit_Trim_Resultado!EG113+PLANEL_GerCrit_Trim_Resultado!EG125+PLANEL_GerCrit_Trim_Resultado!EG137</f>
        <v>10303.753215000001</v>
      </c>
      <c r="DU8" s="18">
        <f>PLANEL_GerCrit_Trim_Resultado!EH113+PLANEL_GerCrit_Trim_Resultado!EH125+PLANEL_GerCrit_Trim_Resultado!EH137</f>
        <v>10303.753215000001</v>
      </c>
      <c r="DV8" s="18">
        <f>PLANEL_GerCrit_Trim_Resultado!EI113+PLANEL_GerCrit_Trim_Resultado!EI125+PLANEL_GerCrit_Trim_Resultado!EI137</f>
        <v>13578.829609</v>
      </c>
      <c r="DW8" s="18">
        <f>PLANEL_GerCrit_Trim_Resultado!EJ113+PLANEL_GerCrit_Trim_Resultado!EJ125+PLANEL_GerCrit_Trim_Resultado!EJ137</f>
        <v>14265.746490000001</v>
      </c>
      <c r="DX8" s="18">
        <f>PLANEL_GerCrit_Trim_Resultado!EK113+PLANEL_GerCrit_Trim_Resultado!EK125+PLANEL_GerCrit_Trim_Resultado!EK137</f>
        <v>10990.670096</v>
      </c>
      <c r="DY8" s="18">
        <f>PLANEL_GerCrit_Trim_Resultado!EL113+PLANEL_GerCrit_Trim_Resultado!EL125+PLANEL_GerCrit_Trim_Resultado!EL137</f>
        <v>10990.670096</v>
      </c>
      <c r="DZ8" s="18">
        <f>PLANEL_GerCrit_Trim_Resultado!EM113+PLANEL_GerCrit_Trim_Resultado!EM125+PLANEL_GerCrit_Trim_Resultado!EM137</f>
        <v>14265.746490000001</v>
      </c>
      <c r="EA8" s="18">
        <f>PLANEL_GerCrit_Trim_Resultado!EN113+PLANEL_GerCrit_Trim_Resultado!EN125+PLANEL_GerCrit_Trim_Resultado!EN137</f>
        <v>14952.663370999999</v>
      </c>
      <c r="EB8" s="18">
        <f>PLANEL_GerCrit_Trim_Resultado!EO113+PLANEL_GerCrit_Trim_Resultado!EO125+PLANEL_GerCrit_Trim_Resultado!EO137</f>
        <v>11677.586976999999</v>
      </c>
      <c r="EC8" s="18">
        <f>PLANEL_GerCrit_Trim_Resultado!EP113+PLANEL_GerCrit_Trim_Resultado!EP125+PLANEL_GerCrit_Trim_Resultado!EP137</f>
        <v>11677.586976999999</v>
      </c>
      <c r="ED8" s="18">
        <f>PLANEL_GerCrit_Trim_Resultado!EQ113+PLANEL_GerCrit_Trim_Resultado!EQ125+PLANEL_GerCrit_Trim_Resultado!EQ137</f>
        <v>14952.663370999999</v>
      </c>
      <c r="EE8" s="18">
        <f>PLANEL_GerCrit_Trim_Resultado!ER113+PLANEL_GerCrit_Trim_Resultado!ER125+PLANEL_GerCrit_Trim_Resultado!ER137</f>
        <v>15639.580252</v>
      </c>
      <c r="EF8" s="18">
        <f>PLANEL_GerCrit_Trim_Resultado!ES113+PLANEL_GerCrit_Trim_Resultado!ES125+PLANEL_GerCrit_Trim_Resultado!ES137</f>
        <v>12364.503858</v>
      </c>
      <c r="EG8" s="18">
        <f>PLANEL_GerCrit_Trim_Resultado!ET113+PLANEL_GerCrit_Trim_Resultado!ET125+PLANEL_GerCrit_Trim_Resultado!ET137</f>
        <v>12364.503858</v>
      </c>
      <c r="EH8" s="18">
        <f>PLANEL_GerCrit_Trim_Resultado!EU113+PLANEL_GerCrit_Trim_Resultado!EU125+PLANEL_GerCrit_Trim_Resultado!EU137</f>
        <v>15639.580252</v>
      </c>
      <c r="EI8" s="18">
        <f>PLANEL_GerCrit_Trim_Resultado!EV113+PLANEL_GerCrit_Trim_Resultado!EV125+PLANEL_GerCrit_Trim_Resultado!EV137</f>
        <v>16326.497133000001</v>
      </c>
      <c r="EJ8" s="18">
        <f>PLANEL_GerCrit_Trim_Resultado!EW113+PLANEL_GerCrit_Trim_Resultado!EW125+PLANEL_GerCrit_Trim_Resultado!EW137</f>
        <v>13051.420739000001</v>
      </c>
      <c r="EK8" s="18">
        <f>PLANEL_GerCrit_Trim_Resultado!EX113+PLANEL_GerCrit_Trim_Resultado!EX125+PLANEL_GerCrit_Trim_Resultado!EX137</f>
        <v>13051.420739000001</v>
      </c>
      <c r="EL8" s="18">
        <f>PLANEL_GerCrit_Trim_Resultado!EY113+PLANEL_GerCrit_Trim_Resultado!EY125+PLANEL_GerCrit_Trim_Resultado!EY137</f>
        <v>16326.497133000001</v>
      </c>
      <c r="EM8" s="18">
        <f>PLANEL_GerCrit_Trim_Resultado!EZ113+PLANEL_GerCrit_Trim_Resultado!EZ125+PLANEL_GerCrit_Trim_Resultado!EZ137</f>
        <v>17013.414014000002</v>
      </c>
      <c r="EN8" s="18">
        <f>PLANEL_GerCrit_Trim_Resultado!FA113+PLANEL_GerCrit_Trim_Resultado!FA125+PLANEL_GerCrit_Trim_Resultado!FA137</f>
        <v>13738.33762</v>
      </c>
      <c r="EO8" s="18">
        <f>PLANEL_GerCrit_Trim_Resultado!FB113+PLANEL_GerCrit_Trim_Resultado!FB125+PLANEL_GerCrit_Trim_Resultado!FB137</f>
        <v>13738.33762</v>
      </c>
      <c r="EP8" s="18">
        <f>PLANEL_GerCrit_Trim_Resultado!FC113+PLANEL_GerCrit_Trim_Resultado!FC125+PLANEL_GerCrit_Trim_Resultado!FC137</f>
        <v>17013.414014000002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1141.59449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1141.59449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1141.580119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1141.59449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323.8062352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0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1054.9859739999999</v>
      </c>
      <c r="AA11" s="20">
        <f>PLANEL_GerCrit_Trim_Resultado!AN41+PLANEL_GerCrit_Trim_Resultado!AN53</f>
        <v>0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1031.7795819999999</v>
      </c>
      <c r="AE11" s="20">
        <f>PLANEL_GerCrit_Trim_Resultado!AR41+PLANEL_GerCrit_Trim_Resultado!AR53</f>
        <v>631.50328019999995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943.17777060000003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1001.44811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1007.5878310000001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1055.7169570000001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883.04120469999998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3052.6641730000001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318.14564660000002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581.22019499999999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1582.0602988200001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480.88438180000003</v>
      </c>
      <c r="AJ15" s="22">
        <f>PLANEL_GerCrit_Trim_Resultado!AW17+PLANEL_GerCrit_Trim_Resultado!AW29</f>
        <v>4919.3688990000001</v>
      </c>
      <c r="AK15" s="22">
        <f>PLANEL_GerCrit_Trim_Resultado!AX17+PLANEL_GerCrit_Trim_Resultado!AX29</f>
        <v>6731.6648750000004</v>
      </c>
      <c r="AL15" s="22">
        <f>PLANEL_GerCrit_Trim_Resultado!AY17+PLANEL_GerCrit_Trim_Resultado!AY29</f>
        <v>4289.7830309999999</v>
      </c>
      <c r="AM15" s="22">
        <f>PLANEL_GerCrit_Trim_Resultado!AZ17+PLANEL_GerCrit_Trim_Resultado!AZ29</f>
        <v>252.97903909999999</v>
      </c>
      <c r="AN15" s="22">
        <f>PLANEL_GerCrit_Trim_Resultado!BA17+PLANEL_GerCrit_Trim_Resultado!BA29</f>
        <v>2587.9343650000001</v>
      </c>
      <c r="AO15" s="22">
        <f>PLANEL_GerCrit_Trim_Resultado!BB17+PLANEL_GerCrit_Trim_Resultado!BB29</f>
        <v>3541.3296340000002</v>
      </c>
      <c r="AP15" s="22">
        <f>PLANEL_GerCrit_Trim_Resultado!BC17+PLANEL_GerCrit_Trim_Resultado!BC29</f>
        <v>2256.727875</v>
      </c>
      <c r="AQ15" s="22">
        <f>PLANEL_GerCrit_Trim_Resultado!BD17+PLANEL_GerCrit_Trim_Resultado!BD29</f>
        <v>431.53367809999997</v>
      </c>
      <c r="AR15" s="22">
        <f>PLANEL_GerCrit_Trim_Resultado!BE17+PLANEL_GerCrit_Trim_Resultado!BE29</f>
        <v>4414.5192390000002</v>
      </c>
      <c r="AS15" s="22">
        <f>PLANEL_GerCrit_Trim_Resultado!BF17+PLANEL_GerCrit_Trim_Resultado!BF29</f>
        <v>6040.8285519999999</v>
      </c>
      <c r="AT15" s="22">
        <f>PLANEL_GerCrit_Trim_Resultado!BG17+PLANEL_GerCrit_Trim_Resultado!BG29</f>
        <v>3849.544547</v>
      </c>
      <c r="AU15" s="22">
        <f>PLANEL_GerCrit_Trim_Resultado!BH17+PLANEL_GerCrit_Trim_Resultado!BH29</f>
        <v>441.79661829999998</v>
      </c>
      <c r="AV15" s="22">
        <f>PLANEL_GerCrit_Trim_Resultado!BI17+PLANEL_GerCrit_Trim_Resultado!BI29</f>
        <v>4519.5074450000002</v>
      </c>
      <c r="AW15" s="22">
        <f>PLANEL_GerCrit_Trim_Resultado!BJ17+PLANEL_GerCrit_Trim_Resultado!BJ29</f>
        <v>6184.4944240000004</v>
      </c>
      <c r="AX15" s="22">
        <f>PLANEL_GerCrit_Trim_Resultado!BK17+PLANEL_GerCrit_Trim_Resultado!BK29</f>
        <v>3941.0962549999999</v>
      </c>
      <c r="AY15" s="22">
        <f>PLANEL_GerCrit_Trim_Resultado!BL17+PLANEL_GerCrit_Trim_Resultado!BL29</f>
        <v>552.24541380000005</v>
      </c>
      <c r="AZ15" s="22">
        <f>PLANEL_GerCrit_Trim_Resultado!BM17+PLANEL_GerCrit_Trim_Resultado!BM29</f>
        <v>5649.3806329999998</v>
      </c>
      <c r="BA15" s="22">
        <f>PLANEL_GerCrit_Trim_Resultado!BN17+PLANEL_GerCrit_Trim_Resultado!BN29</f>
        <v>7730.6130020000001</v>
      </c>
      <c r="BB15" s="22">
        <f>PLANEL_GerCrit_Trim_Resultado!BO17+PLANEL_GerCrit_Trim_Resultado!BO29</f>
        <v>4926.3671160000004</v>
      </c>
      <c r="BC15" s="22">
        <f>PLANEL_GerCrit_Trim_Resultado!BP17+PLANEL_GerCrit_Trim_Resultado!BP29</f>
        <v>552.24541380000005</v>
      </c>
      <c r="BD15" s="22">
        <f>PLANEL_GerCrit_Trim_Resultado!BQ17+PLANEL_GerCrit_Trim_Resultado!BQ29</f>
        <v>5649.3806329999998</v>
      </c>
      <c r="BE15" s="22">
        <f>PLANEL_GerCrit_Trim_Resultado!BR17+PLANEL_GerCrit_Trim_Resultado!BR29</f>
        <v>7730.6130020000001</v>
      </c>
      <c r="BF15" s="22">
        <f>PLANEL_GerCrit_Trim_Resultado!BS17+PLANEL_GerCrit_Trim_Resultado!BS29</f>
        <v>4926.3671160000004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501.639138</v>
      </c>
      <c r="BX15" s="22">
        <f>PLANEL_GerCrit_Trim_Resultado!CK17+PLANEL_GerCrit_Trim_Resultado!CK29</f>
        <v>5131.6866739999996</v>
      </c>
      <c r="BY15" s="22">
        <f>PLANEL_GerCrit_Trim_Resultado!CL17+PLANEL_GerCrit_Trim_Resultado!CL29</f>
        <v>7022.2005399999998</v>
      </c>
      <c r="BZ15" s="22">
        <f>PLANEL_GerCrit_Trim_Resultado!CM17+PLANEL_GerCrit_Trim_Resultado!CM29</f>
        <v>4474.9281600000004</v>
      </c>
      <c r="CA15" s="22">
        <f>PLANEL_GerCrit_Trim_Resultado!CN17+PLANEL_GerCrit_Trim_Resultado!CN29</f>
        <v>501.639138</v>
      </c>
      <c r="CB15" s="22">
        <f>PLANEL_GerCrit_Trim_Resultado!CO17+PLANEL_GerCrit_Trim_Resultado!CO29</f>
        <v>5131.6866739999996</v>
      </c>
      <c r="CC15" s="22">
        <f>PLANEL_GerCrit_Trim_Resultado!CP17+PLANEL_GerCrit_Trim_Resultado!CP29</f>
        <v>7022.2005399999998</v>
      </c>
      <c r="CD15" s="22">
        <f>PLANEL_GerCrit_Trim_Resultado!CQ17+PLANEL_GerCrit_Trim_Resultado!CQ29</f>
        <v>4474.9281600000004</v>
      </c>
      <c r="CE15" s="22">
        <f>PLANEL_GerCrit_Trim_Resultado!CR17+PLANEL_GerCrit_Trim_Resultado!CR29</f>
        <v>501.639138</v>
      </c>
      <c r="CF15" s="22">
        <f>PLANEL_GerCrit_Trim_Resultado!CS17+PLANEL_GerCrit_Trim_Resultado!CS29</f>
        <v>5131.6866739999996</v>
      </c>
      <c r="CG15" s="22">
        <f>PLANEL_GerCrit_Trim_Resultado!CT17+PLANEL_GerCrit_Trim_Resultado!CT29</f>
        <v>7022.2005399999998</v>
      </c>
      <c r="CH15" s="22">
        <f>PLANEL_GerCrit_Trim_Resultado!CU17+PLANEL_GerCrit_Trim_Resultado!CU29</f>
        <v>4474.9281600000004</v>
      </c>
      <c r="CI15" s="22">
        <f>PLANEL_GerCrit_Trim_Resultado!CV17+PLANEL_GerCrit_Trim_Resultado!CV29</f>
        <v>456.52584100000001</v>
      </c>
      <c r="CJ15" s="22">
        <f>PLANEL_GerCrit_Trim_Resultado!CW17+PLANEL_GerCrit_Trim_Resultado!CW29</f>
        <v>4670.1849940000002</v>
      </c>
      <c r="CK15" s="22">
        <f>PLANEL_GerCrit_Trim_Resultado!CX17+PLANEL_GerCrit_Trim_Resultado!CX29</f>
        <v>6390.6815960000004</v>
      </c>
      <c r="CL15" s="22">
        <f>PLANEL_GerCrit_Trim_Resultado!CY17+PLANEL_GerCrit_Trim_Resultado!CY29</f>
        <v>4072.4899369999998</v>
      </c>
      <c r="CM15" s="22">
        <f>PLANEL_GerCrit_Trim_Resultado!CZ17+PLANEL_GerCrit_Trim_Resultado!CZ29</f>
        <v>456.52584100000001</v>
      </c>
      <c r="CN15" s="22">
        <f>PLANEL_GerCrit_Trim_Resultado!DA17+PLANEL_GerCrit_Trim_Resultado!DA29</f>
        <v>4670.1849940000002</v>
      </c>
      <c r="CO15" s="22">
        <f>PLANEL_GerCrit_Trim_Resultado!DB17+PLANEL_GerCrit_Trim_Resultado!DB29</f>
        <v>6390.6815960000004</v>
      </c>
      <c r="CP15" s="22">
        <f>PLANEL_GerCrit_Trim_Resultado!DC17+PLANEL_GerCrit_Trim_Resultado!DC29</f>
        <v>4072.4899369999998</v>
      </c>
      <c r="CQ15" s="22">
        <f>PLANEL_GerCrit_Trim_Resultado!DD17+PLANEL_GerCrit_Trim_Resultado!DD29</f>
        <v>456.52584100000001</v>
      </c>
      <c r="CR15" s="22">
        <f>PLANEL_GerCrit_Trim_Resultado!DE17+PLANEL_GerCrit_Trim_Resultado!DE29</f>
        <v>4670.1849940000002</v>
      </c>
      <c r="CS15" s="22">
        <f>PLANEL_GerCrit_Trim_Resultado!DF17+PLANEL_GerCrit_Trim_Resultado!DF29</f>
        <v>6390.6815960000004</v>
      </c>
      <c r="CT15" s="22">
        <f>PLANEL_GerCrit_Trim_Resultado!DG17+PLANEL_GerCrit_Trim_Resultado!DG29</f>
        <v>4072.4899369999998</v>
      </c>
      <c r="CU15" s="22">
        <f>PLANEL_GerCrit_Trim_Resultado!DH17+PLANEL_GerCrit_Trim_Resultado!DH29</f>
        <v>456.52584100000001</v>
      </c>
      <c r="CV15" s="22">
        <f>PLANEL_GerCrit_Trim_Resultado!DI17+PLANEL_GerCrit_Trim_Resultado!DI29</f>
        <v>4670.1849940000002</v>
      </c>
      <c r="CW15" s="22">
        <f>PLANEL_GerCrit_Trim_Resultado!DJ17+PLANEL_GerCrit_Trim_Resultado!DJ29</f>
        <v>6390.6815960000004</v>
      </c>
      <c r="CX15" s="22">
        <f>PLANEL_GerCrit_Trim_Resultado!DK17+PLANEL_GerCrit_Trim_Resultado!DK29</f>
        <v>4072.4899369999998</v>
      </c>
      <c r="CY15" s="71">
        <f>PLANEL_GerCrit_Trim_Resultado!DL17+PLANEL_GerCrit_Trim_Resultado!DL29</f>
        <v>456.52584100000001</v>
      </c>
      <c r="CZ15" s="71">
        <f>PLANEL_GerCrit_Trim_Resultado!DM17+PLANEL_GerCrit_Trim_Resultado!DM29</f>
        <v>4670.1849940000002</v>
      </c>
      <c r="DA15" s="71">
        <f>PLANEL_GerCrit_Trim_Resultado!DN17+PLANEL_GerCrit_Trim_Resultado!DN29</f>
        <v>6390.6815960000004</v>
      </c>
      <c r="DB15" s="71">
        <f>PLANEL_GerCrit_Trim_Resultado!DO17+PLANEL_GerCrit_Trim_Resultado!DO29</f>
        <v>4072.4899369999998</v>
      </c>
      <c r="DC15" s="22">
        <f>PLANEL_GerCrit_Trim_Resultado!DP17+PLANEL_GerCrit_Trim_Resultado!DP29</f>
        <v>456.52584100000001</v>
      </c>
      <c r="DD15" s="22">
        <f>PLANEL_GerCrit_Trim_Resultado!DQ17+PLANEL_GerCrit_Trim_Resultado!DQ29</f>
        <v>4670.1849940000002</v>
      </c>
      <c r="DE15" s="22">
        <f>PLANEL_GerCrit_Trim_Resultado!DR17+PLANEL_GerCrit_Trim_Resultado!DR29</f>
        <v>6390.6815960000004</v>
      </c>
      <c r="DF15" s="22">
        <f>PLANEL_GerCrit_Trim_Resultado!DS17+PLANEL_GerCrit_Trim_Resultado!DS29</f>
        <v>4072.4899369999998</v>
      </c>
      <c r="DG15" s="22">
        <f>PLANEL_GerCrit_Trim_Resultado!DT17+PLANEL_GerCrit_Trim_Resultado!DT29</f>
        <v>456.52584100000001</v>
      </c>
      <c r="DH15" s="22">
        <f>PLANEL_GerCrit_Trim_Resultado!DU17+PLANEL_GerCrit_Trim_Resultado!DU29</f>
        <v>4670.1849940000002</v>
      </c>
      <c r="DI15" s="22">
        <f>PLANEL_GerCrit_Trim_Resultado!DV17+PLANEL_GerCrit_Trim_Resultado!DV29</f>
        <v>6390.6815960000004</v>
      </c>
      <c r="DJ15" s="22">
        <f>PLANEL_GerCrit_Trim_Resultado!DW17+PLANEL_GerCrit_Trim_Resultado!DW29</f>
        <v>4072.4899369999998</v>
      </c>
      <c r="DK15" s="22">
        <f>PLANEL_GerCrit_Trim_Resultado!DX17+PLANEL_GerCrit_Trim_Resultado!DX29</f>
        <v>456.52584100000001</v>
      </c>
      <c r="DL15" s="22">
        <f>PLANEL_GerCrit_Trim_Resultado!DY17+PLANEL_GerCrit_Trim_Resultado!DY29</f>
        <v>4670.1849940000002</v>
      </c>
      <c r="DM15" s="22">
        <f>PLANEL_GerCrit_Trim_Resultado!DZ17+PLANEL_GerCrit_Trim_Resultado!DZ29</f>
        <v>6390.6815960000004</v>
      </c>
      <c r="DN15" s="22">
        <f>PLANEL_GerCrit_Trim_Resultado!EA17+PLANEL_GerCrit_Trim_Resultado!EA29</f>
        <v>4072.4899369999998</v>
      </c>
      <c r="DO15" s="22">
        <f>PLANEL_GerCrit_Trim_Resultado!EB17+PLANEL_GerCrit_Trim_Resultado!EB29</f>
        <v>456.52584100000001</v>
      </c>
      <c r="DP15" s="22">
        <f>PLANEL_GerCrit_Trim_Resultado!EC17+PLANEL_GerCrit_Trim_Resultado!EC29</f>
        <v>4670.1849940000002</v>
      </c>
      <c r="DQ15" s="22">
        <f>PLANEL_GerCrit_Trim_Resultado!ED17+PLANEL_GerCrit_Trim_Resultado!ED29</f>
        <v>6390.6815960000004</v>
      </c>
      <c r="DR15" s="22">
        <f>PLANEL_GerCrit_Trim_Resultado!EE17+PLANEL_GerCrit_Trim_Resultado!EE29</f>
        <v>4072.4899369999998</v>
      </c>
      <c r="DS15" s="22">
        <f>PLANEL_GerCrit_Trim_Resultado!EF17+PLANEL_GerCrit_Trim_Resultado!EF29</f>
        <v>456.52584100000001</v>
      </c>
      <c r="DT15" s="22">
        <f>PLANEL_GerCrit_Trim_Resultado!EG17+PLANEL_GerCrit_Trim_Resultado!EG29</f>
        <v>4670.1849940000002</v>
      </c>
      <c r="DU15" s="22">
        <f>PLANEL_GerCrit_Trim_Resultado!EH17+PLANEL_GerCrit_Trim_Resultado!EH29</f>
        <v>6390.6815960000004</v>
      </c>
      <c r="DV15" s="22">
        <f>PLANEL_GerCrit_Trim_Resultado!EI17+PLANEL_GerCrit_Trim_Resultado!EI29</f>
        <v>4072.4899369999998</v>
      </c>
      <c r="DW15" s="22">
        <f>PLANEL_GerCrit_Trim_Resultado!EJ17+PLANEL_GerCrit_Trim_Resultado!EJ29</f>
        <v>456.52584100000001</v>
      </c>
      <c r="DX15" s="22">
        <f>PLANEL_GerCrit_Trim_Resultado!EK17+PLANEL_GerCrit_Trim_Resultado!EK29</f>
        <v>4670.1849940000002</v>
      </c>
      <c r="DY15" s="22">
        <f>PLANEL_GerCrit_Trim_Resultado!EL17+PLANEL_GerCrit_Trim_Resultado!EL29</f>
        <v>6390.6815960000004</v>
      </c>
      <c r="DZ15" s="22">
        <f>PLANEL_GerCrit_Trim_Resultado!EM17+PLANEL_GerCrit_Trim_Resultado!EM29</f>
        <v>4072.4899369999998</v>
      </c>
      <c r="EA15" s="22">
        <f>PLANEL_GerCrit_Trim_Resultado!EN17+PLANEL_GerCrit_Trim_Resultado!EN29</f>
        <v>456.52584100000001</v>
      </c>
      <c r="EB15" s="22">
        <f>PLANEL_GerCrit_Trim_Resultado!EO17+PLANEL_GerCrit_Trim_Resultado!EO29</f>
        <v>4670.1849940000002</v>
      </c>
      <c r="EC15" s="22">
        <f>PLANEL_GerCrit_Trim_Resultado!EP17+PLANEL_GerCrit_Trim_Resultado!EP29</f>
        <v>6390.6815960000004</v>
      </c>
      <c r="ED15" s="22">
        <f>PLANEL_GerCrit_Trim_Resultado!EQ17+PLANEL_GerCrit_Trim_Resultado!EQ29</f>
        <v>4072.4899369999998</v>
      </c>
      <c r="EE15" s="22">
        <f>PLANEL_GerCrit_Trim_Resultado!ER17+PLANEL_GerCrit_Trim_Resultado!ER29</f>
        <v>456.52584100000001</v>
      </c>
      <c r="EF15" s="22">
        <f>PLANEL_GerCrit_Trim_Resultado!ES17+PLANEL_GerCrit_Trim_Resultado!ES29</f>
        <v>4670.1849940000002</v>
      </c>
      <c r="EG15" s="22">
        <f>PLANEL_GerCrit_Trim_Resultado!ET17+PLANEL_GerCrit_Trim_Resultado!ET29</f>
        <v>6390.6815960000004</v>
      </c>
      <c r="EH15" s="22">
        <f>PLANEL_GerCrit_Trim_Resultado!EU17+PLANEL_GerCrit_Trim_Resultado!EU29</f>
        <v>4072.4899369999998</v>
      </c>
      <c r="EI15" s="22">
        <f>PLANEL_GerCrit_Trim_Resultado!EV17+PLANEL_GerCrit_Trim_Resultado!EV29</f>
        <v>456.52584100000001</v>
      </c>
      <c r="EJ15" s="22">
        <f>PLANEL_GerCrit_Trim_Resultado!EW17+PLANEL_GerCrit_Trim_Resultado!EW29</f>
        <v>4670.1849940000002</v>
      </c>
      <c r="EK15" s="22">
        <f>PLANEL_GerCrit_Trim_Resultado!EX17+PLANEL_GerCrit_Trim_Resultado!EX29</f>
        <v>6390.6815960000004</v>
      </c>
      <c r="EL15" s="22">
        <f>PLANEL_GerCrit_Trim_Resultado!EY17+PLANEL_GerCrit_Trim_Resultado!EY29</f>
        <v>4072.4899369999998</v>
      </c>
      <c r="EM15" s="22">
        <f>PLANEL_GerCrit_Trim_Resultado!EZ17+PLANEL_GerCrit_Trim_Resultado!EZ29</f>
        <v>456.52584100000001</v>
      </c>
      <c r="EN15" s="22">
        <f>PLANEL_GerCrit_Trim_Resultado!FA17+PLANEL_GerCrit_Trim_Resultado!FA29</f>
        <v>4670.1849940000002</v>
      </c>
      <c r="EO15" s="22">
        <f>PLANEL_GerCrit_Trim_Resultado!FB17+PLANEL_GerCrit_Trim_Resultado!FB29</f>
        <v>6390.6815960000004</v>
      </c>
      <c r="EP15" s="22">
        <f>PLANEL_GerCrit_Trim_Resultado!FC17+PLANEL_GerCrit_Trim_Resultado!FC29</f>
        <v>4072.4899369999998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318.66108919999999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490.97140919999998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505.77269489999998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692.15004810000005</v>
      </c>
      <c r="BH16" s="22">
        <f>PLANEL_GerCrit_Trim_Resultado!BU377</f>
        <v>659.00856339999996</v>
      </c>
      <c r="BI16" s="22">
        <f>PLANEL_GerCrit_Trim_Resultado!BV377</f>
        <v>659.00856339999996</v>
      </c>
      <c r="BJ16" s="22">
        <f>PLANEL_GerCrit_Trim_Resultado!BW377</f>
        <v>692.15004810000005</v>
      </c>
      <c r="BK16" s="22">
        <f>PLANEL_GerCrit_Trim_Resultado!BX377</f>
        <v>692.15004810000005</v>
      </c>
      <c r="BL16" s="22">
        <f>PLANEL_GerCrit_Trim_Resultado!BY377</f>
        <v>659.00856339999996</v>
      </c>
      <c r="BM16" s="22">
        <f>PLANEL_GerCrit_Trim_Resultado!BZ377</f>
        <v>659.00856339999996</v>
      </c>
      <c r="BN16" s="22">
        <f>PLANEL_GerCrit_Trim_Resultado!CA377</f>
        <v>692.15004810000005</v>
      </c>
      <c r="BO16" s="22">
        <f>PLANEL_GerCrit_Trim_Resultado!CB377</f>
        <v>402.14245890000001</v>
      </c>
      <c r="BP16" s="22">
        <f>PLANEL_GerCrit_Trim_Resultado!CC377</f>
        <v>369.00097419999997</v>
      </c>
      <c r="BQ16" s="22">
        <f>PLANEL_GerCrit_Trim_Resultado!CD377</f>
        <v>402.14245890000001</v>
      </c>
      <c r="BR16" s="22">
        <f>PLANEL_GerCrit_Trim_Resultado!CE377</f>
        <v>402.14245890000001</v>
      </c>
      <c r="BS16" s="22">
        <f>PLANEL_GerCrit_Trim_Resultado!CF377</f>
        <v>402.14245890000001</v>
      </c>
      <c r="BT16" s="22">
        <f>PLANEL_GerCrit_Trim_Resultado!CG377</f>
        <v>369.00097419999997</v>
      </c>
      <c r="BU16" s="22">
        <f>PLANEL_GerCrit_Trim_Resultado!CH377</f>
        <v>402.14245890000001</v>
      </c>
      <c r="BV16" s="22">
        <f>PLANEL_GerCrit_Trim_Resultado!CI377</f>
        <v>402.14245890000001</v>
      </c>
      <c r="BW16" s="22">
        <f>PLANEL_GerCrit_Trim_Resultado!CJ377</f>
        <v>402.14245890000001</v>
      </c>
      <c r="BX16" s="22">
        <f>PLANEL_GerCrit_Trim_Resultado!CK377</f>
        <v>402.14245890000001</v>
      </c>
      <c r="BY16" s="22">
        <f>PLANEL_GerCrit_Trim_Resultado!CL377</f>
        <v>402.14245890000001</v>
      </c>
      <c r="BZ16" s="22">
        <f>PLANEL_GerCrit_Trim_Resultado!CM377</f>
        <v>402.14245890000001</v>
      </c>
      <c r="CA16" s="22">
        <f>PLANEL_GerCrit_Trim_Resultado!CN377</f>
        <v>402.14245890000001</v>
      </c>
      <c r="CB16" s="22">
        <f>PLANEL_GerCrit_Trim_Resultado!CO377</f>
        <v>402.14245890000001</v>
      </c>
      <c r="CC16" s="22">
        <f>PLANEL_GerCrit_Trim_Resultado!CP377</f>
        <v>402.14245890000001</v>
      </c>
      <c r="CD16" s="22">
        <f>PLANEL_GerCrit_Trim_Resultado!CQ377</f>
        <v>402.14245890000001</v>
      </c>
      <c r="CE16" s="22">
        <f>PLANEL_GerCrit_Trim_Resultado!CR377</f>
        <v>402.14245890000001</v>
      </c>
      <c r="CF16" s="22">
        <f>PLANEL_GerCrit_Trim_Resultado!CS377</f>
        <v>402.14245890000001</v>
      </c>
      <c r="CG16" s="22">
        <f>PLANEL_GerCrit_Trim_Resultado!CT377</f>
        <v>402.14245890000001</v>
      </c>
      <c r="CH16" s="22">
        <f>PLANEL_GerCrit_Trim_Resultado!CU377</f>
        <v>402.14245890000001</v>
      </c>
      <c r="CI16" s="22">
        <f>PLANEL_GerCrit_Trim_Resultado!CV377</f>
        <v>513.46914649999997</v>
      </c>
      <c r="CJ16" s="22">
        <f>PLANEL_GerCrit_Trim_Resultado!CW377</f>
        <v>513.46914649999997</v>
      </c>
      <c r="CK16" s="22">
        <f>PLANEL_GerCrit_Trim_Resultado!CX377</f>
        <v>513.46914649999997</v>
      </c>
      <c r="CL16" s="22">
        <f>PLANEL_GerCrit_Trim_Resultado!CY377</f>
        <v>513.46914649999997</v>
      </c>
      <c r="CM16" s="22">
        <f>PLANEL_GerCrit_Trim_Resultado!CZ377</f>
        <v>978.43966069999999</v>
      </c>
      <c r="CN16" s="22">
        <f>PLANEL_GerCrit_Trim_Resultado!DA377</f>
        <v>978.43966069999999</v>
      </c>
      <c r="CO16" s="22">
        <f>PLANEL_GerCrit_Trim_Resultado!DB377</f>
        <v>978.43966069999999</v>
      </c>
      <c r="CP16" s="22">
        <f>PLANEL_GerCrit_Trim_Resultado!DC377</f>
        <v>978.43966069999999</v>
      </c>
      <c r="CQ16" s="22">
        <f>PLANEL_GerCrit_Trim_Resultado!DD377</f>
        <v>978.43966069999999</v>
      </c>
      <c r="CR16" s="22">
        <f>PLANEL_GerCrit_Trim_Resultado!DE377</f>
        <v>978.43966069999999</v>
      </c>
      <c r="CS16" s="22">
        <f>PLANEL_GerCrit_Trim_Resultado!DF377</f>
        <v>978.43966069999999</v>
      </c>
      <c r="CT16" s="22">
        <f>PLANEL_GerCrit_Trim_Resultado!DG377</f>
        <v>978.43966069999999</v>
      </c>
      <c r="CU16" s="22">
        <f>PLANEL_GerCrit_Trim_Resultado!DH377</f>
        <v>978.43966069999999</v>
      </c>
      <c r="CV16" s="22">
        <f>PLANEL_GerCrit_Trim_Resultado!DI377</f>
        <v>978.43966069999999</v>
      </c>
      <c r="CW16" s="22">
        <f>PLANEL_GerCrit_Trim_Resultado!DJ377</f>
        <v>978.43966069999999</v>
      </c>
      <c r="CX16" s="22">
        <f>PLANEL_GerCrit_Trim_Resultado!DK377</f>
        <v>978.43966069999999</v>
      </c>
      <c r="CY16" s="71">
        <f>PLANEL_GerCrit_Trim_Resultado!DL377</f>
        <v>978.43966069999999</v>
      </c>
      <c r="CZ16" s="71">
        <f>PLANEL_GerCrit_Trim_Resultado!DM377</f>
        <v>978.43966069999999</v>
      </c>
      <c r="DA16" s="71">
        <f>PLANEL_GerCrit_Trim_Resultado!DN377</f>
        <v>978.43966069999999</v>
      </c>
      <c r="DB16" s="71">
        <f>PLANEL_GerCrit_Trim_Resultado!DO377</f>
        <v>978.43966069999999</v>
      </c>
      <c r="DC16" s="22">
        <f>PLANEL_GerCrit_Trim_Resultado!DP377</f>
        <v>978.43966069999999</v>
      </c>
      <c r="DD16" s="22">
        <f>PLANEL_GerCrit_Trim_Resultado!DQ377</f>
        <v>978.43966069999999</v>
      </c>
      <c r="DE16" s="22">
        <f>PLANEL_GerCrit_Trim_Resultado!DR377</f>
        <v>978.43966069999999</v>
      </c>
      <c r="DF16" s="22">
        <f>PLANEL_GerCrit_Trim_Resultado!DS377</f>
        <v>978.43966069999999</v>
      </c>
      <c r="DG16" s="22">
        <f>PLANEL_GerCrit_Trim_Resultado!DT377</f>
        <v>978.43966069999999</v>
      </c>
      <c r="DH16" s="22">
        <f>PLANEL_GerCrit_Trim_Resultado!DU377</f>
        <v>978.43966069999999</v>
      </c>
      <c r="DI16" s="22">
        <f>PLANEL_GerCrit_Trim_Resultado!DV377</f>
        <v>978.43966069999999</v>
      </c>
      <c r="DJ16" s="22">
        <f>PLANEL_GerCrit_Trim_Resultado!DW377</f>
        <v>978.43966069999999</v>
      </c>
      <c r="DK16" s="22">
        <f>PLANEL_GerCrit_Trim_Resultado!DX377</f>
        <v>978.43966069999999</v>
      </c>
      <c r="DL16" s="22">
        <f>PLANEL_GerCrit_Trim_Resultado!DY377</f>
        <v>978.43966069999999</v>
      </c>
      <c r="DM16" s="22">
        <f>PLANEL_GerCrit_Trim_Resultado!DZ377</f>
        <v>978.43966069999999</v>
      </c>
      <c r="DN16" s="22">
        <f>PLANEL_GerCrit_Trim_Resultado!EA377</f>
        <v>978.43966069999999</v>
      </c>
      <c r="DO16" s="22">
        <f>PLANEL_GerCrit_Trim_Resultado!EB377</f>
        <v>978.43966069999999</v>
      </c>
      <c r="DP16" s="22">
        <f>PLANEL_GerCrit_Trim_Resultado!EC377</f>
        <v>978.43966069999999</v>
      </c>
      <c r="DQ16" s="22">
        <f>PLANEL_GerCrit_Trim_Resultado!ED377</f>
        <v>978.43966069999999</v>
      </c>
      <c r="DR16" s="22">
        <f>PLANEL_GerCrit_Trim_Resultado!EE377</f>
        <v>978.43966069999999</v>
      </c>
      <c r="DS16" s="22">
        <f>PLANEL_GerCrit_Trim_Resultado!EF377</f>
        <v>978.43966069999999</v>
      </c>
      <c r="DT16" s="22">
        <f>PLANEL_GerCrit_Trim_Resultado!EG377</f>
        <v>978.43966069999999</v>
      </c>
      <c r="DU16" s="22">
        <f>PLANEL_GerCrit_Trim_Resultado!EH377</f>
        <v>978.43966069999999</v>
      </c>
      <c r="DV16" s="22">
        <f>PLANEL_GerCrit_Trim_Resultado!EI377</f>
        <v>978.43966069999999</v>
      </c>
      <c r="DW16" s="22">
        <f>PLANEL_GerCrit_Trim_Resultado!EJ377</f>
        <v>630.48649999999998</v>
      </c>
      <c r="DX16" s="22">
        <f>PLANEL_GerCrit_Trim_Resultado!EK377</f>
        <v>630.48649999999998</v>
      </c>
      <c r="DY16" s="22">
        <f>PLANEL_GerCrit_Trim_Resultado!EL377</f>
        <v>630.48649999999998</v>
      </c>
      <c r="DZ16" s="22">
        <f>PLANEL_GerCrit_Trim_Resultado!EM377</f>
        <v>630.48649999999998</v>
      </c>
      <c r="EA16" s="22">
        <f>PLANEL_GerCrit_Trim_Resultado!EN377</f>
        <v>630.48649999999998</v>
      </c>
      <c r="EB16" s="22">
        <f>PLANEL_GerCrit_Trim_Resultado!EO377</f>
        <v>630.48649999999998</v>
      </c>
      <c r="EC16" s="22">
        <f>PLANEL_GerCrit_Trim_Resultado!EP377</f>
        <v>630.48649999999998</v>
      </c>
      <c r="ED16" s="22">
        <f>PLANEL_GerCrit_Trim_Resultado!EQ377</f>
        <v>630.48649999999998</v>
      </c>
      <c r="EE16" s="22">
        <f>PLANEL_GerCrit_Trim_Resultado!ER377</f>
        <v>630.48649999999998</v>
      </c>
      <c r="EF16" s="22">
        <f>PLANEL_GerCrit_Trim_Resultado!ES377</f>
        <v>630.48649999999998</v>
      </c>
      <c r="EG16" s="22">
        <f>PLANEL_GerCrit_Trim_Resultado!ET377</f>
        <v>630.48649999999998</v>
      </c>
      <c r="EH16" s="22">
        <f>PLANEL_GerCrit_Trim_Resultado!EU377</f>
        <v>630.48649999999998</v>
      </c>
      <c r="EI16" s="22">
        <f>PLANEL_GerCrit_Trim_Resultado!EV377</f>
        <v>630.48649999999998</v>
      </c>
      <c r="EJ16" s="22">
        <f>PLANEL_GerCrit_Trim_Resultado!EW377</f>
        <v>630.48649999999998</v>
      </c>
      <c r="EK16" s="22">
        <f>PLANEL_GerCrit_Trim_Resultado!EX377</f>
        <v>630.48649999999998</v>
      </c>
      <c r="EL16" s="22">
        <f>PLANEL_GerCrit_Trim_Resultado!EY377</f>
        <v>630.48649999999998</v>
      </c>
      <c r="EM16" s="22">
        <f>PLANEL_GerCrit_Trim_Resultado!EZ377</f>
        <v>630.48649999999998</v>
      </c>
      <c r="EN16" s="22">
        <f>PLANEL_GerCrit_Trim_Resultado!FA377</f>
        <v>630.48649999999998</v>
      </c>
      <c r="EO16" s="22">
        <f>PLANEL_GerCrit_Trim_Resultado!FB377</f>
        <v>630.48649999999998</v>
      </c>
      <c r="EP16" s="22">
        <f>PLANEL_GerCrit_Trim_Resultado!FC377</f>
        <v>630.48649999999998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7076.6042539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8428.7072681999998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11106.5606792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9220.1025444999996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7539.7795129000006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8993.0113242000007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11852.384465199999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9831.1252875000009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7966.6675129000005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9513.0385242000011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12539.2860652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10393.841287500001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8393.5555129000004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10033.0657242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13226.187665199999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10956.5572875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8820.4435129000012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10553.0929242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13913.0892652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11519.2732875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9247.3315129000002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11073.120124200001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14599.990865199999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12081.989287500001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9672.4933330000003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11591.439772199999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15284.8061471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12642.767992200001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10099.381332999999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12111.4669722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15971.707747099999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13205.483992200001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10451.629767799999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12553.7249032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16561.324490700001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13680.8721644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10872.6453788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13066.789673900001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17239.055411200003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14235.9542143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11264.7553248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13544.575717899999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17869.8344812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14752.5482453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12241.053023799999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14734.210193899999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19440.364081200001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16038.758885299998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13198.455538200002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15903.850714099999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20985.714928300004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17302.585040600003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13474.664621999998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16264.288681099999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21471.5631469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17686.662771799998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13264.876332300002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16026.989255099999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21159.752687699998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17419.482381999998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13187.988817199999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15955.0006091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21069.4014828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17332.071678699998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13090.6057807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15884.2557146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20992.9549821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17241.123702500001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13326.510153200001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16175.809044600002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21377.9387503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17553.7210266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12542.8677713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15246.924378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20149.8106314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16530.403632100002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12938.588685300001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15729.096275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20786.416847399996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17051.786458099999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11556.3314894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14074.533595000001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18594.7909048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15235.859731600001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12185.0088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14843.40998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19606.975985999998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16062.382814000001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12855.760936000001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15660.654231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20686.088050999999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16946.230324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13424.944936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16354.023831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21601.956850999999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17696.518323999997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13994.128936000001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17047.393431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22517.825650999999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18446.806323999997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14421.016936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17567.420631000001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23204.727250999997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19009.522323999998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14847.904935999999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18087.447830999998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23891.628850999998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19572.238323999998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15274.792936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18607.475031000002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24578.530450999999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20134.954323999998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15701.680936000001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19127.502230999999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25265.432051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20697.670323999999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16128.568936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19647.529430999999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25952.333651000001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21260.386323999999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16555.456935999999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20167.556630999999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26639.235250999998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21823.102323999999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16982.344936000001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20687.583831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27326.136850999999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22385.818324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637.24849932999996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495.60254521999997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534.61807525999996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634.50896571999999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1063.8454393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919.33739519999995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948.50539529999992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1058.2438156999999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1490.4423793000001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1343.0722452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1362.3927153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1481.9786657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1917.0393195000001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1766.8070955000001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1776.2800351999999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1905.713516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2343.6362595000001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2190.5419455000001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2190.1673552000002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2329.4483659999996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2770.2724097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2614.3160056000002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2611.0341282999998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2769.7300089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3196.9663697000001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3038.1478756000001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3042.1910082999998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3234.4072989000001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3623.3578888000002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3461.757044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3473.1181578999999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3698.7833602000001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4049.9548288000001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3885.4918939999998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3887.0054778999997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4122.5182101999999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4476.5517688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4309.2267440000005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4300.8927979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4546.2530602000006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4902.8691247999996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4732.7443780000003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4714.5407899000002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4969.7095102000003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5329.4660648000008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5156.4792280000001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5128.4281099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5393.4443602000001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5756.0630048000003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5580.214078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5542.3154298999998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5817.1792101999999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6322.4489778999996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6143.3829807000002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6092.2482725999998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6379.7589238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6888.4490579000012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6706.1906207000002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6641.7047525999997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6941.9547238000005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7457.2449778999999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7271.1704207000002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7193.5545126000006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7506.9345237999996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7763.3344405999997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7633.8615820000005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7524.8362108000001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7810.3101957999997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8065.2928609999999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7994.6475920000003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7855.6812960000007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8109.5649910000002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8562.3812450000005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8504.9367679999996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8348.5741440000002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8603.1351910000012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9131.1771649999991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9069.9165680000006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8900.4239039999993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9168.1149910000004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9699.9730849999996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9634.8963679999997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9452.2736640000003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9733.0947909999995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10268.769005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10199.876167999999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10004.123424000001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10298.074591000001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10837.564925000001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10764.855968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10555.973183999999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10863.054391000001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11406.360844999999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11329.835767999999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11107.822944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11428.034190999999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11975.156765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11894.815568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11659.672704000001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11993.013991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12543.952685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12459.795367999999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12211.522464000001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12557.993791000001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13112.748605000001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13024.775167999998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12763.372223999999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13122.973590999998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13681.544525000001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13589.754967999999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13315.221984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13687.953390999999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14250.340445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14154.734768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13867.071744000001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14252.933191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62145.409934251991</v>
      </c>
      <c r="D25" s="28">
        <f t="shared" ref="D25:BO25" si="0">SUM(D4:D24)</f>
        <v>64077.707388147996</v>
      </c>
      <c r="E25" s="28">
        <f t="shared" si="0"/>
        <v>64437.885880983995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64242.592819747995</v>
      </c>
      <c r="I25" s="28">
        <f t="shared" si="0"/>
        <v>64484.469074084001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65659.067046800003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66462.653529400006</v>
      </c>
      <c r="Q25" s="28">
        <f t="shared" si="0"/>
        <v>66706.33556430001</v>
      </c>
      <c r="R25" s="28">
        <f t="shared" si="0"/>
        <v>68778.355764099993</v>
      </c>
      <c r="S25" s="28">
        <f t="shared" si="0"/>
        <v>75854.299622622013</v>
      </c>
      <c r="T25" s="28">
        <f t="shared" si="0"/>
        <v>71336.570841400011</v>
      </c>
      <c r="U25" s="28">
        <f t="shared" si="0"/>
        <v>71606.303161100019</v>
      </c>
      <c r="V25" s="28">
        <f t="shared" si="0"/>
        <v>73824.963464800006</v>
      </c>
      <c r="W25" s="28">
        <f t="shared" si="0"/>
        <v>79651.387575199988</v>
      </c>
      <c r="X25" s="28">
        <f t="shared" si="0"/>
        <v>74922.014881100011</v>
      </c>
      <c r="Y25" s="28">
        <f t="shared" si="0"/>
        <v>75213.321078800014</v>
      </c>
      <c r="Z25" s="28">
        <f t="shared" si="0"/>
        <v>77536.352377200019</v>
      </c>
      <c r="AA25" s="28">
        <f t="shared" si="0"/>
        <v>83543.596665800011</v>
      </c>
      <c r="AB25" s="28">
        <f t="shared" si="0"/>
        <v>78603.988349100007</v>
      </c>
      <c r="AC25" s="28">
        <f t="shared" si="0"/>
        <v>78918.584451799994</v>
      </c>
      <c r="AD25" s="28">
        <f t="shared" si="0"/>
        <v>81343.35136510001</v>
      </c>
      <c r="AE25" s="28">
        <f t="shared" si="0"/>
        <v>86965.195684830003</v>
      </c>
      <c r="AF25" s="28">
        <f t="shared" si="0"/>
        <v>81817.173384819995</v>
      </c>
      <c r="AG25" s="28">
        <f t="shared" si="0"/>
        <v>82142.163763959994</v>
      </c>
      <c r="AH25" s="28">
        <f t="shared" si="0"/>
        <v>84670.783242220015</v>
      </c>
      <c r="AI25" s="28">
        <f t="shared" si="0"/>
        <v>90074.488444999981</v>
      </c>
      <c r="AJ25" s="28">
        <f t="shared" si="0"/>
        <v>85161.365958799986</v>
      </c>
      <c r="AK25" s="28">
        <f t="shared" si="0"/>
        <v>85496.790133500006</v>
      </c>
      <c r="AL25" s="28">
        <f t="shared" si="0"/>
        <v>87079.028217019979</v>
      </c>
      <c r="AM25" s="28">
        <f t="shared" si="0"/>
        <v>92238.501938299974</v>
      </c>
      <c r="AN25" s="28">
        <f t="shared" si="0"/>
        <v>85662.2175078</v>
      </c>
      <c r="AO25" s="28">
        <f t="shared" si="0"/>
        <v>84949.238478499989</v>
      </c>
      <c r="AP25" s="28">
        <f t="shared" si="0"/>
        <v>86934.3399642</v>
      </c>
      <c r="AQ25" s="28">
        <f t="shared" si="0"/>
        <v>93357.569402599998</v>
      </c>
      <c r="AR25" s="28">
        <f t="shared" si="0"/>
        <v>89157.504885100003</v>
      </c>
      <c r="AS25" s="28">
        <f t="shared" si="0"/>
        <v>88455.349266899997</v>
      </c>
      <c r="AT25" s="28">
        <f t="shared" si="0"/>
        <v>87331.526465200004</v>
      </c>
      <c r="AU25" s="28">
        <f t="shared" si="0"/>
        <v>95980.160123799986</v>
      </c>
      <c r="AV25" s="28">
        <f t="shared" si="0"/>
        <v>92167.39045609998</v>
      </c>
      <c r="AW25" s="28">
        <f t="shared" si="0"/>
        <v>91473.928606300004</v>
      </c>
      <c r="AX25" s="28">
        <f t="shared" si="0"/>
        <v>89379.550636299988</v>
      </c>
      <c r="AY25" s="28">
        <f t="shared" si="0"/>
        <v>98113.3378103</v>
      </c>
      <c r="AZ25" s="28">
        <f t="shared" si="0"/>
        <v>94986.602187199984</v>
      </c>
      <c r="BA25" s="28">
        <f t="shared" si="0"/>
        <v>94302.839061999999</v>
      </c>
      <c r="BB25" s="28">
        <f t="shared" si="0"/>
        <v>92305.317215100004</v>
      </c>
      <c r="BC25" s="28">
        <f t="shared" si="0"/>
        <v>101125.43471930001</v>
      </c>
      <c r="BD25" s="28">
        <f t="shared" si="0"/>
        <v>97912.331691899977</v>
      </c>
      <c r="BE25" s="28">
        <f t="shared" si="0"/>
        <v>97239.627822499984</v>
      </c>
      <c r="BF25" s="28">
        <f t="shared" si="0"/>
        <v>95173.357465199995</v>
      </c>
      <c r="BG25" s="28">
        <f t="shared" si="0"/>
        <v>104281.03779500001</v>
      </c>
      <c r="BH25" s="28">
        <f t="shared" si="0"/>
        <v>100923.44922919999</v>
      </c>
      <c r="BI25" s="28">
        <f t="shared" si="0"/>
        <v>100263.24182329999</v>
      </c>
      <c r="BJ25" s="28">
        <f t="shared" si="0"/>
        <v>98297.789817700002</v>
      </c>
      <c r="BK25" s="28">
        <f t="shared" si="0"/>
        <v>107240.73031399999</v>
      </c>
      <c r="BL25" s="28">
        <f t="shared" si="0"/>
        <v>104034.6471072</v>
      </c>
      <c r="BM25" s="28">
        <f t="shared" si="0"/>
        <v>103388.6282106</v>
      </c>
      <c r="BN25" s="28">
        <f t="shared" si="0"/>
        <v>100681.30174769998</v>
      </c>
      <c r="BO25" s="28">
        <f t="shared" si="0"/>
        <v>106495.84040229999</v>
      </c>
      <c r="BP25" s="28">
        <f t="shared" ref="BP25:EA25" si="1">SUM(BP4:BP24)</f>
        <v>105853.88663139999</v>
      </c>
      <c r="BQ25" s="28">
        <f t="shared" si="1"/>
        <v>101873.6159604</v>
      </c>
      <c r="BR25" s="28">
        <f t="shared" si="1"/>
        <v>98835.035443999994</v>
      </c>
      <c r="BS25" s="28">
        <f t="shared" si="1"/>
        <v>107885.28372309999</v>
      </c>
      <c r="BT25" s="28">
        <f t="shared" si="1"/>
        <v>108732.7714076</v>
      </c>
      <c r="BU25" s="28">
        <f t="shared" si="1"/>
        <v>103460.029052</v>
      </c>
      <c r="BV25" s="28">
        <f t="shared" si="1"/>
        <v>100329.48650619997</v>
      </c>
      <c r="BW25" s="28">
        <f t="shared" si="1"/>
        <v>108826.3693703</v>
      </c>
      <c r="BX25" s="28">
        <f t="shared" si="1"/>
        <v>110638.62237629999</v>
      </c>
      <c r="BY25" s="28">
        <f t="shared" si="1"/>
        <v>104772.00875380001</v>
      </c>
      <c r="BZ25" s="28">
        <f t="shared" si="1"/>
        <v>101506.23294939999</v>
      </c>
      <c r="CA25" s="28">
        <f t="shared" si="1"/>
        <v>109089.32952919998</v>
      </c>
      <c r="CB25" s="28">
        <f t="shared" si="1"/>
        <v>110862.01701429999</v>
      </c>
      <c r="CC25" s="28">
        <f t="shared" si="1"/>
        <v>104899.31525289999</v>
      </c>
      <c r="CD25" s="28">
        <f t="shared" si="1"/>
        <v>101689.75756009998</v>
      </c>
      <c r="CE25" s="28">
        <f t="shared" si="1"/>
        <v>110355.7368168</v>
      </c>
      <c r="CF25" s="28">
        <f t="shared" si="1"/>
        <v>112127.16180349998</v>
      </c>
      <c r="CG25" s="28">
        <f t="shared" si="1"/>
        <v>106105.98332589999</v>
      </c>
      <c r="CH25" s="28">
        <f t="shared" si="1"/>
        <v>102919.9778385</v>
      </c>
      <c r="CI25" s="28">
        <f t="shared" si="1"/>
        <v>111910.77154089999</v>
      </c>
      <c r="CJ25" s="28">
        <f t="shared" si="1"/>
        <v>113318.2646621</v>
      </c>
      <c r="CK25" s="28">
        <f t="shared" si="1"/>
        <v>107207.1481987</v>
      </c>
      <c r="CL25" s="28">
        <f t="shared" si="1"/>
        <v>104190.5763082</v>
      </c>
      <c r="CM25" s="28">
        <f t="shared" si="1"/>
        <v>112325.3772622</v>
      </c>
      <c r="CN25" s="28">
        <f t="shared" si="1"/>
        <v>113583.81197869999</v>
      </c>
      <c r="CO25" s="28">
        <f t="shared" si="1"/>
        <v>107160.322023</v>
      </c>
      <c r="CP25" s="28">
        <f t="shared" si="1"/>
        <v>104361.6908979</v>
      </c>
      <c r="CQ25" s="28">
        <f t="shared" si="1"/>
        <v>113714.10451989999</v>
      </c>
      <c r="CR25" s="28">
        <f t="shared" si="1"/>
        <v>115115.59191799999</v>
      </c>
      <c r="CS25" s="28">
        <f t="shared" si="1"/>
        <v>108815.12681819998</v>
      </c>
      <c r="CT25" s="28">
        <f t="shared" si="1"/>
        <v>105873.36627690001</v>
      </c>
      <c r="CU25" s="28">
        <f t="shared" si="1"/>
        <v>113294.64902539999</v>
      </c>
      <c r="CV25" s="28">
        <f t="shared" si="1"/>
        <v>114482.65852899998</v>
      </c>
      <c r="CW25" s="28">
        <f t="shared" si="1"/>
        <v>107649.82191479998</v>
      </c>
      <c r="CX25" s="28">
        <f t="shared" si="1"/>
        <v>105017.53762659999</v>
      </c>
      <c r="CY25" s="76">
        <f t="shared" si="1"/>
        <v>115107.33160099998</v>
      </c>
      <c r="CZ25" s="76">
        <f t="shared" si="1"/>
        <v>116448.74097099998</v>
      </c>
      <c r="DA25" s="76">
        <f t="shared" si="1"/>
        <v>109929.75704099999</v>
      </c>
      <c r="DB25" s="76">
        <f t="shared" si="1"/>
        <v>106878.66144699999</v>
      </c>
      <c r="DC25" s="28">
        <f t="shared" si="1"/>
        <v>115902.356105</v>
      </c>
      <c r="DD25" s="28">
        <f t="shared" si="1"/>
        <v>117344.9677543</v>
      </c>
      <c r="DE25" s="28">
        <f t="shared" si="1"/>
        <v>111095.15531539998</v>
      </c>
      <c r="DF25" s="28">
        <f t="shared" si="1"/>
        <v>107985.342146</v>
      </c>
      <c r="DG25" s="28">
        <f t="shared" si="1"/>
        <v>117829.629847</v>
      </c>
      <c r="DH25" s="28">
        <f t="shared" si="1"/>
        <v>119290.23403529999</v>
      </c>
      <c r="DI25" s="28">
        <f t="shared" si="1"/>
        <v>113180.99465239997</v>
      </c>
      <c r="DJ25" s="28">
        <f t="shared" si="1"/>
        <v>109843.67616999998</v>
      </c>
      <c r="DK25" s="28">
        <f t="shared" si="1"/>
        <v>119654.52664799998</v>
      </c>
      <c r="DL25" s="28">
        <f t="shared" si="1"/>
        <v>121235.50031629999</v>
      </c>
      <c r="DM25" s="28">
        <f t="shared" si="1"/>
        <v>115266.84531029999</v>
      </c>
      <c r="DN25" s="28">
        <f t="shared" si="1"/>
        <v>111845.86085099999</v>
      </c>
      <c r="DO25" s="28">
        <f t="shared" si="1"/>
        <v>121337.12744899999</v>
      </c>
      <c r="DP25" s="28">
        <f t="shared" si="1"/>
        <v>123007.42419729999</v>
      </c>
      <c r="DQ25" s="28">
        <f t="shared" si="1"/>
        <v>117187.08773229999</v>
      </c>
      <c r="DR25" s="28">
        <f t="shared" si="1"/>
        <v>113660.47353199999</v>
      </c>
      <c r="DS25" s="28">
        <f t="shared" si="1"/>
        <v>122408.2207008</v>
      </c>
      <c r="DT25" s="28">
        <f t="shared" si="1"/>
        <v>124311.69118579999</v>
      </c>
      <c r="DU25" s="28">
        <f t="shared" si="1"/>
        <v>118645.09908079999</v>
      </c>
      <c r="DV25" s="28">
        <f t="shared" si="1"/>
        <v>115007.42932079999</v>
      </c>
      <c r="DW25" s="28">
        <f t="shared" si="1"/>
        <v>123742.86834109999</v>
      </c>
      <c r="DX25" s="28">
        <f t="shared" si="1"/>
        <v>125735.66190610001</v>
      </c>
      <c r="DY25" s="28">
        <f t="shared" si="1"/>
        <v>120222.81416109999</v>
      </c>
      <c r="DZ25" s="28">
        <f t="shared" si="1"/>
        <v>116474.08884110001</v>
      </c>
      <c r="EA25" s="28">
        <f t="shared" si="1"/>
        <v>125566.8928471</v>
      </c>
      <c r="EB25" s="28">
        <f t="shared" ref="EB25:EP25" si="2">SUM(EB4:EB24)</f>
        <v>127640.91591609997</v>
      </c>
      <c r="EC25" s="28">
        <f t="shared" si="2"/>
        <v>122240.05282809999</v>
      </c>
      <c r="ED25" s="28">
        <f t="shared" si="2"/>
        <v>118399.0559781</v>
      </c>
      <c r="EE25" s="28">
        <f t="shared" si="2"/>
        <v>127789.48462809999</v>
      </c>
      <c r="EF25" s="28">
        <f t="shared" si="2"/>
        <v>129921.92748509998</v>
      </c>
      <c r="EG25" s="28">
        <f t="shared" si="2"/>
        <v>124515.35979209997</v>
      </c>
      <c r="EH25" s="28">
        <f t="shared" si="2"/>
        <v>120635.02949910001</v>
      </c>
      <c r="EI25" s="28">
        <f t="shared" si="2"/>
        <v>129860.6442191</v>
      </c>
      <c r="EJ25" s="28">
        <f t="shared" si="2"/>
        <v>132060.17321609997</v>
      </c>
      <c r="EK25" s="28">
        <f t="shared" si="2"/>
        <v>126692.61594009999</v>
      </c>
      <c r="EL25" s="28">
        <f t="shared" si="2"/>
        <v>122752.8388361</v>
      </c>
      <c r="EM25" s="28">
        <f t="shared" si="2"/>
        <v>131887.70931010001</v>
      </c>
      <c r="EN25" s="28">
        <f t="shared" si="2"/>
        <v>134156.84795709999</v>
      </c>
      <c r="EO25" s="28">
        <f t="shared" si="2"/>
        <v>128841.3213451</v>
      </c>
      <c r="EP25" s="28">
        <f t="shared" si="2"/>
        <v>124836.24075710001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0.4587028484465383</v>
      </c>
      <c r="D30" s="47">
        <f>IF(PLANEL_Pot_Trim!D4&lt;&gt;0,D4/PLANEL_Pot_Trim!D4,0)</f>
        <v>0.43393627499947296</v>
      </c>
      <c r="E30" s="47">
        <f>IF(PLANEL_Pot_Trim!E4&lt;&gt;0,E4/PLANEL_Pot_Trim!E4,0)</f>
        <v>0.50698405761170162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0.50258490614944029</v>
      </c>
      <c r="I30" s="47">
        <f>IF(PLANEL_Pot_Trim!I4&lt;&gt;0,I4/PLANEL_Pot_Trim!I4,0)</f>
        <v>0.47719332409383686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0.48506231834870478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0.44299145608823487</v>
      </c>
      <c r="Q30" s="47">
        <f>IF(PLANEL_Pot_Trim!Q4&lt;&gt;0,Q4/PLANEL_Pot_Trim!Q4,0)</f>
        <v>0.412548241958755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0.44382548827183832</v>
      </c>
      <c r="U30" s="47">
        <f>IF(PLANEL_Pot_Trim!U4&lt;&gt;0,U4/PLANEL_Pot_Trim!U4,0)</f>
        <v>0.40764433783681603</v>
      </c>
      <c r="V30" s="47">
        <f>IF(PLANEL_Pot_Trim!V4&lt;&gt;0,V4/PLANEL_Pot_Trim!V4,0)</f>
        <v>0.43589477558249812</v>
      </c>
      <c r="W30" s="47">
        <f>IF(PLANEL_Pot_Trim!W4&lt;&gt;0,W4/PLANEL_Pot_Trim!W4,0)</f>
        <v>0.54046576476918251</v>
      </c>
      <c r="X30" s="47">
        <f>IF(PLANEL_Pot_Trim!X4&lt;&gt;0,X4/PLANEL_Pot_Trim!X4,0)</f>
        <v>0.44956389600013363</v>
      </c>
      <c r="Y30" s="47">
        <f>IF(PLANEL_Pot_Trim!Y4&lt;&gt;0,Y4/PLANEL_Pot_Trim!Y4,0)</f>
        <v>0.41407793220232458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0.47624450517367595</v>
      </c>
      <c r="AC30" s="47">
        <f>IF(PLANEL_Pot_Trim!AC4&lt;&gt;0,AC4/PLANEL_Pot_Trim!AC4,0)</f>
        <v>0.42652059157202582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0.48272392690627186</v>
      </c>
      <c r="AG30" s="47">
        <f>IF(PLANEL_Pot_Trim!AG4&lt;&gt;0,AG4/PLANEL_Pot_Trim!AG4,0)</f>
        <v>0.42792947049101909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0.50572436340835658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0.55656784247227309</v>
      </c>
      <c r="AN30" s="47">
        <f>IF(PLANEL_Pot_Trim!AN4&lt;&gt;0,AN4/PLANEL_Pot_Trim!AN4,0)</f>
        <v>0.52473465182789225</v>
      </c>
      <c r="AO30" s="47">
        <f>IF(PLANEL_Pot_Trim!AO4&lt;&gt;0,AO4/PLANEL_Pot_Trim!AO4,0)</f>
        <v>0.45754125155863118</v>
      </c>
      <c r="AP30" s="47">
        <f>IF(PLANEL_Pot_Trim!AP4&lt;&gt;0,AP4/PLANEL_Pot_Trim!AP4,0)</f>
        <v>0.43866651209064594</v>
      </c>
      <c r="AQ30" s="47">
        <f>IF(PLANEL_Pot_Trim!AQ4&lt;&gt;0,AQ4/PLANEL_Pot_Trim!AQ4,0)</f>
        <v>0.55661796193263902</v>
      </c>
      <c r="AR30" s="47">
        <f>IF(PLANEL_Pot_Trim!AR4&lt;&gt;0,AR4/PLANEL_Pot_Trim!AR4,0)</f>
        <v>0.54574816204527465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0.52942477628485451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0.53399663790923257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0.55819152436377395</v>
      </c>
      <c r="BD30" s="47">
        <f>IF(PLANEL_Pot_Trim!BD4&lt;&gt;0,BD4/PLANEL_Pot_Trim!BD4,0)</f>
        <v>0.53447687266320443</v>
      </c>
      <c r="BE30" s="47">
        <f>IF(PLANEL_Pot_Trim!BE4&lt;&gt;0,BE4/PLANEL_Pot_Trim!BE4,0)</f>
        <v>0.4598142059726919</v>
      </c>
      <c r="BF30" s="47">
        <f>IF(PLANEL_Pot_Trim!BF4&lt;&gt;0,BF4/PLANEL_Pot_Trim!BF4,0)</f>
        <v>0.44512318404945339</v>
      </c>
      <c r="BG30" s="47">
        <f>IF(PLANEL_Pot_Trim!BG4&lt;&gt;0,BG4/PLANEL_Pot_Trim!BG4,0)</f>
        <v>0.55936322321278931</v>
      </c>
      <c r="BH30" s="47">
        <f>IF(PLANEL_Pot_Trim!BH4&lt;&gt;0,BH4/PLANEL_Pot_Trim!BH4,0)</f>
        <v>0.53794683454602898</v>
      </c>
      <c r="BI30" s="47">
        <f>IF(PLANEL_Pot_Trim!BI4&lt;&gt;0,BI4/PLANEL_Pot_Trim!BI4,0)</f>
        <v>0.45876729753495432</v>
      </c>
      <c r="BJ30" s="47">
        <f>IF(PLANEL_Pot_Trim!BJ4&lt;&gt;0,BJ4/PLANEL_Pot_Trim!BJ4,0)</f>
        <v>0.44503310424255743</v>
      </c>
      <c r="BK30" s="47">
        <f>IF(PLANEL_Pot_Trim!BK4&lt;&gt;0,BK4/PLANEL_Pot_Trim!BK4,0)</f>
        <v>0.56387459851773625</v>
      </c>
      <c r="BL30" s="47">
        <f>IF(PLANEL_Pot_Trim!BL4&lt;&gt;0,BL4/PLANEL_Pot_Trim!BL4,0)</f>
        <v>0.53969058889271437</v>
      </c>
      <c r="BM30" s="47">
        <f>IF(PLANEL_Pot_Trim!BM4&lt;&gt;0,BM4/PLANEL_Pot_Trim!BM4,0)</f>
        <v>0.4558118696283936</v>
      </c>
      <c r="BN30" s="47">
        <f>IF(PLANEL_Pot_Trim!BN4&lt;&gt;0,BN4/PLANEL_Pot_Trim!BN4,0)</f>
        <v>0.44386763147793618</v>
      </c>
      <c r="BO30" s="47">
        <f>IF(PLANEL_Pot_Trim!BO4&lt;&gt;0,BO4/PLANEL_Pot_Trim!BO4,0)</f>
        <v>0.56511872098367089</v>
      </c>
      <c r="BP30" s="47">
        <f>IF(PLANEL_Pot_Trim!BP4&lt;&gt;0,BP4/PLANEL_Pot_Trim!BP4,0)</f>
        <v>0.55126532768132686</v>
      </c>
      <c r="BQ30" s="47">
        <f>IF(PLANEL_Pot_Trim!BQ4&lt;&gt;0,BQ4/PLANEL_Pot_Trim!BQ4,0)</f>
        <v>0.45499683820993159</v>
      </c>
      <c r="BR30" s="47">
        <f>IF(PLANEL_Pot_Trim!BR4&lt;&gt;0,BR4/PLANEL_Pot_Trim!BR4,0)</f>
        <v>0.44354622395813148</v>
      </c>
      <c r="BS30" s="47">
        <f>IF(PLANEL_Pot_Trim!BS4&lt;&gt;0,BS4/PLANEL_Pot_Trim!BS4,0)</f>
        <v>0.56511872098367089</v>
      </c>
      <c r="BT30" s="47">
        <f>IF(PLANEL_Pot_Trim!BT4&lt;&gt;0,BT4/PLANEL_Pot_Trim!BT4,0)</f>
        <v>0.55126532768132686</v>
      </c>
      <c r="BU30" s="47">
        <f>IF(PLANEL_Pot_Trim!BU4&lt;&gt;0,BU4/PLANEL_Pot_Trim!BU4,0)</f>
        <v>0.45499683820993159</v>
      </c>
      <c r="BV30" s="47">
        <f>IF(PLANEL_Pot_Trim!BV4&lt;&gt;0,BV4/PLANEL_Pot_Trim!BV4,0)</f>
        <v>0.44354622395813148</v>
      </c>
      <c r="BW30" s="47">
        <f>IF(PLANEL_Pot_Trim!BW4&lt;&gt;0,BW4/PLANEL_Pot_Trim!BW4,0)</f>
        <v>0.56511872098367089</v>
      </c>
      <c r="BX30" s="47">
        <f>IF(PLANEL_Pot_Trim!BX4&lt;&gt;0,BX4/PLANEL_Pot_Trim!BX4,0)</f>
        <v>0.55126532768132686</v>
      </c>
      <c r="BY30" s="47">
        <f>IF(PLANEL_Pot_Trim!BY4&lt;&gt;0,BY4/PLANEL_Pot_Trim!BY4,0)</f>
        <v>0.45499683820993159</v>
      </c>
      <c r="BZ30" s="47">
        <f>IF(PLANEL_Pot_Trim!BZ4&lt;&gt;0,BZ4/PLANEL_Pot_Trim!BZ4,0)</f>
        <v>0.44354622395813148</v>
      </c>
      <c r="CA30" s="47">
        <f>IF(PLANEL_Pot_Trim!CA4&lt;&gt;0,CA4/PLANEL_Pot_Trim!CA4,0)</f>
        <v>0.56542048207693141</v>
      </c>
      <c r="CB30" s="47">
        <f>IF(PLANEL_Pot_Trim!CB4&lt;&gt;0,CB4/PLANEL_Pot_Trim!CB4,0)</f>
        <v>0.55125617844030961</v>
      </c>
      <c r="CC30" s="47">
        <f>IF(PLANEL_Pot_Trim!CC4&lt;&gt;0,CC4/PLANEL_Pot_Trim!CC4,0)</f>
        <v>0.45467579236698474</v>
      </c>
      <c r="CD30" s="47">
        <f>IF(PLANEL_Pot_Trim!CD4&lt;&gt;0,CD4/PLANEL_Pot_Trim!CD4,0)</f>
        <v>0.4436184763078872</v>
      </c>
      <c r="CE30" s="47">
        <f>IF(PLANEL_Pot_Trim!CE4&lt;&gt;0,CE4/PLANEL_Pot_Trim!CE4,0)</f>
        <v>0.5656248504555087</v>
      </c>
      <c r="CF30" s="47">
        <f>IF(PLANEL_Pot_Trim!CF4&lt;&gt;0,CF4/PLANEL_Pot_Trim!CF4,0)</f>
        <v>0.55127251851372172</v>
      </c>
      <c r="CG30" s="47">
        <f>IF(PLANEL_Pot_Trim!CG4&lt;&gt;0,CG4/PLANEL_Pot_Trim!CG4,0)</f>
        <v>0.45448474148976309</v>
      </c>
      <c r="CH30" s="47">
        <f>IF(PLANEL_Pot_Trim!CH4&lt;&gt;0,CH4/PLANEL_Pot_Trim!CH4,0)</f>
        <v>0.44365350684601945</v>
      </c>
      <c r="CI30" s="47">
        <f>IF(PLANEL_Pot_Trim!CI4&lt;&gt;0,CI4/PLANEL_Pot_Trim!CI4,0)</f>
        <v>0.5656248504555087</v>
      </c>
      <c r="CJ30" s="47">
        <f>IF(PLANEL_Pot_Trim!CJ4&lt;&gt;0,CJ4/PLANEL_Pot_Trim!CJ4,0)</f>
        <v>0.55127251851372172</v>
      </c>
      <c r="CK30" s="47">
        <f>IF(PLANEL_Pot_Trim!CK4&lt;&gt;0,CK4/PLANEL_Pot_Trim!CK4,0)</f>
        <v>0.45448474148976309</v>
      </c>
      <c r="CL30" s="47">
        <f>IF(PLANEL_Pot_Trim!CL4&lt;&gt;0,CL4/PLANEL_Pot_Trim!CL4,0)</f>
        <v>0.44365350684601945</v>
      </c>
      <c r="CM30" s="47">
        <f>IF(PLANEL_Pot_Trim!CM4&lt;&gt;0,CM4/PLANEL_Pot_Trim!CM4,0)</f>
        <v>0.5656248504555087</v>
      </c>
      <c r="CN30" s="47">
        <f>IF(PLANEL_Pot_Trim!CN4&lt;&gt;0,CN4/PLANEL_Pot_Trim!CN4,0)</f>
        <v>0.55127251851372172</v>
      </c>
      <c r="CO30" s="47">
        <f>IF(PLANEL_Pot_Trim!CO4&lt;&gt;0,CO4/PLANEL_Pot_Trim!CO4,0)</f>
        <v>0.45448474148976309</v>
      </c>
      <c r="CP30" s="47">
        <f>IF(PLANEL_Pot_Trim!CP4&lt;&gt;0,CP4/PLANEL_Pot_Trim!CP4,0)</f>
        <v>0.44365350684601945</v>
      </c>
      <c r="CQ30" s="47">
        <f>IF(PLANEL_Pot_Trim!CQ4&lt;&gt;0,CQ4/PLANEL_Pot_Trim!CQ4,0)</f>
        <v>0.5656248504555087</v>
      </c>
      <c r="CR30" s="47">
        <f>IF(PLANEL_Pot_Trim!CR4&lt;&gt;0,CR4/PLANEL_Pot_Trim!CR4,0)</f>
        <v>0.55127251851372172</v>
      </c>
      <c r="CS30" s="47">
        <f>IF(PLANEL_Pot_Trim!CS4&lt;&gt;0,CS4/PLANEL_Pot_Trim!CS4,0)</f>
        <v>0.45448474148976309</v>
      </c>
      <c r="CT30" s="47">
        <f>IF(PLANEL_Pot_Trim!CT4&lt;&gt;0,CT4/PLANEL_Pot_Trim!CT4,0)</f>
        <v>0.44365350684601945</v>
      </c>
      <c r="CU30" s="47">
        <f>IF(PLANEL_Pot_Trim!CU4&lt;&gt;0,CU4/PLANEL_Pot_Trim!CU4,0)</f>
        <v>0.5656248504555087</v>
      </c>
      <c r="CV30" s="47">
        <f>IF(PLANEL_Pot_Trim!CV4&lt;&gt;0,CV4/PLANEL_Pot_Trim!CV4,0)</f>
        <v>0.55127251851372172</v>
      </c>
      <c r="CW30" s="47">
        <f>IF(PLANEL_Pot_Trim!CW4&lt;&gt;0,CW4/PLANEL_Pot_Trim!CW4,0)</f>
        <v>0.45448474148976309</v>
      </c>
      <c r="CX30" s="47">
        <f>IF(PLANEL_Pot_Trim!CX4&lt;&gt;0,CX4/PLANEL_Pot_Trim!CX4,0)</f>
        <v>0.44365350684601945</v>
      </c>
      <c r="CY30" s="77">
        <f>IF(PLANEL_Pot_Trim!CY4&lt;&gt;0,CY4/PLANEL_Pot_Trim!CY4,0)</f>
        <v>0.5656248504555087</v>
      </c>
      <c r="CZ30" s="77">
        <f>IF(PLANEL_Pot_Trim!CZ4&lt;&gt;0,CZ4/PLANEL_Pot_Trim!CZ4,0)</f>
        <v>0.55127251851372172</v>
      </c>
      <c r="DA30" s="77">
        <f>IF(PLANEL_Pot_Trim!DA4&lt;&gt;0,DA4/PLANEL_Pot_Trim!DA4,0)</f>
        <v>0.45448474148976309</v>
      </c>
      <c r="DB30" s="77">
        <f>IF(PLANEL_Pot_Trim!DB4&lt;&gt;0,DB4/PLANEL_Pot_Trim!DB4,0)</f>
        <v>0.44365350684601945</v>
      </c>
      <c r="DC30" s="47">
        <f>IF(PLANEL_Pot_Trim!DC4&lt;&gt;0,DC4/PLANEL_Pot_Trim!DC4,0)</f>
        <v>0.5656248504555087</v>
      </c>
      <c r="DD30" s="47">
        <f>IF(PLANEL_Pot_Trim!DD4&lt;&gt;0,DD4/PLANEL_Pot_Trim!DD4,0)</f>
        <v>0.55127251851372172</v>
      </c>
      <c r="DE30" s="47">
        <f>IF(PLANEL_Pot_Trim!DE4&lt;&gt;0,DE4/PLANEL_Pot_Trim!DE4,0)</f>
        <v>0.45448474148976309</v>
      </c>
      <c r="DF30" s="47">
        <f>IF(PLANEL_Pot_Trim!DF4&lt;&gt;0,DF4/PLANEL_Pot_Trim!DF4,0)</f>
        <v>0.44365350684601945</v>
      </c>
      <c r="DG30" s="47">
        <f>IF(PLANEL_Pot_Trim!DG4&lt;&gt;0,DG4/PLANEL_Pot_Trim!DG4,0)</f>
        <v>0.5656248504555087</v>
      </c>
      <c r="DH30" s="47">
        <f>IF(PLANEL_Pot_Trim!DH4&lt;&gt;0,DH4/PLANEL_Pot_Trim!DH4,0)</f>
        <v>0.55127251851372172</v>
      </c>
      <c r="DI30" s="47">
        <f>IF(PLANEL_Pot_Trim!DI4&lt;&gt;0,DI4/PLANEL_Pot_Trim!DI4,0)</f>
        <v>0.45448474148976309</v>
      </c>
      <c r="DJ30" s="47">
        <f>IF(PLANEL_Pot_Trim!DJ4&lt;&gt;0,DJ4/PLANEL_Pot_Trim!DJ4,0)</f>
        <v>0.44365350684601945</v>
      </c>
      <c r="DK30" s="47">
        <f>IF(PLANEL_Pot_Trim!DK4&lt;&gt;0,DK4/PLANEL_Pot_Trim!DK4,0)</f>
        <v>0.5656248504555087</v>
      </c>
      <c r="DL30" s="47">
        <f>IF(PLANEL_Pot_Trim!DL4&lt;&gt;0,DL4/PLANEL_Pot_Trim!DL4,0)</f>
        <v>0.55127251851372172</v>
      </c>
      <c r="DM30" s="47">
        <f>IF(PLANEL_Pot_Trim!DM4&lt;&gt;0,DM4/PLANEL_Pot_Trim!DM4,0)</f>
        <v>0.45448474148976309</v>
      </c>
      <c r="DN30" s="47">
        <f>IF(PLANEL_Pot_Trim!DN4&lt;&gt;0,DN4/PLANEL_Pot_Trim!DN4,0)</f>
        <v>0.44365350684601945</v>
      </c>
      <c r="DO30" s="47">
        <f>IF(PLANEL_Pot_Trim!DO4&lt;&gt;0,DO4/PLANEL_Pot_Trim!DO4,0)</f>
        <v>0.5656248504555087</v>
      </c>
      <c r="DP30" s="47">
        <f>IF(PLANEL_Pot_Trim!DP4&lt;&gt;0,DP4/PLANEL_Pot_Trim!DP4,0)</f>
        <v>0.55127251851372172</v>
      </c>
      <c r="DQ30" s="47">
        <f>IF(PLANEL_Pot_Trim!DQ4&lt;&gt;0,DQ4/PLANEL_Pot_Trim!DQ4,0)</f>
        <v>0.45448474148976309</v>
      </c>
      <c r="DR30" s="47">
        <f>IF(PLANEL_Pot_Trim!DR4&lt;&gt;0,DR4/PLANEL_Pot_Trim!DR4,0)</f>
        <v>0.44365350684601945</v>
      </c>
      <c r="DS30" s="47">
        <f>IF(PLANEL_Pot_Trim!DS4&lt;&gt;0,DS4/PLANEL_Pot_Trim!DS4,0)</f>
        <v>0.5656248504555087</v>
      </c>
      <c r="DT30" s="47">
        <f>IF(PLANEL_Pot_Trim!DT4&lt;&gt;0,DT4/PLANEL_Pot_Trim!DT4,0)</f>
        <v>0.55127251851372172</v>
      </c>
      <c r="DU30" s="47">
        <f>IF(PLANEL_Pot_Trim!DU4&lt;&gt;0,DU4/PLANEL_Pot_Trim!DU4,0)</f>
        <v>0.45448474148976309</v>
      </c>
      <c r="DV30" s="47">
        <f>IF(PLANEL_Pot_Trim!DV4&lt;&gt;0,DV4/PLANEL_Pot_Trim!DV4,0)</f>
        <v>0.44365350684601945</v>
      </c>
      <c r="DW30" s="47">
        <f>IF(PLANEL_Pot_Trim!DW4&lt;&gt;0,DW4/PLANEL_Pot_Trim!DW4,0)</f>
        <v>0.5656248504555087</v>
      </c>
      <c r="DX30" s="47">
        <f>IF(PLANEL_Pot_Trim!DX4&lt;&gt;0,DX4/PLANEL_Pot_Trim!DX4,0)</f>
        <v>0.55127251851372172</v>
      </c>
      <c r="DY30" s="47">
        <f>IF(PLANEL_Pot_Trim!DY4&lt;&gt;0,DY4/PLANEL_Pot_Trim!DY4,0)</f>
        <v>0.45448474148976309</v>
      </c>
      <c r="DZ30" s="47">
        <f>IF(PLANEL_Pot_Trim!DZ4&lt;&gt;0,DZ4/PLANEL_Pot_Trim!DZ4,0)</f>
        <v>0.44365350684601945</v>
      </c>
      <c r="EA30" s="47">
        <f>IF(PLANEL_Pot_Trim!EA4&lt;&gt;0,EA4/PLANEL_Pot_Trim!EA4,0)</f>
        <v>0.5656248504555087</v>
      </c>
      <c r="EB30" s="47">
        <f>IF(PLANEL_Pot_Trim!EB4&lt;&gt;0,EB4/PLANEL_Pot_Trim!EB4,0)</f>
        <v>0.55127251851372172</v>
      </c>
      <c r="EC30" s="47">
        <f>IF(PLANEL_Pot_Trim!EC4&lt;&gt;0,EC4/PLANEL_Pot_Trim!EC4,0)</f>
        <v>0.45448474148976309</v>
      </c>
      <c r="ED30" s="47">
        <f>IF(PLANEL_Pot_Trim!ED4&lt;&gt;0,ED4/PLANEL_Pot_Trim!ED4,0)</f>
        <v>0.44365350684601945</v>
      </c>
      <c r="EE30" s="47">
        <f>IF(PLANEL_Pot_Trim!EE4&lt;&gt;0,EE4/PLANEL_Pot_Trim!EE4,0)</f>
        <v>0.5656248504555087</v>
      </c>
      <c r="EF30" s="47">
        <f>IF(PLANEL_Pot_Trim!EF4&lt;&gt;0,EF4/PLANEL_Pot_Trim!EF4,0)</f>
        <v>0.55127251851372172</v>
      </c>
      <c r="EG30" s="47">
        <f>IF(PLANEL_Pot_Trim!EG4&lt;&gt;0,EG4/PLANEL_Pot_Trim!EG4,0)</f>
        <v>0.45448474148976309</v>
      </c>
      <c r="EH30" s="47">
        <f>IF(PLANEL_Pot_Trim!EH4&lt;&gt;0,EH4/PLANEL_Pot_Trim!EH4,0)</f>
        <v>0.44365350684601945</v>
      </c>
      <c r="EI30" s="47">
        <f>IF(PLANEL_Pot_Trim!EI4&lt;&gt;0,EI4/PLANEL_Pot_Trim!EI4,0)</f>
        <v>0.5656248504555087</v>
      </c>
      <c r="EJ30" s="47">
        <f>IF(PLANEL_Pot_Trim!EJ4&lt;&gt;0,EJ4/PLANEL_Pot_Trim!EJ4,0)</f>
        <v>0.55127251851372172</v>
      </c>
      <c r="EK30" s="47">
        <f>IF(PLANEL_Pot_Trim!EK4&lt;&gt;0,EK4/PLANEL_Pot_Trim!EK4,0)</f>
        <v>0.45448474148976309</v>
      </c>
      <c r="EL30" s="47">
        <f>IF(PLANEL_Pot_Trim!EL4&lt;&gt;0,EL4/PLANEL_Pot_Trim!EL4,0)</f>
        <v>0.44365350684601945</v>
      </c>
      <c r="EM30" s="47">
        <f>IF(PLANEL_Pot_Trim!EM4&lt;&gt;0,EM4/PLANEL_Pot_Trim!EM4,0)</f>
        <v>0.5656248504555087</v>
      </c>
      <c r="EN30" s="47">
        <f>IF(PLANEL_Pot_Trim!EN4&lt;&gt;0,EN4/PLANEL_Pot_Trim!EN4,0)</f>
        <v>0.55127251851372172</v>
      </c>
      <c r="EO30" s="47">
        <f>IF(PLANEL_Pot_Trim!EO4&lt;&gt;0,EO4/PLANEL_Pot_Trim!EO4,0)</f>
        <v>0.45448474148976309</v>
      </c>
      <c r="EP30" s="47">
        <f>IF(PLANEL_Pot_Trim!EP4&lt;&gt;0,EP4/PLANEL_Pot_Trim!EP4,0)</f>
        <v>0.44365350684601945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0.4519132013695647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0.51278433750836239</v>
      </c>
      <c r="Q31" s="47">
        <f>IF(PLANEL_Pot_Trim!Q5&lt;&gt;0,Q5/PLANEL_Pot_Trim!Q5,0)</f>
        <v>0.42187596733889215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0.54260667418721975</v>
      </c>
      <c r="U31" s="47">
        <f>IF(PLANEL_Pot_Trim!U5&lt;&gt;0,U5/PLANEL_Pot_Trim!U5,0)</f>
        <v>0.4503498806436731</v>
      </c>
      <c r="V31" s="47">
        <f>IF(PLANEL_Pot_Trim!V5&lt;&gt;0,V5/PLANEL_Pot_Trim!V5,0)</f>
        <v>0.5000554910348497</v>
      </c>
      <c r="W31" s="47">
        <f>IF(PLANEL_Pot_Trim!W5&lt;&gt;0,W5/PLANEL_Pot_Trim!W5,0)</f>
        <v>0.57821532827787125</v>
      </c>
      <c r="X31" s="47">
        <f>IF(PLANEL_Pot_Trim!X5&lt;&gt;0,X5/PLANEL_Pot_Trim!X5,0)</f>
        <v>0.53433455573838362</v>
      </c>
      <c r="Y31" s="47">
        <f>IF(PLANEL_Pot_Trim!Y5&lt;&gt;0,Y5/PLANEL_Pot_Trim!Y5,0)</f>
        <v>0.42682518959490268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0.54193977755484612</v>
      </c>
      <c r="AC31" s="47">
        <f>IF(PLANEL_Pot_Trim!AC5&lt;&gt;0,AC5/PLANEL_Pot_Trim!AC5,0)</f>
        <v>0.45114736524069832</v>
      </c>
      <c r="AD31" s="47">
        <f>IF(PLANEL_Pot_Trim!AD5&lt;&gt;0,AD5/PLANEL_Pot_Trim!AD5,0)</f>
        <v>0.49964685821699528</v>
      </c>
      <c r="AE31" s="47">
        <f>IF(PLANEL_Pot_Trim!AE5&lt;&gt;0,AE5/PLANEL_Pot_Trim!AE5,0)</f>
        <v>0.57707692758875162</v>
      </c>
      <c r="AF31" s="47">
        <f>IF(PLANEL_Pot_Trim!AF5&lt;&gt;0,AF5/PLANEL_Pot_Trim!AF5,0)</f>
        <v>0.52543872180847173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0.50632393013112909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0.39893099413742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0.3877506006753485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0.53516417213670742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0.56411766214352554</v>
      </c>
      <c r="AZ31" s="47">
        <f>IF(PLANEL_Pot_Trim!AZ5&lt;&gt;0,AZ5/PLANEL_Pot_Trim!AZ5,0)</f>
        <v>0.53532654153274628</v>
      </c>
      <c r="BA31" s="47">
        <f>IF(PLANEL_Pot_Trim!BA5&lt;&gt;0,BA5/PLANEL_Pot_Trim!BA5,0)</f>
        <v>0.45442802634192309</v>
      </c>
      <c r="BB31" s="47">
        <f>IF(PLANEL_Pot_Trim!BB5&lt;&gt;0,BB5/PLANEL_Pot_Trim!BB5,0)</f>
        <v>0.49607147320430833</v>
      </c>
      <c r="BC31" s="47">
        <f>IF(PLANEL_Pot_Trim!BC5&lt;&gt;0,BC5/PLANEL_Pot_Trim!BC5,0)</f>
        <v>0.56411766214352554</v>
      </c>
      <c r="BD31" s="47">
        <f>IF(PLANEL_Pot_Trim!BD5&lt;&gt;0,BD5/PLANEL_Pot_Trim!BD5,0)</f>
        <v>0.53545428911633708</v>
      </c>
      <c r="BE31" s="47">
        <f>IF(PLANEL_Pot_Trim!BE5&lt;&gt;0,BE5/PLANEL_Pot_Trim!BE5,0)</f>
        <v>0.45442802634192309</v>
      </c>
      <c r="BF31" s="47">
        <f>IF(PLANEL_Pot_Trim!BF5&lt;&gt;0,BF5/PLANEL_Pot_Trim!BF5,0)</f>
        <v>0.49607147320430833</v>
      </c>
      <c r="BG31" s="47">
        <f>IF(PLANEL_Pot_Trim!BG5&lt;&gt;0,BG5/PLANEL_Pot_Trim!BG5,0)</f>
        <v>0.56124313720659968</v>
      </c>
      <c r="BH31" s="47">
        <f>IF(PLANEL_Pot_Trim!BH5&lt;&gt;0,BH5/PLANEL_Pot_Trim!BH5,0)</f>
        <v>0.47721824020738995</v>
      </c>
      <c r="BI31" s="47">
        <f>IF(PLANEL_Pot_Trim!BI5&lt;&gt;0,BI5/PLANEL_Pot_Trim!BI5,0)</f>
        <v>0.45619049989482241</v>
      </c>
      <c r="BJ31" s="47">
        <f>IF(PLANEL_Pot_Trim!BJ5&lt;&gt;0,BJ5/PLANEL_Pot_Trim!BJ5,0)</f>
        <v>0.49605931713708606</v>
      </c>
      <c r="BK31" s="47">
        <f>IF(PLANEL_Pot_Trim!BK5&lt;&gt;0,BK5/PLANEL_Pot_Trim!BK5,0)</f>
        <v>0.56124313720659968</v>
      </c>
      <c r="BL31" s="47">
        <f>IF(PLANEL_Pot_Trim!BL5&lt;&gt;0,BL5/PLANEL_Pot_Trim!BL5,0)</f>
        <v>0.49291403445578358</v>
      </c>
      <c r="BM31" s="47">
        <f>IF(PLANEL_Pot_Trim!BM5&lt;&gt;0,BM5/PLANEL_Pot_Trim!BM5,0)</f>
        <v>0.45619049989482241</v>
      </c>
      <c r="BN31" s="47">
        <f>IF(PLANEL_Pot_Trim!BN5&lt;&gt;0,BN5/PLANEL_Pot_Trim!BN5,0)</f>
        <v>0.49605931713708606</v>
      </c>
      <c r="BO31" s="47">
        <f>IF(PLANEL_Pot_Trim!BO5&lt;&gt;0,BO5/PLANEL_Pot_Trim!BO5,0)</f>
        <v>0.56124313720659968</v>
      </c>
      <c r="BP31" s="47">
        <f>IF(PLANEL_Pot_Trim!BP5&lt;&gt;0,BP5/PLANEL_Pot_Trim!BP5,0)</f>
        <v>0.53408529820875739</v>
      </c>
      <c r="BQ31" s="47">
        <f>IF(PLANEL_Pot_Trim!BQ5&lt;&gt;0,BQ5/PLANEL_Pot_Trim!BQ5,0)</f>
        <v>0.45619049989482241</v>
      </c>
      <c r="BR31" s="47">
        <f>IF(PLANEL_Pot_Trim!BR5&lt;&gt;0,BR5/PLANEL_Pot_Trim!BR5,0)</f>
        <v>0.49605931713708606</v>
      </c>
      <c r="BS31" s="47">
        <f>IF(PLANEL_Pot_Trim!BS5&lt;&gt;0,BS5/PLANEL_Pot_Trim!BS5,0)</f>
        <v>0.56124313720659968</v>
      </c>
      <c r="BT31" s="47">
        <f>IF(PLANEL_Pot_Trim!BT5&lt;&gt;0,BT5/PLANEL_Pot_Trim!BT5,0)</f>
        <v>0.53408529820875739</v>
      </c>
      <c r="BU31" s="47">
        <f>IF(PLANEL_Pot_Trim!BU5&lt;&gt;0,BU5/PLANEL_Pot_Trim!BU5,0)</f>
        <v>0.45619049989482241</v>
      </c>
      <c r="BV31" s="47">
        <f>IF(PLANEL_Pot_Trim!BV5&lt;&gt;0,BV5/PLANEL_Pot_Trim!BV5,0)</f>
        <v>0.49605931713708606</v>
      </c>
      <c r="BW31" s="47">
        <f>IF(PLANEL_Pot_Trim!BW5&lt;&gt;0,BW5/PLANEL_Pot_Trim!BW5,0)</f>
        <v>0.56124313720659968</v>
      </c>
      <c r="BX31" s="47">
        <f>IF(PLANEL_Pot_Trim!BX5&lt;&gt;0,BX5/PLANEL_Pot_Trim!BX5,0)</f>
        <v>0.53408529820875739</v>
      </c>
      <c r="BY31" s="47">
        <f>IF(PLANEL_Pot_Trim!BY5&lt;&gt;0,BY5/PLANEL_Pot_Trim!BY5,0)</f>
        <v>0.45619049989482241</v>
      </c>
      <c r="BZ31" s="47">
        <f>IF(PLANEL_Pot_Trim!BZ5&lt;&gt;0,BZ5/PLANEL_Pot_Trim!BZ5,0)</f>
        <v>0.49605931713708606</v>
      </c>
      <c r="CA31" s="47">
        <f>IF(PLANEL_Pot_Trim!CA5&lt;&gt;0,CA5/PLANEL_Pot_Trim!CA5,0)</f>
        <v>0.56124313720659968</v>
      </c>
      <c r="CB31" s="47">
        <f>IF(PLANEL_Pot_Trim!CB5&lt;&gt;0,CB5/PLANEL_Pot_Trim!CB5,0)</f>
        <v>0.53408529820875739</v>
      </c>
      <c r="CC31" s="47">
        <f>IF(PLANEL_Pot_Trim!CC5&lt;&gt;0,CC5/PLANEL_Pot_Trim!CC5,0)</f>
        <v>0.45619049989482241</v>
      </c>
      <c r="CD31" s="47">
        <f>IF(PLANEL_Pot_Trim!CD5&lt;&gt;0,CD5/PLANEL_Pot_Trim!CD5,0)</f>
        <v>0.49605931713708606</v>
      </c>
      <c r="CE31" s="47">
        <f>IF(PLANEL_Pot_Trim!CE5&lt;&gt;0,CE5/PLANEL_Pot_Trim!CE5,0)</f>
        <v>0.56124313720659968</v>
      </c>
      <c r="CF31" s="47">
        <f>IF(PLANEL_Pot_Trim!CF5&lt;&gt;0,CF5/PLANEL_Pot_Trim!CF5,0)</f>
        <v>0.53408529820875739</v>
      </c>
      <c r="CG31" s="47">
        <f>IF(PLANEL_Pot_Trim!CG5&lt;&gt;0,CG5/PLANEL_Pot_Trim!CG5,0)</f>
        <v>0.45619049989482241</v>
      </c>
      <c r="CH31" s="47">
        <f>IF(PLANEL_Pot_Trim!CH5&lt;&gt;0,CH5/PLANEL_Pot_Trim!CH5,0)</f>
        <v>0.49605931713708606</v>
      </c>
      <c r="CI31" s="47">
        <f>IF(PLANEL_Pot_Trim!CI5&lt;&gt;0,CI5/PLANEL_Pot_Trim!CI5,0)</f>
        <v>0.56124313720659968</v>
      </c>
      <c r="CJ31" s="47">
        <f>IF(PLANEL_Pot_Trim!CJ5&lt;&gt;0,CJ5/PLANEL_Pot_Trim!CJ5,0)</f>
        <v>0.53408529820875739</v>
      </c>
      <c r="CK31" s="47">
        <f>IF(PLANEL_Pot_Trim!CK5&lt;&gt;0,CK5/PLANEL_Pot_Trim!CK5,0)</f>
        <v>0.45619049989482241</v>
      </c>
      <c r="CL31" s="47">
        <f>IF(PLANEL_Pot_Trim!CL5&lt;&gt;0,CL5/PLANEL_Pot_Trim!CL5,0)</f>
        <v>0.49605931713708606</v>
      </c>
      <c r="CM31" s="47">
        <f>IF(PLANEL_Pot_Trim!CM5&lt;&gt;0,CM5/PLANEL_Pot_Trim!CM5,0)</f>
        <v>0.56124313720659968</v>
      </c>
      <c r="CN31" s="47">
        <f>IF(PLANEL_Pot_Trim!CN5&lt;&gt;0,CN5/PLANEL_Pot_Trim!CN5,0)</f>
        <v>0.53408529820875739</v>
      </c>
      <c r="CO31" s="47">
        <f>IF(PLANEL_Pot_Trim!CO5&lt;&gt;0,CO5/PLANEL_Pot_Trim!CO5,0)</f>
        <v>0.45619049989482241</v>
      </c>
      <c r="CP31" s="47">
        <f>IF(PLANEL_Pot_Trim!CP5&lt;&gt;0,CP5/PLANEL_Pot_Trim!CP5,0)</f>
        <v>0.49605931713708606</v>
      </c>
      <c r="CQ31" s="47">
        <f>IF(PLANEL_Pot_Trim!CQ5&lt;&gt;0,CQ5/PLANEL_Pot_Trim!CQ5,0)</f>
        <v>0.56124313720659968</v>
      </c>
      <c r="CR31" s="47">
        <f>IF(PLANEL_Pot_Trim!CR5&lt;&gt;0,CR5/PLANEL_Pot_Trim!CR5,0)</f>
        <v>0.53408529820875739</v>
      </c>
      <c r="CS31" s="47">
        <f>IF(PLANEL_Pot_Trim!CS5&lt;&gt;0,CS5/PLANEL_Pot_Trim!CS5,0)</f>
        <v>0.45619049989482241</v>
      </c>
      <c r="CT31" s="47">
        <f>IF(PLANEL_Pot_Trim!CT5&lt;&gt;0,CT5/PLANEL_Pot_Trim!CT5,0)</f>
        <v>0.49605931713708606</v>
      </c>
      <c r="CU31" s="47">
        <f>IF(PLANEL_Pot_Trim!CU5&lt;&gt;0,CU5/PLANEL_Pot_Trim!CU5,0)</f>
        <v>0.56124313720659968</v>
      </c>
      <c r="CV31" s="47">
        <f>IF(PLANEL_Pot_Trim!CV5&lt;&gt;0,CV5/PLANEL_Pot_Trim!CV5,0)</f>
        <v>0.53408529820875739</v>
      </c>
      <c r="CW31" s="47">
        <f>IF(PLANEL_Pot_Trim!CW5&lt;&gt;0,CW5/PLANEL_Pot_Trim!CW5,0)</f>
        <v>0.45619049989482241</v>
      </c>
      <c r="CX31" s="47">
        <f>IF(PLANEL_Pot_Trim!CX5&lt;&gt;0,CX5/PLANEL_Pot_Trim!CX5,0)</f>
        <v>0.49605931713708606</v>
      </c>
      <c r="CY31" s="77">
        <f>IF(PLANEL_Pot_Trim!CY5&lt;&gt;0,CY5/PLANEL_Pot_Trim!CY5,0)</f>
        <v>0.56124313720659968</v>
      </c>
      <c r="CZ31" s="77">
        <f>IF(PLANEL_Pot_Trim!CZ5&lt;&gt;0,CZ5/PLANEL_Pot_Trim!CZ5,0)</f>
        <v>0.53408529820875739</v>
      </c>
      <c r="DA31" s="77">
        <f>IF(PLANEL_Pot_Trim!DA5&lt;&gt;0,DA5/PLANEL_Pot_Trim!DA5,0)</f>
        <v>0.45619049989482241</v>
      </c>
      <c r="DB31" s="77">
        <f>IF(PLANEL_Pot_Trim!DB5&lt;&gt;0,DB5/PLANEL_Pot_Trim!DB5,0)</f>
        <v>0.49605931713708606</v>
      </c>
      <c r="DC31" s="47">
        <f>IF(PLANEL_Pot_Trim!DC5&lt;&gt;0,DC5/PLANEL_Pot_Trim!DC5,0)</f>
        <v>0.56124313720659968</v>
      </c>
      <c r="DD31" s="47">
        <f>IF(PLANEL_Pot_Trim!DD5&lt;&gt;0,DD5/PLANEL_Pot_Trim!DD5,0)</f>
        <v>0.53408529820875739</v>
      </c>
      <c r="DE31" s="47">
        <f>IF(PLANEL_Pot_Trim!DE5&lt;&gt;0,DE5/PLANEL_Pot_Trim!DE5,0)</f>
        <v>0.45619049989482241</v>
      </c>
      <c r="DF31" s="47">
        <f>IF(PLANEL_Pot_Trim!DF5&lt;&gt;0,DF5/PLANEL_Pot_Trim!DF5,0)</f>
        <v>0.49605931713708606</v>
      </c>
      <c r="DG31" s="47">
        <f>IF(PLANEL_Pot_Trim!DG5&lt;&gt;0,DG5/PLANEL_Pot_Trim!DG5,0)</f>
        <v>0.56124313720659968</v>
      </c>
      <c r="DH31" s="47">
        <f>IF(PLANEL_Pot_Trim!DH5&lt;&gt;0,DH5/PLANEL_Pot_Trim!DH5,0)</f>
        <v>0.53408529820875739</v>
      </c>
      <c r="DI31" s="47">
        <f>IF(PLANEL_Pot_Trim!DI5&lt;&gt;0,DI5/PLANEL_Pot_Trim!DI5,0)</f>
        <v>0.45619049989482241</v>
      </c>
      <c r="DJ31" s="47">
        <f>IF(PLANEL_Pot_Trim!DJ5&lt;&gt;0,DJ5/PLANEL_Pot_Trim!DJ5,0)</f>
        <v>0.49605931713708606</v>
      </c>
      <c r="DK31" s="47">
        <f>IF(PLANEL_Pot_Trim!DK5&lt;&gt;0,DK5/PLANEL_Pot_Trim!DK5,0)</f>
        <v>0.56124313720659968</v>
      </c>
      <c r="DL31" s="47">
        <f>IF(PLANEL_Pot_Trim!DL5&lt;&gt;0,DL5/PLANEL_Pot_Trim!DL5,0)</f>
        <v>0.53408529820875739</v>
      </c>
      <c r="DM31" s="47">
        <f>IF(PLANEL_Pot_Trim!DM5&lt;&gt;0,DM5/PLANEL_Pot_Trim!DM5,0)</f>
        <v>0.45619049989482241</v>
      </c>
      <c r="DN31" s="47">
        <f>IF(PLANEL_Pot_Trim!DN5&lt;&gt;0,DN5/PLANEL_Pot_Trim!DN5,0)</f>
        <v>0.49605931713708606</v>
      </c>
      <c r="DO31" s="47">
        <f>IF(PLANEL_Pot_Trim!DO5&lt;&gt;0,DO5/PLANEL_Pot_Trim!DO5,0)</f>
        <v>0.56124313720659968</v>
      </c>
      <c r="DP31" s="47">
        <f>IF(PLANEL_Pot_Trim!DP5&lt;&gt;0,DP5/PLANEL_Pot_Trim!DP5,0)</f>
        <v>0.53408529820875739</v>
      </c>
      <c r="DQ31" s="47">
        <f>IF(PLANEL_Pot_Trim!DQ5&lt;&gt;0,DQ5/PLANEL_Pot_Trim!DQ5,0)</f>
        <v>0.45619049989482241</v>
      </c>
      <c r="DR31" s="47">
        <f>IF(PLANEL_Pot_Trim!DR5&lt;&gt;0,DR5/PLANEL_Pot_Trim!DR5,0)</f>
        <v>0.49605931713708606</v>
      </c>
      <c r="DS31" s="47">
        <f>IF(PLANEL_Pot_Trim!DS5&lt;&gt;0,DS5/PLANEL_Pot_Trim!DS5,0)</f>
        <v>0.56124313720659968</v>
      </c>
      <c r="DT31" s="47">
        <f>IF(PLANEL_Pot_Trim!DT5&lt;&gt;0,DT5/PLANEL_Pot_Trim!DT5,0)</f>
        <v>0.53408529820875739</v>
      </c>
      <c r="DU31" s="47">
        <f>IF(PLANEL_Pot_Trim!DU5&lt;&gt;0,DU5/PLANEL_Pot_Trim!DU5,0)</f>
        <v>0.45619049989482241</v>
      </c>
      <c r="DV31" s="47">
        <f>IF(PLANEL_Pot_Trim!DV5&lt;&gt;0,DV5/PLANEL_Pot_Trim!DV5,0)</f>
        <v>0.49605931713708606</v>
      </c>
      <c r="DW31" s="47">
        <f>IF(PLANEL_Pot_Trim!DW5&lt;&gt;0,DW5/PLANEL_Pot_Trim!DW5,0)</f>
        <v>0.56124313720659968</v>
      </c>
      <c r="DX31" s="47">
        <f>IF(PLANEL_Pot_Trim!DX5&lt;&gt;0,DX5/PLANEL_Pot_Trim!DX5,0)</f>
        <v>0.53408529820875739</v>
      </c>
      <c r="DY31" s="47">
        <f>IF(PLANEL_Pot_Trim!DY5&lt;&gt;0,DY5/PLANEL_Pot_Trim!DY5,0)</f>
        <v>0.45619049989482241</v>
      </c>
      <c r="DZ31" s="47">
        <f>IF(PLANEL_Pot_Trim!DZ5&lt;&gt;0,DZ5/PLANEL_Pot_Trim!DZ5,0)</f>
        <v>0.49605931713708606</v>
      </c>
      <c r="EA31" s="47">
        <f>IF(PLANEL_Pot_Trim!EA5&lt;&gt;0,EA5/PLANEL_Pot_Trim!EA5,0)</f>
        <v>0.5614322060457998</v>
      </c>
      <c r="EB31" s="47">
        <f>IF(PLANEL_Pot_Trim!EB5&lt;&gt;0,EB5/PLANEL_Pot_Trim!EB5,0)</f>
        <v>0.53419522955247456</v>
      </c>
      <c r="EC31" s="47">
        <f>IF(PLANEL_Pot_Trim!EC5&lt;&gt;0,EC5/PLANEL_Pot_Trim!EC5,0)</f>
        <v>0.45503528534602905</v>
      </c>
      <c r="ED31" s="47">
        <f>IF(PLANEL_Pot_Trim!ED5&lt;&gt;0,ED5/PLANEL_Pot_Trim!ED5,0)</f>
        <v>0.49540666627892144</v>
      </c>
      <c r="EE31" s="47">
        <f>IF(PLANEL_Pot_Trim!EE5&lt;&gt;0,EE5/PLANEL_Pot_Trim!EE5,0)</f>
        <v>0.56210861710580295</v>
      </c>
      <c r="EF31" s="47">
        <f>IF(PLANEL_Pot_Trim!EF5&lt;&gt;0,EF5/PLANEL_Pot_Trim!EF5,0)</f>
        <v>0.53458851901309523</v>
      </c>
      <c r="EG31" s="47">
        <f>IF(PLANEL_Pot_Trim!EG5&lt;&gt;0,EG5/PLANEL_Pot_Trim!EG5,0)</f>
        <v>0.4509024001059323</v>
      </c>
      <c r="EH31" s="47">
        <f>IF(PLANEL_Pot_Trim!EH5&lt;&gt;0,EH5/PLANEL_Pot_Trim!EH5,0)</f>
        <v>0.49307174864872183</v>
      </c>
      <c r="EI31" s="47">
        <f>IF(PLANEL_Pot_Trim!EI5&lt;&gt;0,EI5/PLANEL_Pot_Trim!EI5,0)</f>
        <v>0.56255498580649355</v>
      </c>
      <c r="EJ31" s="47">
        <f>IF(PLANEL_Pot_Trim!EJ5&lt;&gt;0,EJ5/PLANEL_Pot_Trim!EJ5,0)</f>
        <v>0.53484805347666564</v>
      </c>
      <c r="EK31" s="47">
        <f>IF(PLANEL_Pot_Trim!EK5&lt;&gt;0,EK5/PLANEL_Pot_Trim!EK5,0)</f>
        <v>0.44817507729571693</v>
      </c>
      <c r="EL31" s="47">
        <f>IF(PLANEL_Pot_Trim!EL5&lt;&gt;0,EL5/PLANEL_Pot_Trim!EL5,0)</f>
        <v>0.49153091849467634</v>
      </c>
      <c r="EM31" s="47">
        <f>IF(PLANEL_Pot_Trim!EM5&lt;&gt;0,EM5/PLANEL_Pot_Trim!EM5,0)</f>
        <v>0.562925572718879</v>
      </c>
      <c r="EN31" s="47">
        <f>IF(PLANEL_Pot_Trim!EN5&lt;&gt;0,EN5/PLANEL_Pot_Trim!EN5,0)</f>
        <v>0.53506352630010834</v>
      </c>
      <c r="EO31" s="47">
        <f>IF(PLANEL_Pot_Trim!EO5&lt;&gt;0,EO5/PLANEL_Pot_Trim!EO5,0)</f>
        <v>0.445910780878368</v>
      </c>
      <c r="EP31" s="47">
        <f>IF(PLANEL_Pot_Trim!EP5&lt;&gt;0,EP5/PLANEL_Pot_Trim!EP5,0)</f>
        <v>0.490251679987664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5.6136185738057162E-4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2.2037624275028676E-2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2.188888348843197E-2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6.0513296796262921E-3</v>
      </c>
      <c r="AD33" s="48">
        <f>IF(PLANEL_Pot_Trim!AD7&lt;&gt;0,AD7/PLANEL_Pot_Trim!AD7,0)</f>
        <v>0.14630024769191158</v>
      </c>
      <c r="AE33" s="48">
        <f>IF(PLANEL_Pot_Trim!AE7&lt;&gt;0,AE7/PLANEL_Pot_Trim!AE7,0)</f>
        <v>6.4309363541837691E-3</v>
      </c>
      <c r="AF33" s="48">
        <f>IF(PLANEL_Pot_Trim!AF7&lt;&gt;0,AF7/PLANEL_Pot_Trim!AF7,0)</f>
        <v>0</v>
      </c>
      <c r="AG33" s="48">
        <f>IF(PLANEL_Pot_Trim!AG7&lt;&gt;0,AG7/PLANEL_Pot_Trim!AG7,0)</f>
        <v>4.6255198700659056E-2</v>
      </c>
      <c r="AH33" s="48">
        <f>IF(PLANEL_Pot_Trim!AH7&lt;&gt;0,AH7/PLANEL_Pot_Trim!AH7,0)</f>
        <v>0.16926252222248281</v>
      </c>
      <c r="AI33" s="48">
        <f>IF(PLANEL_Pot_Trim!AI7&lt;&gt;0,AI7/PLANEL_Pot_Trim!AI7,0)</f>
        <v>4.7573966743935082E-2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0.15347898004294583</v>
      </c>
      <c r="AM33" s="48">
        <f>IF(PLANEL_Pot_Trim!AM7&lt;&gt;0,AM7/PLANEL_Pot_Trim!AM7,0)</f>
        <v>4.3826249271129679E-2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9.7914467415849651E-2</v>
      </c>
      <c r="AQ33" s="48">
        <f>IF(PLANEL_Pot_Trim!AQ7&lt;&gt;0,AQ7/PLANEL_Pot_Trim!AQ7,0)</f>
        <v>2.5332805085166547E-2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7.8128613372739728E-2</v>
      </c>
      <c r="AU33" s="48">
        <f>IF(PLANEL_Pot_Trim!AU7&lt;&gt;0,AU7/PLANEL_Pot_Trim!AU7,0)</f>
        <v>2.4899985737371639E-2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2.4899985737371639E-2</v>
      </c>
      <c r="AY33" s="48">
        <f>IF(PLANEL_Pot_Trim!AY7&lt;&gt;0,AY7/PLANEL_Pot_Trim!AY7,0)</f>
        <v>2.373115566814156E-2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2.373115566814156E-2</v>
      </c>
      <c r="BC33" s="48">
        <f>IF(PLANEL_Pot_Trim!BC7&lt;&gt;0,BC7/PLANEL_Pot_Trim!BC7,0)</f>
        <v>2.3731428209031975E-2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2.3731428209031975E-2</v>
      </c>
      <c r="BG33" s="48">
        <f>IF(PLANEL_Pot_Trim!BG7&lt;&gt;0,BG7/PLANEL_Pot_Trim!BG7,0)</f>
        <v>2.3731428209031975E-2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2.3731428209031975E-2</v>
      </c>
      <c r="BK33" s="48">
        <f>IF(PLANEL_Pot_Trim!BK7&lt;&gt;0,BK7/PLANEL_Pot_Trim!BK7,0)</f>
        <v>2.2577259147263638E-2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2.2577259147263638E-2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0.55193220232454687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0.55193220232454687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0.55192525430776074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0.55193220232454687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0.95237128000000004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0.72989205341082042</v>
      </c>
      <c r="AA37" s="49">
        <f>IF(PLANEL_Pot_Trim!AA10&lt;&gt;0,AA11/PLANEL_Pot_Trim!AA10,0)</f>
        <v>0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0.71383671094506695</v>
      </c>
      <c r="AE37" s="49">
        <f>IF(PLANEL_Pot_Trim!AE10&lt;&gt;0,AE11/PLANEL_Pot_Trim!AE10,0)</f>
        <v>0.43690554877542542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0.65253754711498546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0.69285188183201885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0.69709964784834644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0.7303977840044279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0.61093206358101559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0.89916470486008837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0.89916470486008837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6.1373055789189397E-2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0.1121224188819013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0.31693817713804917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3.729352236256555E-2</v>
      </c>
      <c r="AJ41" s="50">
        <f>IF(PLANEL_Pot_Trim!AJ14&lt;&gt;0,AJ15/PLANEL_Pot_Trim!AJ14,0)</f>
        <v>0.38150665937174749</v>
      </c>
      <c r="AK41" s="50">
        <f>IF(PLANEL_Pot_Trim!AK14&lt;&gt;0,AK15/PLANEL_Pot_Trim!AK14,0)</f>
        <v>0.52205374941355509</v>
      </c>
      <c r="AL41" s="50">
        <f>IF(PLANEL_Pot_Trim!AL14&lt;&gt;0,AL15/PLANEL_Pot_Trim!AL14,0)</f>
        <v>0.33268104652999297</v>
      </c>
      <c r="AM41" s="50">
        <f>IF(PLANEL_Pot_Trim!AM14&lt;&gt;0,AM15/PLANEL_Pot_Trim!AM14,0)</f>
        <v>1.7191309991383255E-2</v>
      </c>
      <c r="AN41" s="50">
        <f>IF(PLANEL_Pot_Trim!AN14&lt;&gt;0,AN15/PLANEL_Pot_Trim!AN14,0)</f>
        <v>0.17586430110710538</v>
      </c>
      <c r="AO41" s="50">
        <f>IF(PLANEL_Pot_Trim!AO14&lt;&gt;0,AO15/PLANEL_Pot_Trim!AO14,0)</f>
        <v>0.24065272655139044</v>
      </c>
      <c r="AP41" s="50">
        <f>IF(PLANEL_Pot_Trim!AP14&lt;&gt;0,AP15/PLANEL_Pot_Trim!AP14,0)</f>
        <v>0.15335700777163955</v>
      </c>
      <c r="AQ41" s="50">
        <f>IF(PLANEL_Pot_Trim!AQ14&lt;&gt;0,AQ15/PLANEL_Pot_Trim!AQ14,0)</f>
        <v>2.1905411393091774E-2</v>
      </c>
      <c r="AR41" s="50">
        <f>IF(PLANEL_Pot_Trim!AR14&lt;&gt;0,AR15/PLANEL_Pot_Trim!AR14,0)</f>
        <v>0.22408879061023032</v>
      </c>
      <c r="AS41" s="50">
        <f>IF(PLANEL_Pot_Trim!AS14&lt;&gt;0,AS15/PLANEL_Pot_Trim!AS14,0)</f>
        <v>0.30664312266267796</v>
      </c>
      <c r="AT41" s="50">
        <f>IF(PLANEL_Pot_Trim!AT14&lt;&gt;0,AT15/PLANEL_Pot_Trim!AT14,0)</f>
        <v>0.19540967775527163</v>
      </c>
      <c r="AU41" s="50">
        <f>IF(PLANEL_Pot_Trim!AU14&lt;&gt;0,AU15/PLANEL_Pot_Trim!AU14,0)</f>
        <v>2.2104910763545881E-2</v>
      </c>
      <c r="AV41" s="50">
        <f>IF(PLANEL_Pot_Trim!AV14&lt;&gt;0,AV15/PLANEL_Pot_Trim!AV14,0)</f>
        <v>0.2261296366444058</v>
      </c>
      <c r="AW41" s="50">
        <f>IF(PLANEL_Pot_Trim!AW14&lt;&gt;0,AW15/PLANEL_Pot_Trim!AW14,0)</f>
        <v>0.30943581661219588</v>
      </c>
      <c r="AX41" s="50">
        <f>IF(PLANEL_Pot_Trim!AX14&lt;&gt;0,AX15/PLANEL_Pot_Trim!AX14,0)</f>
        <v>0.19718933422926985</v>
      </c>
      <c r="AY41" s="50">
        <f>IF(PLANEL_Pot_Trim!AY14&lt;&gt;0,AY15/PLANEL_Pot_Trim!AY14,0)</f>
        <v>2.3938302304337068E-2</v>
      </c>
      <c r="AZ41" s="50">
        <f>IF(PLANEL_Pot_Trim!AZ14&lt;&gt;0,AZ15/PLANEL_Pot_Trim!AZ14,0)</f>
        <v>0.24488493348357271</v>
      </c>
      <c r="BA41" s="50">
        <f>IF(PLANEL_Pot_Trim!BA14&lt;&gt;0,BA15/PLANEL_Pot_Trim!BA14,0)</f>
        <v>0.33510056655125942</v>
      </c>
      <c r="BB41" s="50">
        <f>IF(PLANEL_Pot_Trim!BB14&lt;&gt;0,BB15/PLANEL_Pot_Trim!BB14,0)</f>
        <v>0.213544308993867</v>
      </c>
      <c r="BC41" s="50">
        <f>IF(PLANEL_Pot_Trim!BC14&lt;&gt;0,BC15/PLANEL_Pot_Trim!BC14,0)</f>
        <v>2.3938302304337068E-2</v>
      </c>
      <c r="BD41" s="50">
        <f>IF(PLANEL_Pot_Trim!BD14&lt;&gt;0,BD15/PLANEL_Pot_Trim!BD14,0)</f>
        <v>0.24488493348357271</v>
      </c>
      <c r="BE41" s="50">
        <f>IF(PLANEL_Pot_Trim!BE14&lt;&gt;0,BE15/PLANEL_Pot_Trim!BE14,0)</f>
        <v>0.33510056655125942</v>
      </c>
      <c r="BF41" s="50">
        <f>IF(PLANEL_Pot_Trim!BF14&lt;&gt;0,BF15/PLANEL_Pot_Trim!BF14,0)</f>
        <v>0.213544308993867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1.9485108033126676E-2</v>
      </c>
      <c r="BX41" s="50">
        <f>IF(PLANEL_Pot_Trim!BX14&lt;&gt;0,BX15/PLANEL_Pot_Trim!BX14,0)</f>
        <v>0.1993294814150775</v>
      </c>
      <c r="BY41" s="50">
        <f>IF(PLANEL_Pot_Trim!BY14&lt;&gt;0,BY15/PLANEL_Pot_Trim!BY14,0)</f>
        <v>0.27276248160720762</v>
      </c>
      <c r="BZ41" s="50">
        <f>IF(PLANEL_Pot_Trim!BZ14&lt;&gt;0,BZ15/PLANEL_Pot_Trim!BZ14,0)</f>
        <v>0.17381909032401052</v>
      </c>
      <c r="CA41" s="50">
        <f>IF(PLANEL_Pot_Trim!CA14&lt;&gt;0,CA15/PLANEL_Pot_Trim!CA14,0)</f>
        <v>1.9485108033126676E-2</v>
      </c>
      <c r="CB41" s="50">
        <f>IF(PLANEL_Pot_Trim!CB14&lt;&gt;0,CB15/PLANEL_Pot_Trim!CB14,0)</f>
        <v>0.1993294814150775</v>
      </c>
      <c r="CC41" s="50">
        <f>IF(PLANEL_Pot_Trim!CC14&lt;&gt;0,CC15/PLANEL_Pot_Trim!CC14,0)</f>
        <v>0.27276248160720762</v>
      </c>
      <c r="CD41" s="50">
        <f>IF(PLANEL_Pot_Trim!CD14&lt;&gt;0,CD15/PLANEL_Pot_Trim!CD14,0)</f>
        <v>0.17381909032401052</v>
      </c>
      <c r="CE41" s="50">
        <f>IF(PLANEL_Pot_Trim!CE14&lt;&gt;0,CE15/PLANEL_Pot_Trim!CE14,0)</f>
        <v>1.9485108033126676E-2</v>
      </c>
      <c r="CF41" s="50">
        <f>IF(PLANEL_Pot_Trim!CF14&lt;&gt;0,CF15/PLANEL_Pot_Trim!CF14,0)</f>
        <v>0.1993294814150775</v>
      </c>
      <c r="CG41" s="50">
        <f>IF(PLANEL_Pot_Trim!CG14&lt;&gt;0,CG15/PLANEL_Pot_Trim!CG14,0)</f>
        <v>0.27276248160720762</v>
      </c>
      <c r="CH41" s="50">
        <f>IF(PLANEL_Pot_Trim!CH14&lt;&gt;0,CH15/PLANEL_Pot_Trim!CH14,0)</f>
        <v>0.17381909032401052</v>
      </c>
      <c r="CI41" s="50">
        <f>IF(PLANEL_Pot_Trim!CI14&lt;&gt;0,CI15/PLANEL_Pot_Trim!CI14,0)</f>
        <v>1.772715784597742E-2</v>
      </c>
      <c r="CJ41" s="50">
        <f>IF(PLANEL_Pot_Trim!CJ14&lt;&gt;0,CJ15/PLANEL_Pot_Trim!CJ14,0)</f>
        <v>0.18134593734542426</v>
      </c>
      <c r="CK41" s="50">
        <f>IF(PLANEL_Pot_Trim!CK14&lt;&gt;0,CK15/PLANEL_Pot_Trim!CK14,0)</f>
        <v>0.24815379814540423</v>
      </c>
      <c r="CL41" s="50">
        <f>IF(PLANEL_Pot_Trim!CL14&lt;&gt;0,CL15/PLANEL_Pot_Trim!CL14,0)</f>
        <v>0.15813709861684178</v>
      </c>
      <c r="CM41" s="50">
        <f>IF(PLANEL_Pot_Trim!CM14&lt;&gt;0,CM15/PLANEL_Pot_Trim!CM14,0)</f>
        <v>1.772715784597742E-2</v>
      </c>
      <c r="CN41" s="50">
        <f>IF(PLANEL_Pot_Trim!CN14&lt;&gt;0,CN15/PLANEL_Pot_Trim!CN14,0)</f>
        <v>0.18134593734542426</v>
      </c>
      <c r="CO41" s="50">
        <f>IF(PLANEL_Pot_Trim!CO14&lt;&gt;0,CO15/PLANEL_Pot_Trim!CO14,0)</f>
        <v>0.24815379814540423</v>
      </c>
      <c r="CP41" s="50">
        <f>IF(PLANEL_Pot_Trim!CP14&lt;&gt;0,CP15/PLANEL_Pot_Trim!CP14,0)</f>
        <v>0.15813709861684178</v>
      </c>
      <c r="CQ41" s="50">
        <f>IF(PLANEL_Pot_Trim!CQ14&lt;&gt;0,CQ15/PLANEL_Pot_Trim!CQ14,0)</f>
        <v>1.772715784597742E-2</v>
      </c>
      <c r="CR41" s="50">
        <f>IF(PLANEL_Pot_Trim!CR14&lt;&gt;0,CR15/PLANEL_Pot_Trim!CR14,0)</f>
        <v>0.18134593734542426</v>
      </c>
      <c r="CS41" s="50">
        <f>IF(PLANEL_Pot_Trim!CS14&lt;&gt;0,CS15/PLANEL_Pot_Trim!CS14,0)</f>
        <v>0.24815379814540423</v>
      </c>
      <c r="CT41" s="50">
        <f>IF(PLANEL_Pot_Trim!CT14&lt;&gt;0,CT15/PLANEL_Pot_Trim!CT14,0)</f>
        <v>0.15813709861684178</v>
      </c>
      <c r="CU41" s="50">
        <f>IF(PLANEL_Pot_Trim!CU14&lt;&gt;0,CU15/PLANEL_Pot_Trim!CU14,0)</f>
        <v>1.772715784597742E-2</v>
      </c>
      <c r="CV41" s="50">
        <f>IF(PLANEL_Pot_Trim!CV14&lt;&gt;0,CV15/PLANEL_Pot_Trim!CV14,0)</f>
        <v>0.18134593734542426</v>
      </c>
      <c r="CW41" s="50">
        <f>IF(PLANEL_Pot_Trim!CW14&lt;&gt;0,CW15/PLANEL_Pot_Trim!CW14,0)</f>
        <v>0.24815379814540423</v>
      </c>
      <c r="CX41" s="50">
        <f>IF(PLANEL_Pot_Trim!CX14&lt;&gt;0,CX15/PLANEL_Pot_Trim!CX14,0)</f>
        <v>0.15813709861684178</v>
      </c>
      <c r="CY41" s="80">
        <f>IF(PLANEL_Pot_Trim!CY14&lt;&gt;0,CY15/PLANEL_Pot_Trim!CY14,0)</f>
        <v>1.772715784597742E-2</v>
      </c>
      <c r="CZ41" s="80">
        <f>IF(PLANEL_Pot_Trim!CZ14&lt;&gt;0,CZ15/PLANEL_Pot_Trim!CZ14,0)</f>
        <v>0.18134593734542426</v>
      </c>
      <c r="DA41" s="80">
        <f>IF(PLANEL_Pot_Trim!DA14&lt;&gt;0,DA15/PLANEL_Pot_Trim!DA14,0)</f>
        <v>0.24815379814540423</v>
      </c>
      <c r="DB41" s="80">
        <f>IF(PLANEL_Pot_Trim!DB14&lt;&gt;0,DB15/PLANEL_Pot_Trim!DB14,0)</f>
        <v>0.15813709861684178</v>
      </c>
      <c r="DC41" s="50">
        <f>IF(PLANEL_Pot_Trim!DC14&lt;&gt;0,DC15/PLANEL_Pot_Trim!DC14,0)</f>
        <v>1.772715784597742E-2</v>
      </c>
      <c r="DD41" s="50">
        <f>IF(PLANEL_Pot_Trim!DD14&lt;&gt;0,DD15/PLANEL_Pot_Trim!DD14,0)</f>
        <v>0.18134593734542426</v>
      </c>
      <c r="DE41" s="50">
        <f>IF(PLANEL_Pot_Trim!DE14&lt;&gt;0,DE15/PLANEL_Pot_Trim!DE14,0)</f>
        <v>0.24815379814540423</v>
      </c>
      <c r="DF41" s="50">
        <f>IF(PLANEL_Pot_Trim!DF14&lt;&gt;0,DF15/PLANEL_Pot_Trim!DF14,0)</f>
        <v>0.15813709861684178</v>
      </c>
      <c r="DG41" s="50">
        <f>IF(PLANEL_Pot_Trim!DG14&lt;&gt;0,DG15/PLANEL_Pot_Trim!DG14,0)</f>
        <v>1.772715784597742E-2</v>
      </c>
      <c r="DH41" s="50">
        <f>IF(PLANEL_Pot_Trim!DH14&lt;&gt;0,DH15/PLANEL_Pot_Trim!DH14,0)</f>
        <v>0.18134593734542426</v>
      </c>
      <c r="DI41" s="50">
        <f>IF(PLANEL_Pot_Trim!DI14&lt;&gt;0,DI15/PLANEL_Pot_Trim!DI14,0)</f>
        <v>0.24815379814540423</v>
      </c>
      <c r="DJ41" s="50">
        <f>IF(PLANEL_Pot_Trim!DJ14&lt;&gt;0,DJ15/PLANEL_Pot_Trim!DJ14,0)</f>
        <v>0.15813709861684178</v>
      </c>
      <c r="DK41" s="50">
        <f>IF(PLANEL_Pot_Trim!DK14&lt;&gt;0,DK15/PLANEL_Pot_Trim!DK14,0)</f>
        <v>1.772715784597742E-2</v>
      </c>
      <c r="DL41" s="50">
        <f>IF(PLANEL_Pot_Trim!DL14&lt;&gt;0,DL15/PLANEL_Pot_Trim!DL14,0)</f>
        <v>0.18134593734542426</v>
      </c>
      <c r="DM41" s="50">
        <f>IF(PLANEL_Pot_Trim!DM14&lt;&gt;0,DM15/PLANEL_Pot_Trim!DM14,0)</f>
        <v>0.24815379814540423</v>
      </c>
      <c r="DN41" s="50">
        <f>IF(PLANEL_Pot_Trim!DN14&lt;&gt;0,DN15/PLANEL_Pot_Trim!DN14,0)</f>
        <v>0.15813709861684178</v>
      </c>
      <c r="DO41" s="50">
        <f>IF(PLANEL_Pot_Trim!DO14&lt;&gt;0,DO15/PLANEL_Pot_Trim!DO14,0)</f>
        <v>1.772715784597742E-2</v>
      </c>
      <c r="DP41" s="50">
        <f>IF(PLANEL_Pot_Trim!DP14&lt;&gt;0,DP15/PLANEL_Pot_Trim!DP14,0)</f>
        <v>0.18134593734542426</v>
      </c>
      <c r="DQ41" s="50">
        <f>IF(PLANEL_Pot_Trim!DQ14&lt;&gt;0,DQ15/PLANEL_Pot_Trim!DQ14,0)</f>
        <v>0.24815379814540423</v>
      </c>
      <c r="DR41" s="50">
        <f>IF(PLANEL_Pot_Trim!DR14&lt;&gt;0,DR15/PLANEL_Pot_Trim!DR14,0)</f>
        <v>0.15813709861684178</v>
      </c>
      <c r="DS41" s="50">
        <f>IF(PLANEL_Pot_Trim!DS14&lt;&gt;0,DS15/PLANEL_Pot_Trim!DS14,0)</f>
        <v>1.772715784597742E-2</v>
      </c>
      <c r="DT41" s="50">
        <f>IF(PLANEL_Pot_Trim!DT14&lt;&gt;0,DT15/PLANEL_Pot_Trim!DT14,0)</f>
        <v>0.18134593734542426</v>
      </c>
      <c r="DU41" s="50">
        <f>IF(PLANEL_Pot_Trim!DU14&lt;&gt;0,DU15/PLANEL_Pot_Trim!DU14,0)</f>
        <v>0.24815379814540423</v>
      </c>
      <c r="DV41" s="50">
        <f>IF(PLANEL_Pot_Trim!DV14&lt;&gt;0,DV15/PLANEL_Pot_Trim!DV14,0)</f>
        <v>0.15813709861684178</v>
      </c>
      <c r="DW41" s="50">
        <f>IF(PLANEL_Pot_Trim!DW14&lt;&gt;0,DW15/PLANEL_Pot_Trim!DW14,0)</f>
        <v>1.7465376317668351E-2</v>
      </c>
      <c r="DX41" s="50">
        <f>IF(PLANEL_Pot_Trim!DX14&lt;&gt;0,DX15/PLANEL_Pot_Trim!DX14,0)</f>
        <v>0.17866795495008508</v>
      </c>
      <c r="DY41" s="50">
        <f>IF(PLANEL_Pot_Trim!DY14&lt;&gt;0,DY15/PLANEL_Pot_Trim!DY14,0)</f>
        <v>0.244489246777462</v>
      </c>
      <c r="DZ41" s="50">
        <f>IF(PLANEL_Pot_Trim!DZ14&lt;&gt;0,DZ15/PLANEL_Pot_Trim!DZ14,0)</f>
        <v>0.15580184715025247</v>
      </c>
      <c r="EA41" s="50">
        <f>IF(PLANEL_Pot_Trim!EA14&lt;&gt;0,EA15/PLANEL_Pot_Trim!EA14,0)</f>
        <v>1.7465376317668351E-2</v>
      </c>
      <c r="EB41" s="50">
        <f>IF(PLANEL_Pot_Trim!EB14&lt;&gt;0,EB15/PLANEL_Pot_Trim!EB14,0)</f>
        <v>0.17866795495008508</v>
      </c>
      <c r="EC41" s="50">
        <f>IF(PLANEL_Pot_Trim!EC14&lt;&gt;0,EC15/PLANEL_Pot_Trim!EC14,0)</f>
        <v>0.244489246777462</v>
      </c>
      <c r="ED41" s="50">
        <f>IF(PLANEL_Pot_Trim!ED14&lt;&gt;0,ED15/PLANEL_Pot_Trim!ED14,0)</f>
        <v>0.15580184715025247</v>
      </c>
      <c r="EE41" s="50">
        <f>IF(PLANEL_Pot_Trim!EE14&lt;&gt;0,EE15/PLANEL_Pot_Trim!EE14,0)</f>
        <v>1.7465376317668351E-2</v>
      </c>
      <c r="EF41" s="50">
        <f>IF(PLANEL_Pot_Trim!EF14&lt;&gt;0,EF15/PLANEL_Pot_Trim!EF14,0)</f>
        <v>0.17866795495008508</v>
      </c>
      <c r="EG41" s="50">
        <f>IF(PLANEL_Pot_Trim!EG14&lt;&gt;0,EG15/PLANEL_Pot_Trim!EG14,0)</f>
        <v>0.244489246777462</v>
      </c>
      <c r="EH41" s="50">
        <f>IF(PLANEL_Pot_Trim!EH14&lt;&gt;0,EH15/PLANEL_Pot_Trim!EH14,0)</f>
        <v>0.15580184715025247</v>
      </c>
      <c r="EI41" s="50">
        <f>IF(PLANEL_Pot_Trim!EI14&lt;&gt;0,EI15/PLANEL_Pot_Trim!EI14,0)</f>
        <v>1.7465376317668351E-2</v>
      </c>
      <c r="EJ41" s="50">
        <f>IF(PLANEL_Pot_Trim!EJ14&lt;&gt;0,EJ15/PLANEL_Pot_Trim!EJ14,0)</f>
        <v>0.17866795495008508</v>
      </c>
      <c r="EK41" s="50">
        <f>IF(PLANEL_Pot_Trim!EK14&lt;&gt;0,EK15/PLANEL_Pot_Trim!EK14,0)</f>
        <v>0.244489246777462</v>
      </c>
      <c r="EL41" s="50">
        <f>IF(PLANEL_Pot_Trim!EL14&lt;&gt;0,EL15/PLANEL_Pot_Trim!EL14,0)</f>
        <v>0.15580184715025247</v>
      </c>
      <c r="EM41" s="50">
        <f>IF(PLANEL_Pot_Trim!EM14&lt;&gt;0,EM15/PLANEL_Pot_Trim!EM14,0)</f>
        <v>1.7465376317668351E-2</v>
      </c>
      <c r="EN41" s="50">
        <f>IF(PLANEL_Pot_Trim!EN14&lt;&gt;0,EN15/PLANEL_Pot_Trim!EN14,0)</f>
        <v>0.17866795495008508</v>
      </c>
      <c r="EO41" s="50">
        <f>IF(PLANEL_Pot_Trim!EO14&lt;&gt;0,EO15/PLANEL_Pot_Trim!EO14,0)</f>
        <v>0.244489246777462</v>
      </c>
      <c r="EP41" s="50">
        <f>IF(PLANEL_Pot_Trim!EP14&lt;&gt;0,EP15/PLANEL_Pot_Trim!EP14,0)</f>
        <v>0.15580184715025247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0.96505478255602661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0.73388850403587447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0.7034390749652295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0.92711298304948064</v>
      </c>
      <c r="BH42" s="50">
        <f>IF(PLANEL_Pot_Trim!BH15&lt;&gt;0,BH16/PLANEL_Pot_Trim!BH15,0)</f>
        <v>0.88272101800194425</v>
      </c>
      <c r="BI42" s="50">
        <f>IF(PLANEL_Pot_Trim!BI15&lt;&gt;0,BI16/PLANEL_Pot_Trim!BI15,0)</f>
        <v>0.88272101800194425</v>
      </c>
      <c r="BJ42" s="50">
        <f>IF(PLANEL_Pot_Trim!BJ15&lt;&gt;0,BJ16/PLANEL_Pot_Trim!BJ15,0)</f>
        <v>0.92711298304948064</v>
      </c>
      <c r="BK42" s="50">
        <f>IF(PLANEL_Pot_Trim!BK15&lt;&gt;0,BK16/PLANEL_Pot_Trim!BK15,0)</f>
        <v>0.92711298304948064</v>
      </c>
      <c r="BL42" s="50">
        <f>IF(PLANEL_Pot_Trim!BL15&lt;&gt;0,BL16/PLANEL_Pot_Trim!BL15,0)</f>
        <v>0.88272101800194425</v>
      </c>
      <c r="BM42" s="50">
        <f>IF(PLANEL_Pot_Trim!BM15&lt;&gt;0,BM16/PLANEL_Pot_Trim!BM15,0)</f>
        <v>0.88272101800194425</v>
      </c>
      <c r="BN42" s="50">
        <f>IF(PLANEL_Pot_Trim!BN15&lt;&gt;0,BN16/PLANEL_Pot_Trim!BN15,0)</f>
        <v>0.92711298304948064</v>
      </c>
      <c r="BO42" s="50">
        <f>IF(PLANEL_Pot_Trim!BO15&lt;&gt;0,BO16/PLANEL_Pot_Trim!BO15,0)</f>
        <v>0.90092752210884608</v>
      </c>
      <c r="BP42" s="50">
        <f>IF(PLANEL_Pot_Trim!BP15&lt;&gt;0,BP16/PLANEL_Pot_Trim!BP15,0)</f>
        <v>0.82668001347359399</v>
      </c>
      <c r="BQ42" s="50">
        <f>IF(PLANEL_Pot_Trim!BQ15&lt;&gt;0,BQ16/PLANEL_Pot_Trim!BQ15,0)</f>
        <v>0.90092752210884608</v>
      </c>
      <c r="BR42" s="50">
        <f>IF(PLANEL_Pot_Trim!BR15&lt;&gt;0,BR16/PLANEL_Pot_Trim!BR15,0)</f>
        <v>0.90092752210884608</v>
      </c>
      <c r="BS42" s="50">
        <f>IF(PLANEL_Pot_Trim!BS15&lt;&gt;0,BS16/PLANEL_Pot_Trim!BS15,0)</f>
        <v>0.90092752210884608</v>
      </c>
      <c r="BT42" s="50">
        <f>IF(PLANEL_Pot_Trim!BT15&lt;&gt;0,BT16/PLANEL_Pot_Trim!BT15,0)</f>
        <v>0.82668001347359399</v>
      </c>
      <c r="BU42" s="50">
        <f>IF(PLANEL_Pot_Trim!BU15&lt;&gt;0,BU16/PLANEL_Pot_Trim!BU15,0)</f>
        <v>0.90092752210884608</v>
      </c>
      <c r="BV42" s="50">
        <f>IF(PLANEL_Pot_Trim!BV15&lt;&gt;0,BV16/PLANEL_Pot_Trim!BV15,0)</f>
        <v>0.90092752210884608</v>
      </c>
      <c r="BW42" s="50">
        <f>IF(PLANEL_Pot_Trim!BW15&lt;&gt;0,BW16/PLANEL_Pot_Trim!BW15,0)</f>
        <v>0.90092752210884608</v>
      </c>
      <c r="BX42" s="50">
        <f>IF(PLANEL_Pot_Trim!BX15&lt;&gt;0,BX16/PLANEL_Pot_Trim!BX15,0)</f>
        <v>0.90092752210884608</v>
      </c>
      <c r="BY42" s="50">
        <f>IF(PLANEL_Pot_Trim!BY15&lt;&gt;0,BY16/PLANEL_Pot_Trim!BY15,0)</f>
        <v>0.90092752210884608</v>
      </c>
      <c r="BZ42" s="50">
        <f>IF(PLANEL_Pot_Trim!BZ15&lt;&gt;0,BZ16/PLANEL_Pot_Trim!BZ15,0)</f>
        <v>0.90092752210884608</v>
      </c>
      <c r="CA42" s="50">
        <f>IF(PLANEL_Pot_Trim!CA15&lt;&gt;0,CA16/PLANEL_Pot_Trim!CA15,0)</f>
        <v>0.90092752210884608</v>
      </c>
      <c r="CB42" s="50">
        <f>IF(PLANEL_Pot_Trim!CB15&lt;&gt;0,CB16/PLANEL_Pot_Trim!CB15,0)</f>
        <v>0.90092752210884608</v>
      </c>
      <c r="CC42" s="50">
        <f>IF(PLANEL_Pot_Trim!CC15&lt;&gt;0,CC16/PLANEL_Pot_Trim!CC15,0)</f>
        <v>0.90092752210884608</v>
      </c>
      <c r="CD42" s="50">
        <f>IF(PLANEL_Pot_Trim!CD15&lt;&gt;0,CD16/PLANEL_Pot_Trim!CD15,0)</f>
        <v>0.90092752210884608</v>
      </c>
      <c r="CE42" s="50">
        <f>IF(PLANEL_Pot_Trim!CE15&lt;&gt;0,CE16/PLANEL_Pot_Trim!CE15,0)</f>
        <v>0.90092752210884608</v>
      </c>
      <c r="CF42" s="50">
        <f>IF(PLANEL_Pot_Trim!CF15&lt;&gt;0,CF16/PLANEL_Pot_Trim!CF15,0)</f>
        <v>0.90092752210884608</v>
      </c>
      <c r="CG42" s="50">
        <f>IF(PLANEL_Pot_Trim!CG15&lt;&gt;0,CG16/PLANEL_Pot_Trim!CG15,0)</f>
        <v>0.90092752210884608</v>
      </c>
      <c r="CH42" s="50">
        <f>IF(PLANEL_Pot_Trim!CH15&lt;&gt;0,CH16/PLANEL_Pot_Trim!CH15,0)</f>
        <v>0.90092752210884608</v>
      </c>
      <c r="CI42" s="50">
        <f>IF(PLANEL_Pot_Trim!CI15&lt;&gt;0,CI16/PLANEL_Pot_Trim!CI15,0)</f>
        <v>0.90151146499063051</v>
      </c>
      <c r="CJ42" s="50">
        <f>IF(PLANEL_Pot_Trim!CJ15&lt;&gt;0,CJ16/PLANEL_Pot_Trim!CJ15,0)</f>
        <v>0.90151146499063051</v>
      </c>
      <c r="CK42" s="50">
        <f>IF(PLANEL_Pot_Trim!CK15&lt;&gt;0,CK16/PLANEL_Pot_Trim!CK15,0)</f>
        <v>0.90151146499063051</v>
      </c>
      <c r="CL42" s="50">
        <f>IF(PLANEL_Pot_Trim!CL15&lt;&gt;0,CL16/PLANEL_Pot_Trim!CL15,0)</f>
        <v>0.90151146499063051</v>
      </c>
      <c r="CM42" s="50">
        <f>IF(PLANEL_Pot_Trim!CM15&lt;&gt;0,CM16/PLANEL_Pot_Trim!CM15,0)</f>
        <v>0.90112328301713029</v>
      </c>
      <c r="CN42" s="50">
        <f>IF(PLANEL_Pot_Trim!CN15&lt;&gt;0,CN16/PLANEL_Pot_Trim!CN15,0)</f>
        <v>0.90112328301713029</v>
      </c>
      <c r="CO42" s="50">
        <f>IF(PLANEL_Pot_Trim!CO15&lt;&gt;0,CO16/PLANEL_Pot_Trim!CO15,0)</f>
        <v>0.90112328301713029</v>
      </c>
      <c r="CP42" s="50">
        <f>IF(PLANEL_Pot_Trim!CP15&lt;&gt;0,CP16/PLANEL_Pot_Trim!CP15,0)</f>
        <v>0.90112328301713029</v>
      </c>
      <c r="CQ42" s="50">
        <f>IF(PLANEL_Pot_Trim!CQ15&lt;&gt;0,CQ16/PLANEL_Pot_Trim!CQ15,0)</f>
        <v>0.90112328301713029</v>
      </c>
      <c r="CR42" s="50">
        <f>IF(PLANEL_Pot_Trim!CR15&lt;&gt;0,CR16/PLANEL_Pot_Trim!CR15,0)</f>
        <v>0.90112328301713029</v>
      </c>
      <c r="CS42" s="50">
        <f>IF(PLANEL_Pot_Trim!CS15&lt;&gt;0,CS16/PLANEL_Pot_Trim!CS15,0)</f>
        <v>0.90112328301713029</v>
      </c>
      <c r="CT42" s="50">
        <f>IF(PLANEL_Pot_Trim!CT15&lt;&gt;0,CT16/PLANEL_Pot_Trim!CT15,0)</f>
        <v>0.90112328301713029</v>
      </c>
      <c r="CU42" s="50">
        <f>IF(PLANEL_Pot_Trim!CU15&lt;&gt;0,CU16/PLANEL_Pot_Trim!CU15,0)</f>
        <v>0.90112328301713029</v>
      </c>
      <c r="CV42" s="50">
        <f>IF(PLANEL_Pot_Trim!CV15&lt;&gt;0,CV16/PLANEL_Pot_Trim!CV15,0)</f>
        <v>0.90112328301713029</v>
      </c>
      <c r="CW42" s="50">
        <f>IF(PLANEL_Pot_Trim!CW15&lt;&gt;0,CW16/PLANEL_Pot_Trim!CW15,0)</f>
        <v>0.90112328301713029</v>
      </c>
      <c r="CX42" s="50">
        <f>IF(PLANEL_Pot_Trim!CX15&lt;&gt;0,CX16/PLANEL_Pot_Trim!CX15,0)</f>
        <v>0.90112328301713029</v>
      </c>
      <c r="CY42" s="80">
        <f>IF(PLANEL_Pot_Trim!CY15&lt;&gt;0,CY16/PLANEL_Pot_Trim!CY15,0)</f>
        <v>0.90112328301713029</v>
      </c>
      <c r="CZ42" s="80">
        <f>IF(PLANEL_Pot_Trim!CZ15&lt;&gt;0,CZ16/PLANEL_Pot_Trim!CZ15,0)</f>
        <v>0.90112328301713029</v>
      </c>
      <c r="DA42" s="80">
        <f>IF(PLANEL_Pot_Trim!DA15&lt;&gt;0,DA16/PLANEL_Pot_Trim!DA15,0)</f>
        <v>0.90112328301713029</v>
      </c>
      <c r="DB42" s="80">
        <f>IF(PLANEL_Pot_Trim!DB15&lt;&gt;0,DB16/PLANEL_Pot_Trim!DB15,0)</f>
        <v>0.90112328301713029</v>
      </c>
      <c r="DC42" s="50">
        <f>IF(PLANEL_Pot_Trim!DC15&lt;&gt;0,DC16/PLANEL_Pot_Trim!DC15,0)</f>
        <v>0.90112328301713029</v>
      </c>
      <c r="DD42" s="50">
        <f>IF(PLANEL_Pot_Trim!DD15&lt;&gt;0,DD16/PLANEL_Pot_Trim!DD15,0)</f>
        <v>0.90112328301713029</v>
      </c>
      <c r="DE42" s="50">
        <f>IF(PLANEL_Pot_Trim!DE15&lt;&gt;0,DE16/PLANEL_Pot_Trim!DE15,0)</f>
        <v>0.90112328301713029</v>
      </c>
      <c r="DF42" s="50">
        <f>IF(PLANEL_Pot_Trim!DF15&lt;&gt;0,DF16/PLANEL_Pot_Trim!DF15,0)</f>
        <v>0.90112328301713029</v>
      </c>
      <c r="DG42" s="50">
        <f>IF(PLANEL_Pot_Trim!DG15&lt;&gt;0,DG16/PLANEL_Pot_Trim!DG15,0)</f>
        <v>0.90112328301713029</v>
      </c>
      <c r="DH42" s="50">
        <f>IF(PLANEL_Pot_Trim!DH15&lt;&gt;0,DH16/PLANEL_Pot_Trim!DH15,0)</f>
        <v>0.90112328301713029</v>
      </c>
      <c r="DI42" s="50">
        <f>IF(PLANEL_Pot_Trim!DI15&lt;&gt;0,DI16/PLANEL_Pot_Trim!DI15,0)</f>
        <v>0.90112328301713029</v>
      </c>
      <c r="DJ42" s="50">
        <f>IF(PLANEL_Pot_Trim!DJ15&lt;&gt;0,DJ16/PLANEL_Pot_Trim!DJ15,0)</f>
        <v>0.90112328301713029</v>
      </c>
      <c r="DK42" s="50">
        <f>IF(PLANEL_Pot_Trim!DK15&lt;&gt;0,DK16/PLANEL_Pot_Trim!DK15,0)</f>
        <v>0.90112328301713029</v>
      </c>
      <c r="DL42" s="50">
        <f>IF(PLANEL_Pot_Trim!DL15&lt;&gt;0,DL16/PLANEL_Pot_Trim!DL15,0)</f>
        <v>0.90112328301713029</v>
      </c>
      <c r="DM42" s="50">
        <f>IF(PLANEL_Pot_Trim!DM15&lt;&gt;0,DM16/PLANEL_Pot_Trim!DM15,0)</f>
        <v>0.90112328301713029</v>
      </c>
      <c r="DN42" s="50">
        <f>IF(PLANEL_Pot_Trim!DN15&lt;&gt;0,DN16/PLANEL_Pot_Trim!DN15,0)</f>
        <v>0.90112328301713029</v>
      </c>
      <c r="DO42" s="50">
        <f>IF(PLANEL_Pot_Trim!DO15&lt;&gt;0,DO16/PLANEL_Pot_Trim!DO15,0)</f>
        <v>0.90112328301713029</v>
      </c>
      <c r="DP42" s="50">
        <f>IF(PLANEL_Pot_Trim!DP15&lt;&gt;0,DP16/PLANEL_Pot_Trim!DP15,0)</f>
        <v>0.90112328301713029</v>
      </c>
      <c r="DQ42" s="50">
        <f>IF(PLANEL_Pot_Trim!DQ15&lt;&gt;0,DQ16/PLANEL_Pot_Trim!DQ15,0)</f>
        <v>0.90112328301713029</v>
      </c>
      <c r="DR42" s="50">
        <f>IF(PLANEL_Pot_Trim!DR15&lt;&gt;0,DR16/PLANEL_Pot_Trim!DR15,0)</f>
        <v>0.90112328301713029</v>
      </c>
      <c r="DS42" s="50">
        <f>IF(PLANEL_Pot_Trim!DS15&lt;&gt;0,DS16/PLANEL_Pot_Trim!DS15,0)</f>
        <v>0.90112328301713029</v>
      </c>
      <c r="DT42" s="50">
        <f>IF(PLANEL_Pot_Trim!DT15&lt;&gt;0,DT16/PLANEL_Pot_Trim!DT15,0)</f>
        <v>0.90112328301713029</v>
      </c>
      <c r="DU42" s="50">
        <f>IF(PLANEL_Pot_Trim!DU15&lt;&gt;0,DU16/PLANEL_Pot_Trim!DU15,0)</f>
        <v>0.90112328301713029</v>
      </c>
      <c r="DV42" s="50">
        <f>IF(PLANEL_Pot_Trim!DV15&lt;&gt;0,DV16/PLANEL_Pot_Trim!DV15,0)</f>
        <v>0.90112328301713029</v>
      </c>
      <c r="DW42" s="50">
        <f>IF(PLANEL_Pot_Trim!DW15&lt;&gt;0,DW16/PLANEL_Pot_Trim!DW15,0)</f>
        <v>0.90069500000000002</v>
      </c>
      <c r="DX42" s="50">
        <f>IF(PLANEL_Pot_Trim!DX15&lt;&gt;0,DX16/PLANEL_Pot_Trim!DX15,0)</f>
        <v>0.90069500000000002</v>
      </c>
      <c r="DY42" s="50">
        <f>IF(PLANEL_Pot_Trim!DY15&lt;&gt;0,DY16/PLANEL_Pot_Trim!DY15,0)</f>
        <v>0.90069500000000002</v>
      </c>
      <c r="DZ42" s="50">
        <f>IF(PLANEL_Pot_Trim!DZ15&lt;&gt;0,DZ16/PLANEL_Pot_Trim!DZ15,0)</f>
        <v>0.90069500000000002</v>
      </c>
      <c r="EA42" s="50">
        <f>IF(PLANEL_Pot_Trim!EA15&lt;&gt;0,EA16/PLANEL_Pot_Trim!EA15,0)</f>
        <v>0.90069500000000002</v>
      </c>
      <c r="EB42" s="50">
        <f>IF(PLANEL_Pot_Trim!EB15&lt;&gt;0,EB16/PLANEL_Pot_Trim!EB15,0)</f>
        <v>0.90069500000000002</v>
      </c>
      <c r="EC42" s="50">
        <f>IF(PLANEL_Pot_Trim!EC15&lt;&gt;0,EC16/PLANEL_Pot_Trim!EC15,0)</f>
        <v>0.90069500000000002</v>
      </c>
      <c r="ED42" s="50">
        <f>IF(PLANEL_Pot_Trim!ED15&lt;&gt;0,ED16/PLANEL_Pot_Trim!ED15,0)</f>
        <v>0.90069500000000002</v>
      </c>
      <c r="EE42" s="50">
        <f>IF(PLANEL_Pot_Trim!EE15&lt;&gt;0,EE16/PLANEL_Pot_Trim!EE15,0)</f>
        <v>0.90069500000000002</v>
      </c>
      <c r="EF42" s="50">
        <f>IF(PLANEL_Pot_Trim!EF15&lt;&gt;0,EF16/PLANEL_Pot_Trim!EF15,0)</f>
        <v>0.90069500000000002</v>
      </c>
      <c r="EG42" s="50">
        <f>IF(PLANEL_Pot_Trim!EG15&lt;&gt;0,EG16/PLANEL_Pot_Trim!EG15,0)</f>
        <v>0.90069500000000002</v>
      </c>
      <c r="EH42" s="50">
        <f>IF(PLANEL_Pot_Trim!EH15&lt;&gt;0,EH16/PLANEL_Pot_Trim!EH15,0)</f>
        <v>0.90069500000000002</v>
      </c>
      <c r="EI42" s="50">
        <f>IF(PLANEL_Pot_Trim!EI15&lt;&gt;0,EI16/PLANEL_Pot_Trim!EI15,0)</f>
        <v>0.90069500000000002</v>
      </c>
      <c r="EJ42" s="50">
        <f>IF(PLANEL_Pot_Trim!EJ15&lt;&gt;0,EJ16/PLANEL_Pot_Trim!EJ15,0)</f>
        <v>0.90069500000000002</v>
      </c>
      <c r="EK42" s="50">
        <f>IF(PLANEL_Pot_Trim!EK15&lt;&gt;0,EK16/PLANEL_Pot_Trim!EK15,0)</f>
        <v>0.90069500000000002</v>
      </c>
      <c r="EL42" s="50">
        <f>IF(PLANEL_Pot_Trim!EL15&lt;&gt;0,EL16/PLANEL_Pot_Trim!EL15,0)</f>
        <v>0.90069500000000002</v>
      </c>
      <c r="EM42" s="50">
        <f>IF(PLANEL_Pot_Trim!EM15&lt;&gt;0,EM16/PLANEL_Pot_Trim!EM15,0)</f>
        <v>0.90069500000000002</v>
      </c>
      <c r="EN42" s="50">
        <f>IF(PLANEL_Pot_Trim!EN15&lt;&gt;0,EN16/PLANEL_Pot_Trim!EN15,0)</f>
        <v>0.90069500000000002</v>
      </c>
      <c r="EO42" s="50">
        <f>IF(PLANEL_Pot_Trim!EO15&lt;&gt;0,EO16/PLANEL_Pot_Trim!EO15,0)</f>
        <v>0.90069500000000002</v>
      </c>
      <c r="EP42" s="50">
        <f>IF(PLANEL_Pot_Trim!EP15&lt;&gt;0,EP16/PLANEL_Pot_Trim!EP15,0)</f>
        <v>0.90069500000000002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0.355015075509513</v>
      </c>
      <c r="T44" s="51">
        <f>IF(PLANEL_Pot_Trim!T17&lt;&gt;0,T18/PLANEL_Pot_Trim!T17,0)</f>
        <v>0.42284661398417217</v>
      </c>
      <c r="U44" s="51">
        <f>IF(PLANEL_Pot_Trim!U17&lt;&gt;0,U18/PLANEL_Pot_Trim!U17,0)</f>
        <v>0.55718764773431328</v>
      </c>
      <c r="V44" s="51">
        <f>IF(PLANEL_Pot_Trim!V17&lt;&gt;0,V18/PLANEL_Pot_Trim!V17,0)</f>
        <v>0.46254888412576972</v>
      </c>
      <c r="W44" s="51">
        <f>IF(PLANEL_Pot_Trim!W17&lt;&gt;0,W18/PLANEL_Pot_Trim!W17,0)</f>
        <v>0.35505124673722382</v>
      </c>
      <c r="X44" s="51">
        <f>IF(PLANEL_Pot_Trim!X17&lt;&gt;0,X18/PLANEL_Pot_Trim!X17,0)</f>
        <v>0.42348451663821624</v>
      </c>
      <c r="Y44" s="51">
        <f>IF(PLANEL_Pot_Trim!Y17&lt;&gt;0,Y18/PLANEL_Pot_Trim!Y17,0)</f>
        <v>0.55813354674075555</v>
      </c>
      <c r="Z44" s="51">
        <f>IF(PLANEL_Pot_Trim!Z17&lt;&gt;0,Z18/PLANEL_Pot_Trim!Z17,0)</f>
        <v>0.46295163992324267</v>
      </c>
      <c r="AA44" s="51">
        <f>IF(PLANEL_Pot_Trim!AA17&lt;&gt;0,AA18/PLANEL_Pot_Trim!AA17,0)</f>
        <v>0.35508808543953291</v>
      </c>
      <c r="AB44" s="51">
        <f>IF(PLANEL_Pot_Trim!AB17&lt;&gt;0,AB18/PLANEL_Pot_Trim!AB17,0)</f>
        <v>0.42401250344650843</v>
      </c>
      <c r="AC44" s="51">
        <f>IF(PLANEL_Pot_Trim!AC17&lt;&gt;0,AC18/PLANEL_Pot_Trim!AC17,0)</f>
        <v>0.55889756594720474</v>
      </c>
      <c r="AD44" s="51">
        <f>IF(PLANEL_Pot_Trim!AD17&lt;&gt;0,AD18/PLANEL_Pot_Trim!AD17,0)</f>
        <v>0.46327139888347846</v>
      </c>
      <c r="AE44" s="51">
        <f>IF(PLANEL_Pot_Trim!AE17&lt;&gt;0,AE18/PLANEL_Pot_Trim!AE17,0)</f>
        <v>0.35512118349957161</v>
      </c>
      <c r="AF44" s="51">
        <f>IF(PLANEL_Pot_Trim!AF17&lt;&gt;0,AF18/PLANEL_Pot_Trim!AF17,0)</f>
        <v>0.42448687789471456</v>
      </c>
      <c r="AG44" s="51">
        <f>IF(PLANEL_Pot_Trim!AG17&lt;&gt;0,AG18/PLANEL_Pot_Trim!AG17,0)</f>
        <v>0.55958400580476608</v>
      </c>
      <c r="AH44" s="51">
        <f>IF(PLANEL_Pot_Trim!AH17&lt;&gt;0,AH18/PLANEL_Pot_Trim!AH17,0)</f>
        <v>0.46355868916789184</v>
      </c>
      <c r="AI44" s="51">
        <f>IF(PLANEL_Pot_Trim!AI17&lt;&gt;0,AI18/PLANEL_Pot_Trim!AI17,0)</f>
        <v>0.35515108313217847</v>
      </c>
      <c r="AJ44" s="51">
        <f>IF(PLANEL_Pot_Trim!AJ17&lt;&gt;0,AJ18/PLANEL_Pot_Trim!AJ17,0)</f>
        <v>0.42491541121971355</v>
      </c>
      <c r="AK44" s="51">
        <f>IF(PLANEL_Pot_Trim!AK17&lt;&gt;0,AK18/PLANEL_Pot_Trim!AK17,0)</f>
        <v>0.56020411162135231</v>
      </c>
      <c r="AL44" s="51">
        <f>IF(PLANEL_Pot_Trim!AL17&lt;&gt;0,AL18/PLANEL_Pot_Trim!AL17,0)</f>
        <v>0.46381821718691807</v>
      </c>
      <c r="AM44" s="51">
        <f>IF(PLANEL_Pot_Trim!AM17&lt;&gt;0,AM18/PLANEL_Pot_Trim!AM17,0)</f>
        <v>0.35517822658844089</v>
      </c>
      <c r="AN44" s="51">
        <f>IF(PLANEL_Pot_Trim!AN17&lt;&gt;0,AN18/PLANEL_Pot_Trim!AN17,0)</f>
        <v>0.42530444193848843</v>
      </c>
      <c r="AO44" s="51">
        <f>IF(PLANEL_Pot_Trim!AO17&lt;&gt;0,AO18/PLANEL_Pot_Trim!AO17,0)</f>
        <v>0.56076705549868933</v>
      </c>
      <c r="AP44" s="51">
        <f>IF(PLANEL_Pot_Trim!AP17&lt;&gt;0,AP18/PLANEL_Pot_Trim!AP17,0)</f>
        <v>0.46405382166828307</v>
      </c>
      <c r="AQ44" s="51">
        <f>IF(PLANEL_Pot_Trim!AQ17&lt;&gt;0,AQ18/PLANEL_Pot_Trim!AQ17,0)</f>
        <v>0.35520219944585113</v>
      </c>
      <c r="AR44" s="51">
        <f>IF(PLANEL_Pot_Trim!AR17&lt;&gt;0,AR18/PLANEL_Pot_Trim!AR17,0)</f>
        <v>0.4256715161314607</v>
      </c>
      <c r="AS44" s="51">
        <f>IF(PLANEL_Pot_Trim!AS17&lt;&gt;0,AS18/PLANEL_Pot_Trim!AS17,0)</f>
        <v>0.56130271426813971</v>
      </c>
      <c r="AT44" s="51">
        <f>IF(PLANEL_Pot_Trim!AT17&lt;&gt;0,AT18/PLANEL_Pot_Trim!AT17,0)</f>
        <v>0.46427935831103945</v>
      </c>
      <c r="AU44" s="51">
        <f>IF(PLANEL_Pot_Trim!AU17&lt;&gt;0,AU18/PLANEL_Pot_Trim!AU17,0)</f>
        <v>0.35522489867556306</v>
      </c>
      <c r="AV44" s="51">
        <f>IF(PLANEL_Pot_Trim!AV17&lt;&gt;0,AV18/PLANEL_Pot_Trim!AV17,0)</f>
        <v>0.42599585916756211</v>
      </c>
      <c r="AW44" s="51">
        <f>IF(PLANEL_Pot_Trim!AW17&lt;&gt;0,AW18/PLANEL_Pot_Trim!AW17,0)</f>
        <v>0.56177186295568737</v>
      </c>
      <c r="AX44" s="51">
        <f>IF(PLANEL_Pot_Trim!AX17&lt;&gt;0,AX18/PLANEL_Pot_Trim!AX17,0)</f>
        <v>0.46447565038101085</v>
      </c>
      <c r="AY44" s="51">
        <f>IF(PLANEL_Pot_Trim!AY17&lt;&gt;0,AY18/PLANEL_Pot_Trim!AY17,0)</f>
        <v>0.35522394372362787</v>
      </c>
      <c r="AZ44" s="51">
        <f>IF(PLANEL_Pot_Trim!AZ17&lt;&gt;0,AZ18/PLANEL_Pot_Trim!AZ17,0)</f>
        <v>0.42666873660938087</v>
      </c>
      <c r="BA44" s="51">
        <f>IF(PLANEL_Pot_Trim!BA17&lt;&gt;0,BA18/PLANEL_Pot_Trim!BA17,0)</f>
        <v>0.56287671201268408</v>
      </c>
      <c r="BB44" s="51">
        <f>IF(PLANEL_Pot_Trim!BB17&lt;&gt;0,BB18/PLANEL_Pot_Trim!BB17,0)</f>
        <v>0.46497756539264817</v>
      </c>
      <c r="BC44" s="51">
        <f>IF(PLANEL_Pot_Trim!BC17&lt;&gt;0,BC18/PLANEL_Pot_Trim!BC17,0)</f>
        <v>0.35524438015806065</v>
      </c>
      <c r="BD44" s="51">
        <f>IF(PLANEL_Pot_Trim!BD17&lt;&gt;0,BD18/PLANEL_Pot_Trim!BD17,0)</f>
        <v>0.42693414864898999</v>
      </c>
      <c r="BE44" s="51">
        <f>IF(PLANEL_Pot_Trim!BE17&lt;&gt;0,BE18/PLANEL_Pot_Trim!BE17,0)</f>
        <v>0.5632555225247412</v>
      </c>
      <c r="BF44" s="51">
        <f>IF(PLANEL_Pot_Trim!BF17&lt;&gt;0,BF18/PLANEL_Pot_Trim!BF17,0)</f>
        <v>0.46513452380948495</v>
      </c>
      <c r="BG44" s="51">
        <f>IF(PLANEL_Pot_Trim!BG17&lt;&gt;0,BG18/PLANEL_Pot_Trim!BG17,0)</f>
        <v>0.3552665099086818</v>
      </c>
      <c r="BH44" s="51">
        <f>IF(PLANEL_Pot_Trim!BH17&lt;&gt;0,BH18/PLANEL_Pot_Trim!BH17,0)</f>
        <v>0.42716721355664633</v>
      </c>
      <c r="BI44" s="51">
        <f>IF(PLANEL_Pot_Trim!BI17&lt;&gt;0,BI18/PLANEL_Pot_Trim!BI17,0)</f>
        <v>0.56357670856863096</v>
      </c>
      <c r="BJ44" s="51">
        <f>IF(PLANEL_Pot_Trim!BJ17&lt;&gt;0,BJ18/PLANEL_Pot_Trim!BJ17,0)</f>
        <v>0.46526410705331778</v>
      </c>
      <c r="BK44" s="51">
        <f>IF(PLANEL_Pot_Trim!BK17&lt;&gt;0,BK18/PLANEL_Pot_Trim!BK17,0)</f>
        <v>0.35531602173406523</v>
      </c>
      <c r="BL44" s="51">
        <f>IF(PLANEL_Pot_Trim!BL17&lt;&gt;0,BL18/PLANEL_Pot_Trim!BL17,0)</f>
        <v>0.4276838715845101</v>
      </c>
      <c r="BM44" s="51">
        <f>IF(PLANEL_Pot_Trim!BM17&lt;&gt;0,BM18/PLANEL_Pot_Trim!BM17,0)</f>
        <v>0.56428746881201808</v>
      </c>
      <c r="BN44" s="51">
        <f>IF(PLANEL_Pot_Trim!BN17&lt;&gt;0,BN18/PLANEL_Pot_Trim!BN17,0)</f>
        <v>0.46555047099269853</v>
      </c>
      <c r="BO44" s="51">
        <f>IF(PLANEL_Pot_Trim!BO17&lt;&gt;0,BO18/PLANEL_Pot_Trim!BO17,0)</f>
        <v>0.35535457317715902</v>
      </c>
      <c r="BP44" s="51">
        <f>IF(PLANEL_Pot_Trim!BP17&lt;&gt;0,BP18/PLANEL_Pot_Trim!BP17,0)</f>
        <v>0.42819450094181327</v>
      </c>
      <c r="BQ44" s="51">
        <f>IF(PLANEL_Pot_Trim!BQ17&lt;&gt;0,BQ18/PLANEL_Pot_Trim!BQ17,0)</f>
        <v>0.56501836518522031</v>
      </c>
      <c r="BR44" s="51">
        <f>IF(PLANEL_Pot_Trim!BR17&lt;&gt;0,BR18/PLANEL_Pot_Trim!BR17,0)</f>
        <v>0.46585395572749322</v>
      </c>
      <c r="BS44" s="51">
        <f>IF(PLANEL_Pot_Trim!BS17&lt;&gt;0,BS18/PLANEL_Pot_Trim!BS17,0)</f>
        <v>0.35533843081966077</v>
      </c>
      <c r="BT44" s="51">
        <f>IF(PLANEL_Pot_Trim!BT17&lt;&gt;0,BT18/PLANEL_Pot_Trim!BT17,0)</f>
        <v>0.42890320319395359</v>
      </c>
      <c r="BU44" s="51">
        <f>IF(PLANEL_Pot_Trim!BU17&lt;&gt;0,BU18/PLANEL_Pot_Trim!BU17,0)</f>
        <v>0.56622348458363758</v>
      </c>
      <c r="BV44" s="51">
        <f>IF(PLANEL_Pot_Trim!BV17&lt;&gt;0,BV18/PLANEL_Pot_Trim!BV17,0)</f>
        <v>0.46641242450716364</v>
      </c>
      <c r="BW44" s="51">
        <f>IF(PLANEL_Pot_Trim!BW17&lt;&gt;0,BW18/PLANEL_Pot_Trim!BW17,0)</f>
        <v>0.3553793653778935</v>
      </c>
      <c r="BX44" s="51">
        <f>IF(PLANEL_Pot_Trim!BX17&lt;&gt;0,BX18/PLANEL_Pot_Trim!BX17,0)</f>
        <v>0.429379145927415</v>
      </c>
      <c r="BY44" s="51">
        <f>IF(PLANEL_Pot_Trim!BY17&lt;&gt;0,BY18/PLANEL_Pot_Trim!BY17,0)</f>
        <v>0.56689103564406551</v>
      </c>
      <c r="BZ44" s="51">
        <f>IF(PLANEL_Pot_Trim!BZ17&lt;&gt;0,BZ18/PLANEL_Pot_Trim!BZ17,0)</f>
        <v>0.46668543596238554</v>
      </c>
      <c r="CA44" s="51">
        <f>IF(PLANEL_Pot_Trim!CA17&lt;&gt;0,CA18/PLANEL_Pot_Trim!CA17,0)</f>
        <v>0.35540172454063113</v>
      </c>
      <c r="CB44" s="51">
        <f>IF(PLANEL_Pot_Trim!CB17&lt;&gt;0,CB18/PLANEL_Pot_Trim!CB17,0)</f>
        <v>0.42996963449995368</v>
      </c>
      <c r="CC44" s="51">
        <f>IF(PLANEL_Pot_Trim!CC17&lt;&gt;0,CC18/PLANEL_Pot_Trim!CC17,0)</f>
        <v>0.56779708610762103</v>
      </c>
      <c r="CD44" s="51">
        <f>IF(PLANEL_Pot_Trim!CD17&lt;&gt;0,CD18/PLANEL_Pot_Trim!CD17,0)</f>
        <v>0.46708017802062679</v>
      </c>
      <c r="CE44" s="51">
        <f>IF(PLANEL_Pot_Trim!CE17&lt;&gt;0,CE18/PLANEL_Pot_Trim!CE17,0)</f>
        <v>0.35537832413889897</v>
      </c>
      <c r="CF44" s="51">
        <f>IF(PLANEL_Pot_Trim!CF17&lt;&gt;0,CF18/PLANEL_Pot_Trim!CF17,0)</f>
        <v>0.43121917126026416</v>
      </c>
      <c r="CG44" s="51">
        <f>IF(PLANEL_Pot_Trim!CG17&lt;&gt;0,CG18/PLANEL_Pot_Trim!CG17,0)</f>
        <v>0.56990801535413071</v>
      </c>
      <c r="CH44" s="51">
        <f>IF(PLANEL_Pot_Trim!CH17&lt;&gt;0,CH18/PLANEL_Pot_Trim!CH17,0)</f>
        <v>0.46805485936329683</v>
      </c>
      <c r="CI44" s="51">
        <f>IF(PLANEL_Pot_Trim!CI17&lt;&gt;0,CI18/PLANEL_Pot_Trim!CI17,0)</f>
        <v>0.35540118321715103</v>
      </c>
      <c r="CJ44" s="51">
        <f>IF(PLANEL_Pot_Trim!CJ17&lt;&gt;0,CJ18/PLANEL_Pot_Trim!CJ17,0)</f>
        <v>0.43138838359456705</v>
      </c>
      <c r="CK44" s="51">
        <f>IF(PLANEL_Pot_Trim!CK17&lt;&gt;0,CK18/PLANEL_Pot_Trim!CK17,0)</f>
        <v>0.57012260818906224</v>
      </c>
      <c r="CL44" s="51">
        <f>IF(PLANEL_Pot_Trim!CL17&lt;&gt;0,CL18/PLANEL_Pot_Trim!CL17,0)</f>
        <v>0.46813555469504436</v>
      </c>
      <c r="CM44" s="51">
        <f>IF(PLANEL_Pot_Trim!CM17&lt;&gt;0,CM18/PLANEL_Pot_Trim!CM17,0)</f>
        <v>0.35549237745477796</v>
      </c>
      <c r="CN44" s="51">
        <f>IF(PLANEL_Pot_Trim!CN17&lt;&gt;0,CN18/PLANEL_Pot_Trim!CN17,0)</f>
        <v>0.4321312713198332</v>
      </c>
      <c r="CO44" s="51">
        <f>IF(PLANEL_Pot_Trim!CO17&lt;&gt;0,CO18/PLANEL_Pot_Trim!CO17,0)</f>
        <v>0.57108981910900991</v>
      </c>
      <c r="CP44" s="51">
        <f>IF(PLANEL_Pot_Trim!CP17&lt;&gt;0,CP18/PLANEL_Pot_Trim!CP17,0)</f>
        <v>0.46850788787780284</v>
      </c>
      <c r="CQ44" s="51">
        <f>IF(PLANEL_Pot_Trim!CQ17&lt;&gt;0,CQ18/PLANEL_Pot_Trim!CQ17,0)</f>
        <v>0.35550377493565666</v>
      </c>
      <c r="CR44" s="51">
        <f>IF(PLANEL_Pot_Trim!CR17&lt;&gt;0,CR18/PLANEL_Pot_Trim!CR17,0)</f>
        <v>0.4321764326925292</v>
      </c>
      <c r="CS44" s="51">
        <f>IF(PLANEL_Pot_Trim!CS17&lt;&gt;0,CS18/PLANEL_Pot_Trim!CS17,0)</f>
        <v>0.57113258921604626</v>
      </c>
      <c r="CT44" s="51">
        <f>IF(PLANEL_Pot_Trim!CT17&lt;&gt;0,CT18/PLANEL_Pot_Trim!CT17,0)</f>
        <v>0.4685189863202382</v>
      </c>
      <c r="CU44" s="51">
        <f>IF(PLANEL_Pot_Trim!CU17&lt;&gt;0,CU18/PLANEL_Pot_Trim!CU17,0)</f>
        <v>0.35567703914463927</v>
      </c>
      <c r="CV44" s="51">
        <f>IF(PLANEL_Pot_Trim!CV17&lt;&gt;0,CV18/PLANEL_Pot_Trim!CV17,0)</f>
        <v>0.43318145044585121</v>
      </c>
      <c r="CW44" s="51">
        <f>IF(PLANEL_Pot_Trim!CW17&lt;&gt;0,CW18/PLANEL_Pot_Trim!CW17,0)</f>
        <v>0.57230447037620547</v>
      </c>
      <c r="CX44" s="51">
        <f>IF(PLANEL_Pot_Trim!CX17&lt;&gt;0,CX18/PLANEL_Pot_Trim!CX17,0)</f>
        <v>0.46892437129629982</v>
      </c>
      <c r="CY44" s="81">
        <f>IF(PLANEL_Pot_Trim!CY17&lt;&gt;0,CY18/PLANEL_Pot_Trim!CY17,0)</f>
        <v>0.35573467972964334</v>
      </c>
      <c r="CZ44" s="81">
        <f>IF(PLANEL_Pot_Trim!CZ17&lt;&gt;0,CZ18/PLANEL_Pot_Trim!CZ17,0)</f>
        <v>0.43334525087344145</v>
      </c>
      <c r="DA44" s="81">
        <f>IF(PLANEL_Pot_Trim!DA17&lt;&gt;0,DA18/PLANEL_Pot_Trim!DA17,0)</f>
        <v>0.57241495983544277</v>
      </c>
      <c r="DB44" s="81">
        <f>IF(PLANEL_Pot_Trim!DB17&lt;&gt;0,DB18/PLANEL_Pot_Trim!DB17,0)</f>
        <v>0.46893249728578096</v>
      </c>
      <c r="DC44" s="51">
        <f>IF(PLANEL_Pot_Trim!DC17&lt;&gt;0,DC18/PLANEL_Pot_Trim!DC17,0)</f>
        <v>0.35574000000964412</v>
      </c>
      <c r="DD44" s="51">
        <f>IF(PLANEL_Pot_Trim!DD17&lt;&gt;0,DD18/PLANEL_Pot_Trim!DD17,0)</f>
        <v>0.43335600000822649</v>
      </c>
      <c r="DE44" s="51">
        <f>IF(PLANEL_Pot_Trim!DE17&lt;&gt;0,DE18/PLANEL_Pot_Trim!DE17,0)</f>
        <v>0.57241799999992149</v>
      </c>
      <c r="DF44" s="51">
        <f>IF(PLANEL_Pot_Trim!DF17&lt;&gt;0,DF18/PLANEL_Pot_Trim!DF17,0)</f>
        <v>0.46892999999258789</v>
      </c>
      <c r="DG44" s="51">
        <f>IF(PLANEL_Pot_Trim!DG17&lt;&gt;0,DG18/PLANEL_Pot_Trim!DG17,0)</f>
        <v>0.35574000000923522</v>
      </c>
      <c r="DH44" s="51">
        <f>IF(PLANEL_Pot_Trim!DH17&lt;&gt;0,DH18/PLANEL_Pot_Trim!DH17,0)</f>
        <v>0.43335600000787766</v>
      </c>
      <c r="DI44" s="51">
        <f>IF(PLANEL_Pot_Trim!DI17&lt;&gt;0,DI18/PLANEL_Pot_Trim!DI17,0)</f>
        <v>0.57241799999992482</v>
      </c>
      <c r="DJ44" s="51">
        <f>IF(PLANEL_Pot_Trim!DJ17&lt;&gt;0,DJ18/PLANEL_Pot_Trim!DJ17,0)</f>
        <v>0.46892999999290208</v>
      </c>
      <c r="DK44" s="51">
        <f>IF(PLANEL_Pot_Trim!DK17&lt;&gt;0,DK18/PLANEL_Pot_Trim!DK17,0)</f>
        <v>0.35574000000885964</v>
      </c>
      <c r="DL44" s="51">
        <f>IF(PLANEL_Pot_Trim!DL17&lt;&gt;0,DL18/PLANEL_Pot_Trim!DL17,0)</f>
        <v>0.43335600000755725</v>
      </c>
      <c r="DM44" s="51">
        <f>IF(PLANEL_Pot_Trim!DM17&lt;&gt;0,DM18/PLANEL_Pot_Trim!DM17,0)</f>
        <v>0.57241799999992793</v>
      </c>
      <c r="DN44" s="51">
        <f>IF(PLANEL_Pot_Trim!DN17&lt;&gt;0,DN18/PLANEL_Pot_Trim!DN17,0)</f>
        <v>0.46892999999319079</v>
      </c>
      <c r="DO44" s="51">
        <f>IF(PLANEL_Pot_Trim!DO17&lt;&gt;0,DO18/PLANEL_Pot_Trim!DO17,0)</f>
        <v>0.35574000000859735</v>
      </c>
      <c r="DP44" s="51">
        <f>IF(PLANEL_Pot_Trim!DP17&lt;&gt;0,DP18/PLANEL_Pot_Trim!DP17,0)</f>
        <v>0.4333560000073336</v>
      </c>
      <c r="DQ44" s="51">
        <f>IF(PLANEL_Pot_Trim!DQ17&lt;&gt;0,DQ18/PLANEL_Pot_Trim!DQ17,0)</f>
        <v>0.57241799999992993</v>
      </c>
      <c r="DR44" s="51">
        <f>IF(PLANEL_Pot_Trim!DR17&lt;&gt;0,DR18/PLANEL_Pot_Trim!DR17,0)</f>
        <v>0.46892999999339235</v>
      </c>
      <c r="DS44" s="51">
        <f>IF(PLANEL_Pot_Trim!DS17&lt;&gt;0,DS18/PLANEL_Pot_Trim!DS17,0)</f>
        <v>0.35574000000835015</v>
      </c>
      <c r="DT44" s="51">
        <f>IF(PLANEL_Pot_Trim!DT17&lt;&gt;0,DT18/PLANEL_Pot_Trim!DT17,0)</f>
        <v>0.43335600000712265</v>
      </c>
      <c r="DU44" s="51">
        <f>IF(PLANEL_Pot_Trim!DU17&lt;&gt;0,DU18/PLANEL_Pot_Trim!DU17,0)</f>
        <v>0.57241799999993204</v>
      </c>
      <c r="DV44" s="51">
        <f>IF(PLANEL_Pot_Trim!DV17&lt;&gt;0,DV18/PLANEL_Pot_Trim!DV17,0)</f>
        <v>0.46892999999358231</v>
      </c>
      <c r="DW44" s="51">
        <f>IF(PLANEL_Pot_Trim!DW17&lt;&gt;0,DW18/PLANEL_Pot_Trim!DW17,0)</f>
        <v>0.35574000000811679</v>
      </c>
      <c r="DX44" s="51">
        <f>IF(PLANEL_Pot_Trim!DX17&lt;&gt;0,DX18/PLANEL_Pot_Trim!DX17,0)</f>
        <v>0.4333560000069237</v>
      </c>
      <c r="DY44" s="51">
        <f>IF(PLANEL_Pot_Trim!DY17&lt;&gt;0,DY18/PLANEL_Pot_Trim!DY17,0)</f>
        <v>0.57241799999993392</v>
      </c>
      <c r="DZ44" s="51">
        <f>IF(PLANEL_Pot_Trim!DZ17&lt;&gt;0,DZ18/PLANEL_Pot_Trim!DZ17,0)</f>
        <v>0.46892999999376167</v>
      </c>
      <c r="EA44" s="51">
        <f>IF(PLANEL_Pot_Trim!EA17&lt;&gt;0,EA18/PLANEL_Pot_Trim!EA17,0)</f>
        <v>0.35574000000789613</v>
      </c>
      <c r="EB44" s="51">
        <f>IF(PLANEL_Pot_Trim!EB17&lt;&gt;0,EB18/PLANEL_Pot_Trim!EB17,0)</f>
        <v>0.43335600000673541</v>
      </c>
      <c r="EC44" s="51">
        <f>IF(PLANEL_Pot_Trim!EC17&lt;&gt;0,EC18/PLANEL_Pot_Trim!EC17,0)</f>
        <v>0.5724179999999357</v>
      </c>
      <c r="ED44" s="51">
        <f>IF(PLANEL_Pot_Trim!ED17&lt;&gt;0,ED18/PLANEL_Pot_Trim!ED17,0)</f>
        <v>0.46892999999393131</v>
      </c>
      <c r="EE44" s="51">
        <f>IF(PLANEL_Pot_Trim!EE17&lt;&gt;0,EE18/PLANEL_Pot_Trim!EE17,0)</f>
        <v>0.35574000000768713</v>
      </c>
      <c r="EF44" s="51">
        <f>IF(PLANEL_Pot_Trim!EF17&lt;&gt;0,EF18/PLANEL_Pot_Trim!EF17,0)</f>
        <v>0.43335600000655711</v>
      </c>
      <c r="EG44" s="51">
        <f>IF(PLANEL_Pot_Trim!EG17&lt;&gt;0,EG18/PLANEL_Pot_Trim!EG17,0)</f>
        <v>0.57241799999993748</v>
      </c>
      <c r="EH44" s="51">
        <f>IF(PLANEL_Pot_Trim!EH17&lt;&gt;0,EH18/PLANEL_Pot_Trim!EH17,0)</f>
        <v>0.46892999999409196</v>
      </c>
      <c r="EI44" s="51">
        <f>IF(PLANEL_Pot_Trim!EI17&lt;&gt;0,EI18/PLANEL_Pot_Trim!EI17,0)</f>
        <v>0.3557400000074889</v>
      </c>
      <c r="EJ44" s="51">
        <f>IF(PLANEL_Pot_Trim!EJ17&lt;&gt;0,EJ18/PLANEL_Pot_Trim!EJ17,0)</f>
        <v>0.43335600000638808</v>
      </c>
      <c r="EK44" s="51">
        <f>IF(PLANEL_Pot_Trim!EK17&lt;&gt;0,EK18/PLANEL_Pot_Trim!EK17,0)</f>
        <v>0.57241799999993903</v>
      </c>
      <c r="EL44" s="51">
        <f>IF(PLANEL_Pot_Trim!EL17&lt;&gt;0,EL18/PLANEL_Pot_Trim!EL17,0)</f>
        <v>0.46892999999424428</v>
      </c>
      <c r="EM44" s="51">
        <f>IF(PLANEL_Pot_Trim!EM17&lt;&gt;0,EM18/PLANEL_Pot_Trim!EM17,0)</f>
        <v>0.35574000000730072</v>
      </c>
      <c r="EN44" s="51">
        <f>IF(PLANEL_Pot_Trim!EN17&lt;&gt;0,EN18/PLANEL_Pot_Trim!EN17,0)</f>
        <v>0.43335600000622748</v>
      </c>
      <c r="EO44" s="51">
        <f>IF(PLANEL_Pot_Trim!EO17&lt;&gt;0,EO18/PLANEL_Pot_Trim!EO17,0)</f>
        <v>0.57241799999994059</v>
      </c>
      <c r="EP44" s="51">
        <f>IF(PLANEL_Pot_Trim!EP17&lt;&gt;0,EP18/PLANEL_Pot_Trim!EP17,0)</f>
        <v>0.46892999999438895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0.27979357910396124</v>
      </c>
      <c r="AF47" s="52">
        <f>IF(PLANEL_Pot_Trim!AF20&lt;&gt;0,AF21/PLANEL_Pot_Trim!AF20,0)</f>
        <v>0.21760178342660641</v>
      </c>
      <c r="AG47" s="52">
        <f>IF(PLANEL_Pot_Trim!AG20&lt;&gt;0,AG21/PLANEL_Pot_Trim!AG20,0)</f>
        <v>0.23473214121011951</v>
      </c>
      <c r="AH47" s="52">
        <f>IF(PLANEL_Pot_Trim!AH20&lt;&gt;0,AH21/PLANEL_Pot_Trim!AH20,0)</f>
        <v>0.27859074549254687</v>
      </c>
      <c r="AI47" s="52">
        <f>IF(PLANEL_Pot_Trim!AI20&lt;&gt;0,AI21/PLANEL_Pot_Trim!AI20,0)</f>
        <v>0.28162189134266374</v>
      </c>
      <c r="AJ47" s="52">
        <f>IF(PLANEL_Pot_Trim!AJ20&lt;&gt;0,AJ21/PLANEL_Pot_Trim!AJ20,0)</f>
        <v>0.24336762320344132</v>
      </c>
      <c r="AK47" s="52">
        <f>IF(PLANEL_Pot_Trim!AK20&lt;&gt;0,AK21/PLANEL_Pot_Trim!AK20,0)</f>
        <v>0.25108899611288382</v>
      </c>
      <c r="AL47" s="52">
        <f>IF(PLANEL_Pot_Trim!AL20&lt;&gt;0,AL21/PLANEL_Pot_Trim!AL20,0)</f>
        <v>0.28013902571712729</v>
      </c>
      <c r="AM47" s="52">
        <f>IF(PLANEL_Pot_Trim!AM20&lt;&gt;0,AM21/PLANEL_Pot_Trim!AM20,0)</f>
        <v>0.28241091085358105</v>
      </c>
      <c r="AN47" s="52">
        <f>IF(PLANEL_Pot_Trim!AN20&lt;&gt;0,AN21/PLANEL_Pot_Trim!AN20,0)</f>
        <v>0.25448703108350756</v>
      </c>
      <c r="AO47" s="52">
        <f>IF(PLANEL_Pot_Trim!AO20&lt;&gt;0,AO21/PLANEL_Pot_Trim!AO20,0)</f>
        <v>0.25814789824270828</v>
      </c>
      <c r="AP47" s="52">
        <f>IF(PLANEL_Pot_Trim!AP20&lt;&gt;0,AP21/PLANEL_Pot_Trim!AP20,0)</f>
        <v>0.28080719567466716</v>
      </c>
      <c r="AQ47" s="52">
        <f>IF(PLANEL_Pot_Trim!AQ20&lt;&gt;0,AQ21/PLANEL_Pot_Trim!AQ20,0)</f>
        <v>0.2828506813660861</v>
      </c>
      <c r="AR47" s="52">
        <f>IF(PLANEL_Pot_Trim!AR20&lt;&gt;0,AR21/PLANEL_Pot_Trim!AR20,0)</f>
        <v>0.26068458049934667</v>
      </c>
      <c r="AS47" s="52">
        <f>IF(PLANEL_Pot_Trim!AS20&lt;&gt;0,AS21/PLANEL_Pot_Trim!AS20,0)</f>
        <v>0.26208227089694563</v>
      </c>
      <c r="AT47" s="52">
        <f>IF(PLANEL_Pot_Trim!AT20&lt;&gt;0,AT21/PLANEL_Pot_Trim!AT20,0)</f>
        <v>0.28117960910147083</v>
      </c>
      <c r="AU47" s="52">
        <f>IF(PLANEL_Pot_Trim!AU20&lt;&gt;0,AU21/PLANEL_Pot_Trim!AU20,0)</f>
        <v>0.28313106787026554</v>
      </c>
      <c r="AV47" s="52">
        <f>IF(PLANEL_Pot_Trim!AV20&lt;&gt;0,AV21/PLANEL_Pot_Trim!AV20,0)</f>
        <v>0.26463598083106205</v>
      </c>
      <c r="AW47" s="52">
        <f>IF(PLANEL_Pot_Trim!AW20&lt;&gt;0,AW21/PLANEL_Pot_Trim!AW20,0)</f>
        <v>0.2645907271568953</v>
      </c>
      <c r="AX47" s="52">
        <f>IF(PLANEL_Pot_Trim!AX20&lt;&gt;0,AX21/PLANEL_Pot_Trim!AX20,0)</f>
        <v>0.28141705042357279</v>
      </c>
      <c r="AY47" s="52">
        <f>IF(PLANEL_Pot_Trim!AY20&lt;&gt;0,AY21/PLANEL_Pot_Trim!AY20,0)</f>
        <v>0.28332943507383956</v>
      </c>
      <c r="AZ47" s="52">
        <f>IF(PLANEL_Pot_Trim!AZ20&lt;&gt;0,AZ21/PLANEL_Pot_Trim!AZ20,0)</f>
        <v>0.26737900373175161</v>
      </c>
      <c r="BA47" s="52">
        <f>IF(PLANEL_Pot_Trim!BA20&lt;&gt;0,BA21/PLANEL_Pot_Trim!BA20,0)</f>
        <v>0.26704334993895679</v>
      </c>
      <c r="BB47" s="52">
        <f>IF(PLANEL_Pot_Trim!BB20&lt;&gt;0,BB21/PLANEL_Pot_Trim!BB20,0)</f>
        <v>0.2832739610664064</v>
      </c>
      <c r="BC47" s="52">
        <f>IF(PLANEL_Pot_Trim!BC20&lt;&gt;0,BC21/PLANEL_Pot_Trim!BC20,0)</f>
        <v>0.28348015972162</v>
      </c>
      <c r="BD47" s="52">
        <f>IF(PLANEL_Pot_Trim!BD20&lt;&gt;0,BD21/PLANEL_Pot_Trim!BD20,0)</f>
        <v>0.26939746792325742</v>
      </c>
      <c r="BE47" s="52">
        <f>IF(PLANEL_Pot_Trim!BE20&lt;&gt;0,BE21/PLANEL_Pot_Trim!BE20,0)</f>
        <v>0.26975597901503318</v>
      </c>
      <c r="BF47" s="52">
        <f>IF(PLANEL_Pot_Trim!BF20&lt;&gt;0,BF21/PLANEL_Pot_Trim!BF20,0)</f>
        <v>0.28680010724760469</v>
      </c>
      <c r="BG47" s="52">
        <f>IF(PLANEL_Pot_Trim!BG20&lt;&gt;0,BG21/PLANEL_Pot_Trim!BG20,0)</f>
        <v>0.28359584139003574</v>
      </c>
      <c r="BH47" s="52">
        <f>IF(PLANEL_Pot_Trim!BH20&lt;&gt;0,BH21/PLANEL_Pot_Trim!BH20,0)</f>
        <v>0.27094753863968979</v>
      </c>
      <c r="BI47" s="52">
        <f>IF(PLANEL_Pot_Trim!BI20&lt;&gt;0,BI21/PLANEL_Pot_Trim!BI20,0)</f>
        <v>0.27183675928928608</v>
      </c>
      <c r="BJ47" s="52">
        <f>IF(PLANEL_Pot_Trim!BJ20&lt;&gt;0,BJ21/PLANEL_Pot_Trim!BJ20,0)</f>
        <v>0.28949930184864564</v>
      </c>
      <c r="BK47" s="52">
        <f>IF(PLANEL_Pot_Trim!BK20&lt;&gt;0,BK21/PLANEL_Pot_Trim!BK20,0)</f>
        <v>0.28368011829377138</v>
      </c>
      <c r="BL47" s="52">
        <f>IF(PLANEL_Pot_Trim!BL20&lt;&gt;0,BL21/PLANEL_Pot_Trim!BL20,0)</f>
        <v>0.27216027010503768</v>
      </c>
      <c r="BM47" s="52">
        <f>IF(PLANEL_Pot_Trim!BM20&lt;&gt;0,BM21/PLANEL_Pot_Trim!BM20,0)</f>
        <v>0.27226628947511711</v>
      </c>
      <c r="BN47" s="52">
        <f>IF(PLANEL_Pot_Trim!BN20&lt;&gt;0,BN21/PLANEL_Pot_Trim!BN20,0)</f>
        <v>0.28876283883992798</v>
      </c>
      <c r="BO47" s="52">
        <f>IF(PLANEL_Pot_Trim!BO20&lt;&gt;0,BO21/PLANEL_Pot_Trim!BO20,0)</f>
        <v>0.28374836940226439</v>
      </c>
      <c r="BP47" s="52">
        <f>IF(PLANEL_Pot_Trim!BP20&lt;&gt;0,BP21/PLANEL_Pot_Trim!BP20,0)</f>
        <v>0.27314239288299352</v>
      </c>
      <c r="BQ47" s="52">
        <f>IF(PLANEL_Pot_Trim!BQ20&lt;&gt;0,BQ21/PLANEL_Pot_Trim!BQ20,0)</f>
        <v>0.27261414173373999</v>
      </c>
      <c r="BR47" s="52">
        <f>IF(PLANEL_Pot_Trim!BR20&lt;&gt;0,BR21/PLANEL_Pot_Trim!BR20,0)</f>
        <v>0.28816641900862106</v>
      </c>
      <c r="BS47" s="52">
        <f>IF(PLANEL_Pot_Trim!BS20&lt;&gt;0,BS21/PLANEL_Pot_Trim!BS20,0)</f>
        <v>0.2838050132702038</v>
      </c>
      <c r="BT47" s="52">
        <f>IF(PLANEL_Pot_Trim!BT20&lt;&gt;0,BT21/PLANEL_Pot_Trim!BT20,0)</f>
        <v>0.27395725784492847</v>
      </c>
      <c r="BU47" s="52">
        <f>IF(PLANEL_Pot_Trim!BU20&lt;&gt;0,BU21/PLANEL_Pot_Trim!BU20,0)</f>
        <v>0.27290353411076773</v>
      </c>
      <c r="BV47" s="52">
        <f>IF(PLANEL_Pot_Trim!BV20&lt;&gt;0,BV21/PLANEL_Pot_Trim!BV20,0)</f>
        <v>0.28767410216133477</v>
      </c>
      <c r="BW47" s="52">
        <f>IF(PLANEL_Pot_Trim!BW20&lt;&gt;0,BW21/PLANEL_Pot_Trim!BW20,0)</f>
        <v>0.28385238462255707</v>
      </c>
      <c r="BX47" s="52">
        <f>IF(PLANEL_Pot_Trim!BX20&lt;&gt;0,BX21/PLANEL_Pot_Trim!BX20,0)</f>
        <v>0.27463894268729333</v>
      </c>
      <c r="BY47" s="52">
        <f>IF(PLANEL_Pot_Trim!BY20&lt;&gt;0,BY21/PLANEL_Pot_Trim!BY20,0)</f>
        <v>0.27314491370442695</v>
      </c>
      <c r="BZ47" s="52">
        <f>IF(PLANEL_Pot_Trim!BZ20&lt;&gt;0,BZ21/PLANEL_Pot_Trim!BZ20,0)</f>
        <v>0.28725992892297425</v>
      </c>
      <c r="CA47" s="52">
        <f>IF(PLANEL_Pot_Trim!CA20&lt;&gt;0,CA21/PLANEL_Pot_Trim!CA20,0)</f>
        <v>0.28389274681778559</v>
      </c>
      <c r="CB47" s="52">
        <f>IF(PLANEL_Pot_Trim!CB20&lt;&gt;0,CB21/PLANEL_Pot_Trim!CB20,0)</f>
        <v>0.2752197641189198</v>
      </c>
      <c r="CC47" s="52">
        <f>IF(PLANEL_Pot_Trim!CC20&lt;&gt;0,CC21/PLANEL_Pot_Trim!CC20,0)</f>
        <v>0.27335057830548837</v>
      </c>
      <c r="CD47" s="52">
        <f>IF(PLANEL_Pot_Trim!CD20&lt;&gt;0,CD21/PLANEL_Pot_Trim!CD20,0)</f>
        <v>0.28690703755984615</v>
      </c>
      <c r="CE47" s="52">
        <f>IF(PLANEL_Pot_Trim!CE20&lt;&gt;0,CE21/PLANEL_Pot_Trim!CE20,0)</f>
        <v>0.28393980862475809</v>
      </c>
      <c r="CF47" s="52">
        <f>IF(PLANEL_Pot_Trim!CF20&lt;&gt;0,CF21/PLANEL_Pot_Trim!CF20,0)</f>
        <v>0.27589799363283118</v>
      </c>
      <c r="CG47" s="52">
        <f>IF(PLANEL_Pot_Trim!CG20&lt;&gt;0,CG21/PLANEL_Pot_Trim!CG20,0)</f>
        <v>0.27360154501256578</v>
      </c>
      <c r="CH47" s="52">
        <f>IF(PLANEL_Pot_Trim!CH20&lt;&gt;0,CH21/PLANEL_Pot_Trim!CH20,0)</f>
        <v>0.28651358583166353</v>
      </c>
      <c r="CI47" s="52">
        <f>IF(PLANEL_Pot_Trim!CI20&lt;&gt;0,CI21/PLANEL_Pot_Trim!CI20,0)</f>
        <v>0.28397937931510558</v>
      </c>
      <c r="CJ47" s="52">
        <f>IF(PLANEL_Pot_Trim!CJ20&lt;&gt;0,CJ21/PLANEL_Pot_Trim!CJ20,0)</f>
        <v>0.27646569409569621</v>
      </c>
      <c r="CK47" s="52">
        <f>IF(PLANEL_Pot_Trim!CK20&lt;&gt;0,CK21/PLANEL_Pot_Trim!CK20,0)</f>
        <v>0.27380723547261443</v>
      </c>
      <c r="CL47" s="52">
        <f>IF(PLANEL_Pot_Trim!CL20&lt;&gt;0,CL21/PLANEL_Pot_Trim!CL20,0)</f>
        <v>0.28618517421384221</v>
      </c>
      <c r="CM47" s="52">
        <f>IF(PLANEL_Pot_Trim!CM20&lt;&gt;0,CM21/PLANEL_Pot_Trim!CM20,0)</f>
        <v>0.28401126284025985</v>
      </c>
      <c r="CN47" s="52">
        <f>IF(PLANEL_Pot_Trim!CN20&lt;&gt;0,CN21/PLANEL_Pot_Trim!CN20,0)</f>
        <v>0.27692456123270504</v>
      </c>
      <c r="CO47" s="52">
        <f>IF(PLANEL_Pot_Trim!CO20&lt;&gt;0,CO21/PLANEL_Pot_Trim!CO20,0)</f>
        <v>0.27396853764204887</v>
      </c>
      <c r="CP47" s="52">
        <f>IF(PLANEL_Pot_Trim!CP20&lt;&gt;0,CP21/PLANEL_Pot_Trim!CP20,0)</f>
        <v>0.2859037031077904</v>
      </c>
      <c r="CQ47" s="52">
        <f>IF(PLANEL_Pot_Trim!CQ20&lt;&gt;0,CQ21/PLANEL_Pot_Trim!CQ20,0)</f>
        <v>0.28419224044916858</v>
      </c>
      <c r="CR47" s="52">
        <f>IF(PLANEL_Pot_Trim!CR20&lt;&gt;0,CR21/PLANEL_Pot_Trim!CR20,0)</f>
        <v>0.27945262990624725</v>
      </c>
      <c r="CS47" s="52">
        <f>IF(PLANEL_Pot_Trim!CS20&lt;&gt;0,CS21/PLANEL_Pot_Trim!CS20,0)</f>
        <v>0.27546154015683594</v>
      </c>
      <c r="CT47" s="52">
        <f>IF(PLANEL_Pot_Trim!CT20&lt;&gt;0,CT21/PLANEL_Pot_Trim!CT20,0)</f>
        <v>0.28591188105195681</v>
      </c>
      <c r="CU47" s="52">
        <f>IF(PLANEL_Pot_Trim!CU20&lt;&gt;0,CU21/PLANEL_Pot_Trim!CU20,0)</f>
        <v>0.28436244539996819</v>
      </c>
      <c r="CV47" s="52">
        <f>IF(PLANEL_Pot_Trim!CV20&lt;&gt;0,CV21/PLANEL_Pot_Trim!CV20,0)</f>
        <v>0.28187166647910361</v>
      </c>
      <c r="CW47" s="52">
        <f>IF(PLANEL_Pot_Trim!CW20&lt;&gt;0,CW21/PLANEL_Pot_Trim!CW20,0)</f>
        <v>0.27697205570987532</v>
      </c>
      <c r="CX47" s="52">
        <f>IF(PLANEL_Pot_Trim!CX20&lt;&gt;0,CX21/PLANEL_Pot_Trim!CX20,0)</f>
        <v>0.2859233721222626</v>
      </c>
      <c r="CY47" s="82">
        <f>IF(PLANEL_Pot_Trim!CY20&lt;&gt;0,CY21/PLANEL_Pot_Trim!CY20,0)</f>
        <v>0.28440570756897071</v>
      </c>
      <c r="CZ47" s="82">
        <f>IF(PLANEL_Pot_Trim!CZ20&lt;&gt;0,CZ21/PLANEL_Pot_Trim!CZ20,0)</f>
        <v>0.28249764757261686</v>
      </c>
      <c r="DA47" s="82">
        <f>IF(PLANEL_Pot_Trim!DA20&lt;&gt;0,DA21/PLANEL_Pot_Trim!DA20,0)</f>
        <v>0.27730394952956033</v>
      </c>
      <c r="DB47" s="82">
        <f>IF(PLANEL_Pot_Trim!DB20&lt;&gt;0,DB21/PLANEL_Pot_Trim!DB20,0)</f>
        <v>0.28575937946428909</v>
      </c>
      <c r="DC47" s="52">
        <f>IF(PLANEL_Pot_Trim!DC20&lt;&gt;0,DC21/PLANEL_Pot_Trim!DC20,0)</f>
        <v>0.28440522494793374</v>
      </c>
      <c r="DD47" s="52">
        <f>IF(PLANEL_Pot_Trim!DD20&lt;&gt;0,DD21/PLANEL_Pot_Trim!DD20,0)</f>
        <v>0.28249716495135285</v>
      </c>
      <c r="DE47" s="52">
        <f>IF(PLANEL_Pot_Trim!DE20&lt;&gt;0,DE21/PLANEL_Pot_Trim!DE20,0)</f>
        <v>0.27721804284465296</v>
      </c>
      <c r="DF47" s="52">
        <f>IF(PLANEL_Pot_Trim!DF20&lt;&gt;0,DF21/PLANEL_Pot_Trim!DF20,0)</f>
        <v>0.28555571305289407</v>
      </c>
      <c r="DG47" s="52">
        <f>IF(PLANEL_Pot_Trim!DG20&lt;&gt;0,DG21/PLANEL_Pot_Trim!DG20,0)</f>
        <v>0.28440479892900805</v>
      </c>
      <c r="DH47" s="52">
        <f>IF(PLANEL_Pot_Trim!DH20&lt;&gt;0,DH21/PLANEL_Pot_Trim!DH20,0)</f>
        <v>0.28249673893222665</v>
      </c>
      <c r="DI47" s="52">
        <f>IF(PLANEL_Pot_Trim!DI20&lt;&gt;0,DI21/PLANEL_Pot_Trim!DI20,0)</f>
        <v>0.27714221135201</v>
      </c>
      <c r="DJ47" s="52">
        <f>IF(PLANEL_Pot_Trim!DJ20&lt;&gt;0,DJ21/PLANEL_Pot_Trim!DJ20,0)</f>
        <v>0.28537593277160428</v>
      </c>
      <c r="DK47" s="52">
        <f>IF(PLANEL_Pot_Trim!DK20&lt;&gt;0,DK21/PLANEL_Pot_Trim!DK20,0)</f>
        <v>0.2844044201062616</v>
      </c>
      <c r="DL47" s="13">
        <f>IF(PLANEL_Pot_Trim!DL20&lt;&gt;0,DL21/PLANEL_Pot_Trim!DL20,0)</f>
        <v>0.2824963601093019</v>
      </c>
      <c r="DM47" s="52">
        <f>IF(PLANEL_Pot_Trim!DM20&lt;&gt;0,DM21/PLANEL_Pot_Trim!DM20,0)</f>
        <v>0.27707478079298647</v>
      </c>
      <c r="DN47" s="52">
        <f>IF(PLANEL_Pot_Trim!DN20&lt;&gt;0,DN21/PLANEL_Pot_Trim!DN20,0)</f>
        <v>0.28521606931057675</v>
      </c>
      <c r="DO47" s="52">
        <f>IF(PLANEL_Pot_Trim!DO20&lt;&gt;0,DO21/PLANEL_Pot_Trim!DO20,0)</f>
        <v>0.28440408104843867</v>
      </c>
      <c r="DP47" s="52">
        <f>IF(PLANEL_Pot_Trim!DP20&lt;&gt;0,DP21/PLANEL_Pot_Trim!DP20,0)</f>
        <v>0.28249602105131938</v>
      </c>
      <c r="DQ47" s="52">
        <f>IF(PLANEL_Pot_Trim!DQ20&lt;&gt;0,DQ21/PLANEL_Pot_Trim!DQ20,0)</f>
        <v>0.27701442840191159</v>
      </c>
      <c r="DR47" s="52">
        <f>IF(PLANEL_Pot_Trim!DR20&lt;&gt;0,DR21/PLANEL_Pot_Trim!DR20,0)</f>
        <v>0.2850729866747776</v>
      </c>
      <c r="DS47" s="52">
        <f>IF(PLANEL_Pot_Trim!DS20&lt;&gt;0,DS21/PLANEL_Pot_Trim!DS20,0)</f>
        <v>0.28440377580659831</v>
      </c>
      <c r="DT47" s="52">
        <f>IF(PLANEL_Pot_Trim!DT20&lt;&gt;0,DT21/PLANEL_Pot_Trim!DT20,0)</f>
        <v>0.28249571580933536</v>
      </c>
      <c r="DU47" s="52">
        <f>IF(PLANEL_Pot_Trim!DU20&lt;&gt;0,DU21/PLANEL_Pot_Trim!DU20,0)</f>
        <v>0.27696009526557852</v>
      </c>
      <c r="DV47" s="52">
        <f>IF(PLANEL_Pot_Trim!DV20&lt;&gt;0,DV21/PLANEL_Pot_Trim!DV20,0)</f>
        <v>0.28494417440703929</v>
      </c>
      <c r="DW47" s="52">
        <f>IF(PLANEL_Pot_Trim!DW20&lt;&gt;0,DW21/PLANEL_Pot_Trim!DW20,0)</f>
        <v>0.28440349956207278</v>
      </c>
      <c r="DX47" s="52">
        <f>IF(PLANEL_Pot_Trim!DX20&lt;&gt;0,DX21/PLANEL_Pot_Trim!DX20,0)</f>
        <v>0.28249543956467987</v>
      </c>
      <c r="DY47" s="52">
        <f>IF(PLANEL_Pot_Trim!DY20&lt;&gt;0,DY21/PLANEL_Pot_Trim!DY20,0)</f>
        <v>0.27691092365971015</v>
      </c>
      <c r="DZ47" s="52">
        <f>IF(PLANEL_Pot_Trim!DZ20&lt;&gt;0,DZ21/PLANEL_Pot_Trim!DZ20,0)</f>
        <v>0.28482759902619958</v>
      </c>
      <c r="EA47" s="52">
        <f>IF(PLANEL_Pot_Trim!EA20&lt;&gt;0,EA21/PLANEL_Pot_Trim!EA20,0)</f>
        <v>0.2844032483702057</v>
      </c>
      <c r="EB47" s="52">
        <f>IF(PLANEL_Pot_Trim!EB20&lt;&gt;0,EB21/PLANEL_Pot_Trim!EB20,0)</f>
        <v>0.28249518837269449</v>
      </c>
      <c r="EC47" s="52">
        <f>IF(PLANEL_Pot_Trim!EC20&lt;&gt;0,EC21/PLANEL_Pot_Trim!EC20,0)</f>
        <v>0.27686621143432177</v>
      </c>
      <c r="ED47" s="52">
        <f>IF(PLANEL_Pot_Trim!ED20&lt;&gt;0,ED21/PLANEL_Pot_Trim!ED20,0)</f>
        <v>0.28472159588453311</v>
      </c>
      <c r="EE47" s="52">
        <f>IF(PLANEL_Pot_Trim!EE20&lt;&gt;0,EE21/PLANEL_Pot_Trim!EE20,0)</f>
        <v>0.28440301897078729</v>
      </c>
      <c r="EF47" s="52">
        <f>IF(PLANEL_Pot_Trim!EF20&lt;&gt;0,EF21/PLANEL_Pot_Trim!EF20,0)</f>
        <v>0.28249495897316812</v>
      </c>
      <c r="EG47" s="52">
        <f>IF(PLANEL_Pot_Trim!EG20&lt;&gt;0,EG21/PLANEL_Pot_Trim!EG20,0)</f>
        <v>0.27682537827114018</v>
      </c>
      <c r="EH47" s="52">
        <f>IF(PLANEL_Pot_Trim!EH20&lt;&gt;0,EH21/PLANEL_Pot_Trim!EH20,0)</f>
        <v>0.28462478917129463</v>
      </c>
      <c r="EI47" s="52">
        <f>IF(PLANEL_Pot_Trim!EI20&lt;&gt;0,EI21/PLANEL_Pot_Trim!EI20,0)</f>
        <v>0.28440280864577638</v>
      </c>
      <c r="EJ47" s="52">
        <f>IF(PLANEL_Pot_Trim!EJ20&lt;&gt;0,EJ21/PLANEL_Pot_Trim!EJ20,0)</f>
        <v>0.28249474864805824</v>
      </c>
      <c r="EK47" s="52">
        <f>IF(PLANEL_Pot_Trim!EK20&lt;&gt;0,EK21/PLANEL_Pot_Trim!EK20,0)</f>
        <v>0.27678794035804127</v>
      </c>
      <c r="EL47" s="52">
        <f>IF(PLANEL_Pot_Trim!EL20&lt;&gt;0,EL21/PLANEL_Pot_Trim!EL20,0)</f>
        <v>0.28453603187121729</v>
      </c>
      <c r="EM47" s="52">
        <f>IF(PLANEL_Pot_Trim!EM20&lt;&gt;0,EM21/PLANEL_Pot_Trim!EM20,0)</f>
        <v>0.28440261511109638</v>
      </c>
      <c r="EN47" s="52">
        <f>IF(PLANEL_Pot_Trim!EN20&lt;&gt;0,EN21/PLANEL_Pot_Trim!EN20,0)</f>
        <v>0.28249455511328725</v>
      </c>
      <c r="EO47" s="52">
        <f>IF(PLANEL_Pot_Trim!EO20&lt;&gt;0,EO21/PLANEL_Pot_Trim!EO20,0)</f>
        <v>0.27675349112873721</v>
      </c>
      <c r="EP47" s="52">
        <f>IF(PLANEL_Pot_Trim!EP20&lt;&gt;0,EP21/PLANEL_Pot_Trim!EP20,0)</f>
        <v>0.28445436010242237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3277.7765140000001</v>
      </c>
      <c r="F6" s="65">
        <v>4348.4994269999997</v>
      </c>
      <c r="G6" s="65">
        <v>2857.5487560000001</v>
      </c>
      <c r="H6" s="65">
        <v>350.38699980000001</v>
      </c>
      <c r="I6" s="65">
        <v>3220.7243109999999</v>
      </c>
      <c r="J6" s="65">
        <v>4382.2305630000001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3801.3578550000002</v>
      </c>
      <c r="V6" s="65">
        <v>5046.6884870000004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4566.3902959999996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2873.5307659999999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410.83032279999998</v>
      </c>
      <c r="AW6" s="65">
        <v>4005.595648</v>
      </c>
      <c r="AX6" s="65">
        <v>5546.2093580000001</v>
      </c>
      <c r="AY6" s="65">
        <v>3492.0577440000002</v>
      </c>
      <c r="AZ6" s="65">
        <v>228.72321350000001</v>
      </c>
      <c r="BA6" s="65">
        <v>2230.0513310000001</v>
      </c>
      <c r="BB6" s="65">
        <v>2313.6425949999998</v>
      </c>
      <c r="BC6" s="65">
        <v>1944.1473140000001</v>
      </c>
      <c r="BD6" s="65">
        <v>428.0971323</v>
      </c>
      <c r="BE6" s="65">
        <v>4034.71704</v>
      </c>
      <c r="BF6" s="65">
        <v>5779.3112860000001</v>
      </c>
      <c r="BG6" s="65">
        <v>3638.8256240000001</v>
      </c>
      <c r="BH6" s="65">
        <v>439.55672029999999</v>
      </c>
      <c r="BI6" s="65">
        <v>4285.6780230000004</v>
      </c>
      <c r="BJ6" s="65">
        <v>5934.0157239999999</v>
      </c>
      <c r="BK6" s="65">
        <v>3736.2321229999998</v>
      </c>
      <c r="BL6" s="65">
        <v>562.88372709999999</v>
      </c>
      <c r="BM6" s="65">
        <v>2267.5794500000002</v>
      </c>
      <c r="BN6" s="65">
        <v>7598.9303159999999</v>
      </c>
      <c r="BO6" s="65">
        <v>4784.5116799999996</v>
      </c>
      <c r="BP6" s="65">
        <v>562.88372709999999</v>
      </c>
      <c r="BQ6" s="65">
        <v>5488.1163390000002</v>
      </c>
      <c r="BR6" s="65">
        <v>7598.9303159999999</v>
      </c>
      <c r="BS6" s="65">
        <v>4784.5116799999996</v>
      </c>
      <c r="BT6" s="65">
        <v>616.17225129999997</v>
      </c>
      <c r="BU6" s="65">
        <v>6007.6794499999996</v>
      </c>
      <c r="BV6" s="65">
        <v>8318.3253929999992</v>
      </c>
      <c r="BW6" s="65">
        <v>5237.4641359999996</v>
      </c>
      <c r="BX6" s="65">
        <v>616.17225129999997</v>
      </c>
      <c r="BY6" s="65">
        <v>5690.6094499999999</v>
      </c>
      <c r="BZ6" s="65">
        <v>7998.1053929999998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4726.963949</v>
      </c>
      <c r="CH6" s="65">
        <v>6752.3870070000003</v>
      </c>
      <c r="CI6" s="65">
        <v>4251.5029299999997</v>
      </c>
      <c r="CJ6" s="65">
        <v>541.89308070000004</v>
      </c>
      <c r="CK6" s="65">
        <v>5283.4575370000002</v>
      </c>
      <c r="CL6" s="65">
        <v>6996.9565899999998</v>
      </c>
      <c r="CM6" s="65">
        <v>4606.0911859999997</v>
      </c>
      <c r="CN6" s="65">
        <v>541.89308070000004</v>
      </c>
      <c r="CO6" s="65">
        <v>5124.3375370000003</v>
      </c>
      <c r="CP6" s="65">
        <v>3397.8565899999999</v>
      </c>
      <c r="CQ6" s="65">
        <v>4606.0911859999997</v>
      </c>
      <c r="CR6" s="65">
        <v>541.89308070000004</v>
      </c>
      <c r="CS6" s="65">
        <v>5030.1534000000001</v>
      </c>
      <c r="CT6" s="65">
        <v>7315.5565900000001</v>
      </c>
      <c r="CU6" s="65">
        <v>4606.0911859999997</v>
      </c>
      <c r="CV6" s="65">
        <v>509.75626540000002</v>
      </c>
      <c r="CW6" s="65">
        <v>4970.1235880000004</v>
      </c>
      <c r="CX6" s="65">
        <v>6754.2695830000002</v>
      </c>
      <c r="CY6" s="65">
        <v>4332.9282560000001</v>
      </c>
      <c r="CZ6" s="65">
        <v>509.75626540000002</v>
      </c>
      <c r="DA6" s="65">
        <v>4970.1235880000004</v>
      </c>
      <c r="DB6" s="65">
        <v>6881.7095829999998</v>
      </c>
      <c r="DC6" s="65">
        <v>4332.9282560000001</v>
      </c>
      <c r="DD6" s="65">
        <v>509.75626540000002</v>
      </c>
      <c r="DE6" s="65">
        <v>4970.1235880000004</v>
      </c>
      <c r="DF6" s="65">
        <v>6881.7095829999998</v>
      </c>
      <c r="DG6" s="65">
        <v>4332.9282560000001</v>
      </c>
      <c r="DH6" s="65">
        <v>509.75626540000002</v>
      </c>
      <c r="DI6" s="65">
        <v>4970.1235880000004</v>
      </c>
      <c r="DJ6" s="65">
        <v>6256.3895830000001</v>
      </c>
      <c r="DK6" s="65">
        <v>4332.9282560000001</v>
      </c>
      <c r="DL6" s="65">
        <v>509.75626540000002</v>
      </c>
      <c r="DM6" s="65">
        <v>4970.1235880000004</v>
      </c>
      <c r="DN6" s="65">
        <v>6881.7095829999998</v>
      </c>
      <c r="DO6" s="65">
        <v>4332.9282560000001</v>
      </c>
      <c r="DP6" s="65">
        <v>509.75626540000002</v>
      </c>
      <c r="DQ6" s="65">
        <v>4970.1235880000004</v>
      </c>
      <c r="DR6" s="65">
        <v>6707.8295829999997</v>
      </c>
      <c r="DS6" s="65">
        <v>4332.9282560000001</v>
      </c>
      <c r="DT6" s="65">
        <v>509.75626540000002</v>
      </c>
      <c r="DU6" s="65">
        <v>4861.313588</v>
      </c>
      <c r="DV6" s="65">
        <v>6881.7095829999998</v>
      </c>
      <c r="DW6" s="65">
        <v>4332.9282560000001</v>
      </c>
      <c r="DX6" s="65">
        <v>509.75626540000002</v>
      </c>
      <c r="DY6" s="65">
        <v>4970.1235880000004</v>
      </c>
      <c r="DZ6" s="65">
        <v>6881.7095829999998</v>
      </c>
      <c r="EA6" s="65">
        <v>4332.9282560000001</v>
      </c>
      <c r="EB6" s="65">
        <v>509.75626540000002</v>
      </c>
      <c r="EC6" s="65">
        <v>4812.1735879999997</v>
      </c>
      <c r="ED6" s="65">
        <v>6659.2295830000003</v>
      </c>
      <c r="EE6" s="65">
        <v>4332.9282560000001</v>
      </c>
      <c r="EF6" s="65">
        <v>509.75626540000002</v>
      </c>
      <c r="EG6" s="65">
        <v>4810.6135880000002</v>
      </c>
      <c r="EH6" s="65">
        <v>6881.7095829999998</v>
      </c>
      <c r="EI6" s="65">
        <v>4332.9282560000001</v>
      </c>
      <c r="EJ6" s="65">
        <v>509.75626540000002</v>
      </c>
      <c r="EK6" s="65">
        <v>4970.1235880000004</v>
      </c>
      <c r="EL6" s="65">
        <v>6661.3895830000001</v>
      </c>
      <c r="EM6" s="65">
        <v>4332.9282560000001</v>
      </c>
      <c r="EN6" s="65">
        <v>509.75626540000002</v>
      </c>
      <c r="EO6" s="65">
        <v>4820.3635880000002</v>
      </c>
      <c r="EP6" s="65">
        <v>6445.9295830000001</v>
      </c>
      <c r="EQ6" s="65">
        <v>4332.9282560000001</v>
      </c>
      <c r="ER6" s="65">
        <v>509.75626540000002</v>
      </c>
      <c r="ES6" s="65">
        <v>4830.8935879999999</v>
      </c>
      <c r="ET6" s="65">
        <v>6688.9295830000001</v>
      </c>
      <c r="EU6" s="65">
        <v>4332.9282560000001</v>
      </c>
      <c r="EV6" s="65">
        <v>509.75626540000002</v>
      </c>
      <c r="EW6" s="65">
        <v>4810.6135880000002</v>
      </c>
      <c r="EX6" s="65">
        <v>6881.7095829999998</v>
      </c>
      <c r="EY6" s="65">
        <v>4332.9282560000001</v>
      </c>
      <c r="EZ6" s="65">
        <v>509.75626540000002</v>
      </c>
      <c r="FA6" s="65">
        <v>4970.1235880000004</v>
      </c>
      <c r="FB6" s="65">
        <v>6859.08</v>
      </c>
      <c r="FC6" s="65">
        <v>4332.9282560000001</v>
      </c>
    </row>
    <row r="7" spans="1:159" x14ac:dyDescent="0.2">
      <c r="B7" s="65" t="s">
        <v>14</v>
      </c>
      <c r="C7" s="65" t="s">
        <v>38</v>
      </c>
      <c r="D7" s="65">
        <v>24.089960000000001</v>
      </c>
      <c r="E7" s="65">
        <v>271.72431</v>
      </c>
      <c r="F7" s="65">
        <v>234.8122985</v>
      </c>
      <c r="G7" s="65">
        <v>236.88785999999999</v>
      </c>
      <c r="H7" s="65">
        <v>32.471760000000003</v>
      </c>
      <c r="I7" s="65">
        <v>291.63965999999999</v>
      </c>
      <c r="J7" s="65">
        <v>255.9073985</v>
      </c>
      <c r="K7" s="65">
        <v>276.00995999999998</v>
      </c>
      <c r="L7" s="65">
        <v>34.151760000000003</v>
      </c>
      <c r="M7" s="65">
        <v>308.01965999999999</v>
      </c>
      <c r="N7" s="65">
        <v>278.58739850000001</v>
      </c>
      <c r="O7" s="65">
        <v>290.28996000000001</v>
      </c>
      <c r="P7" s="65">
        <v>35.893999999999998</v>
      </c>
      <c r="Q7" s="65">
        <v>325.00650000000002</v>
      </c>
      <c r="R7" s="65">
        <v>314.47224</v>
      </c>
      <c r="S7" s="65">
        <v>305.09899999999999</v>
      </c>
      <c r="T7" s="65">
        <v>49.313119999999998</v>
      </c>
      <c r="U7" s="65">
        <v>455.84291999999999</v>
      </c>
      <c r="V7" s="65">
        <v>495.63036</v>
      </c>
      <c r="W7" s="65">
        <v>419.16152</v>
      </c>
      <c r="X7" s="65">
        <v>49.79072</v>
      </c>
      <c r="Y7" s="65">
        <v>471.00243440000003</v>
      </c>
      <c r="Z7" s="65">
        <v>637.61472000000003</v>
      </c>
      <c r="AA7" s="65">
        <v>423.22111999999998</v>
      </c>
      <c r="AB7" s="65">
        <v>47.230719999999998</v>
      </c>
      <c r="AC7" s="65">
        <v>460.49952000000002</v>
      </c>
      <c r="AD7" s="65">
        <v>637.61472000000003</v>
      </c>
      <c r="AE7" s="65">
        <v>401.46111999999999</v>
      </c>
      <c r="AF7" s="65">
        <v>47.230719999999998</v>
      </c>
      <c r="AG7" s="65">
        <v>485.45952</v>
      </c>
      <c r="AH7" s="65">
        <v>637.61472000000003</v>
      </c>
      <c r="AI7" s="65">
        <v>423.22111999999998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49.79072</v>
      </c>
      <c r="AO7" s="65">
        <v>460.49952000000002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41.417509379999998</v>
      </c>
      <c r="E8" s="65">
        <v>165.63601650000001</v>
      </c>
      <c r="F8" s="65">
        <v>240.5127148</v>
      </c>
      <c r="G8" s="65">
        <v>207.86029819999999</v>
      </c>
      <c r="H8" s="65">
        <v>38.701436649999998</v>
      </c>
      <c r="I8" s="65">
        <v>333.04595999999998</v>
      </c>
      <c r="J8" s="65">
        <v>475.27884</v>
      </c>
      <c r="K8" s="65">
        <v>232.49539999999999</v>
      </c>
      <c r="L8" s="65">
        <v>26.29520393</v>
      </c>
      <c r="M8" s="65">
        <v>247.63351650000001</v>
      </c>
      <c r="N8" s="65">
        <v>381.76061299999998</v>
      </c>
      <c r="O8" s="65">
        <v>355.94053159999999</v>
      </c>
      <c r="P8" s="65">
        <v>45.838236649999999</v>
      </c>
      <c r="Q8" s="65">
        <v>255.05060739999999</v>
      </c>
      <c r="R8" s="65">
        <v>601.53619479999998</v>
      </c>
      <c r="S8" s="65">
        <v>372.51621160000002</v>
      </c>
      <c r="T8" s="65">
        <v>29.66614938</v>
      </c>
      <c r="U8" s="65">
        <v>317.09251649999999</v>
      </c>
      <c r="V8" s="65">
        <v>573.52099480000004</v>
      </c>
      <c r="W8" s="65">
        <v>372.22319340000001</v>
      </c>
      <c r="X8" s="65">
        <v>21.063276649999999</v>
      </c>
      <c r="Y8" s="65">
        <v>246.04316739999999</v>
      </c>
      <c r="Z8" s="65">
        <v>623.67619479999996</v>
      </c>
      <c r="AA8" s="65">
        <v>401.1850116</v>
      </c>
      <c r="AB8" s="65">
        <v>37.172712730000001</v>
      </c>
      <c r="AC8" s="65">
        <v>452.8219474</v>
      </c>
      <c r="AD8" s="65">
        <v>515.18042179999998</v>
      </c>
      <c r="AE8" s="65">
        <v>291.91581159999998</v>
      </c>
      <c r="AF8" s="65">
        <v>42.046239999999997</v>
      </c>
      <c r="AG8" s="65">
        <v>364.64372739999999</v>
      </c>
      <c r="AH8" s="65">
        <v>343.49405300000001</v>
      </c>
      <c r="AI8" s="65">
        <v>399.8005316</v>
      </c>
      <c r="AJ8" s="65">
        <v>37.355036650000002</v>
      </c>
      <c r="AK8" s="65">
        <v>302.01043650000003</v>
      </c>
      <c r="AL8" s="65">
        <v>479.90335479999999</v>
      </c>
      <c r="AM8" s="65">
        <v>401.1850116</v>
      </c>
      <c r="AN8" s="65">
        <v>39.726963929999997</v>
      </c>
      <c r="AO8" s="65">
        <v>324.8708183</v>
      </c>
      <c r="AP8" s="65">
        <v>374.393933</v>
      </c>
      <c r="AQ8" s="65">
        <v>329.6585316</v>
      </c>
      <c r="AR8" s="65">
        <v>42.828083929999998</v>
      </c>
      <c r="AS8" s="65">
        <v>460.1828074</v>
      </c>
      <c r="AT8" s="65">
        <v>486.87593299999997</v>
      </c>
      <c r="AU8" s="65">
        <v>327.0310116</v>
      </c>
      <c r="AV8" s="65">
        <v>47.198236649999998</v>
      </c>
      <c r="AW8" s="65">
        <v>460.1828074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122.845733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134.9093134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H9" s="65">
        <v>94.554000000000002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405.49367599999999</v>
      </c>
      <c r="E17" s="65">
        <v>3752.2258409999999</v>
      </c>
      <c r="F17" s="65">
        <v>4875.1784399999997</v>
      </c>
      <c r="G17" s="65">
        <v>3334.6309139999998</v>
      </c>
      <c r="H17" s="65">
        <v>428.56419640000001</v>
      </c>
      <c r="I17" s="65">
        <v>3913.6989309999999</v>
      </c>
      <c r="J17" s="65">
        <v>5207.9708019999998</v>
      </c>
      <c r="K17" s="65">
        <v>3546.3288579999999</v>
      </c>
      <c r="L17" s="65">
        <v>441.33342399999998</v>
      </c>
      <c r="M17" s="65">
        <v>4269.2961619999996</v>
      </c>
      <c r="N17" s="65">
        <v>5802.3152220000002</v>
      </c>
      <c r="O17" s="65">
        <v>3883.765402</v>
      </c>
      <c r="P17" s="65">
        <v>466.77869670000001</v>
      </c>
      <c r="Q17" s="65">
        <v>4334.2600929999999</v>
      </c>
      <c r="R17" s="65">
        <v>6114.1356459999997</v>
      </c>
      <c r="S17" s="65">
        <v>3950.5101220000001</v>
      </c>
      <c r="T17" s="65">
        <v>481.69192950000001</v>
      </c>
      <c r="U17" s="65">
        <v>4642.5822920000001</v>
      </c>
      <c r="V17" s="65">
        <v>6210.3938420000004</v>
      </c>
      <c r="W17" s="65">
        <v>4214.4423239999996</v>
      </c>
      <c r="X17" s="65">
        <v>478.26265669999998</v>
      </c>
      <c r="Y17" s="65">
        <v>4689.2800370000004</v>
      </c>
      <c r="Z17" s="65">
        <v>6666.7538260000001</v>
      </c>
      <c r="AA17" s="65">
        <v>4287.3797420000001</v>
      </c>
      <c r="AB17" s="65">
        <v>494.2290739</v>
      </c>
      <c r="AC17" s="65">
        <v>4909.1214689999997</v>
      </c>
      <c r="AD17" s="65">
        <v>5826.6994379999996</v>
      </c>
      <c r="AE17" s="65">
        <v>4176.8948819999996</v>
      </c>
      <c r="AF17" s="65">
        <v>499.10260119999998</v>
      </c>
      <c r="AG17" s="65">
        <v>4777.6142490000002</v>
      </c>
      <c r="AH17" s="65">
        <v>6513.7549289999997</v>
      </c>
      <c r="AI17" s="65">
        <v>4247.0056020000002</v>
      </c>
      <c r="AJ17" s="65">
        <v>496.01139790000002</v>
      </c>
      <c r="AK17" s="65">
        <v>4758.3099579999998</v>
      </c>
      <c r="AL17" s="65">
        <v>6650.1642309999997</v>
      </c>
      <c r="AM17" s="65">
        <v>3765.6308979999999</v>
      </c>
      <c r="AN17" s="65">
        <v>499.34332510000002</v>
      </c>
      <c r="AO17" s="65">
        <v>4781.1703399999997</v>
      </c>
      <c r="AP17" s="65">
        <v>6579.2148090000001</v>
      </c>
      <c r="AQ17" s="65">
        <v>4236.397602</v>
      </c>
      <c r="AR17" s="65">
        <v>502.4444451</v>
      </c>
      <c r="AS17" s="65">
        <v>4941.4423290000004</v>
      </c>
      <c r="AT17" s="65">
        <v>6657.1368089999996</v>
      </c>
      <c r="AU17" s="65">
        <v>4233.770082</v>
      </c>
      <c r="AV17" s="65">
        <v>515.78327950000005</v>
      </c>
      <c r="AW17" s="65">
        <v>5028.8869750000003</v>
      </c>
      <c r="AX17" s="65">
        <v>6963.0742730000002</v>
      </c>
      <c r="AY17" s="65">
        <v>4384.1578760000002</v>
      </c>
      <c r="AZ17" s="65">
        <v>274.38073739999999</v>
      </c>
      <c r="BA17" s="65">
        <v>2675.2121900000002</v>
      </c>
      <c r="BB17" s="65">
        <v>2930.0191679999998</v>
      </c>
      <c r="BC17" s="65">
        <v>2332.2362680000001</v>
      </c>
      <c r="BD17" s="65">
        <v>473.7546562</v>
      </c>
      <c r="BE17" s="65">
        <v>4479.8778979999997</v>
      </c>
      <c r="BF17" s="65">
        <v>6302.0669790000002</v>
      </c>
      <c r="BG17" s="65">
        <v>4026.9145779999999</v>
      </c>
      <c r="BH17" s="65">
        <v>485.2142442</v>
      </c>
      <c r="BI17" s="65">
        <v>4730.8388809999997</v>
      </c>
      <c r="BJ17" s="65">
        <v>6550.3922970000003</v>
      </c>
      <c r="BK17" s="65">
        <v>4124.3210760000002</v>
      </c>
      <c r="BL17" s="65">
        <v>608.54125099999999</v>
      </c>
      <c r="BM17" s="65">
        <v>2703.3803090000001</v>
      </c>
      <c r="BN17" s="65">
        <v>8156.5008889999999</v>
      </c>
      <c r="BO17" s="65">
        <v>5172.6006340000004</v>
      </c>
      <c r="BP17" s="65">
        <v>608.54125099999999</v>
      </c>
      <c r="BQ17" s="65">
        <v>5933.2771970000003</v>
      </c>
      <c r="BR17" s="65">
        <v>8215.3068889999995</v>
      </c>
      <c r="BS17" s="65">
        <v>5171.2161539999997</v>
      </c>
      <c r="BT17" s="65">
        <v>661.82977530000005</v>
      </c>
      <c r="BU17" s="65">
        <v>6452.8403090000002</v>
      </c>
      <c r="BV17" s="65">
        <v>8921.7419659999996</v>
      </c>
      <c r="BW17" s="65">
        <v>5625.5530900000003</v>
      </c>
      <c r="BX17" s="65">
        <v>661.82977530000005</v>
      </c>
      <c r="BY17" s="65">
        <v>6135.7703090000005</v>
      </c>
      <c r="BZ17" s="65">
        <v>8614.4819659999994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4875.7169690000001</v>
      </c>
      <c r="CH17" s="65">
        <v>6952.9527269999999</v>
      </c>
      <c r="CI17" s="65">
        <v>4389.3450499999999</v>
      </c>
      <c r="CJ17" s="65">
        <v>558.10980070000005</v>
      </c>
      <c r="CK17" s="65">
        <v>5441.570557</v>
      </c>
      <c r="CL17" s="65">
        <v>7215.88231</v>
      </c>
      <c r="CM17" s="65">
        <v>4743.9333059999999</v>
      </c>
      <c r="CN17" s="65">
        <v>558.10980070000005</v>
      </c>
      <c r="CO17" s="65">
        <v>5282.4505570000001</v>
      </c>
      <c r="CP17" s="65">
        <v>3616.7823100000001</v>
      </c>
      <c r="CQ17" s="65">
        <v>4743.9333059999999</v>
      </c>
      <c r="CR17" s="65">
        <v>558.10980070000005</v>
      </c>
      <c r="CS17" s="65">
        <v>5188.2664199999999</v>
      </c>
      <c r="CT17" s="65">
        <v>7534.4823100000003</v>
      </c>
      <c r="CU17" s="65">
        <v>4743.9333059999999</v>
      </c>
      <c r="CV17" s="65">
        <v>509.75626540000002</v>
      </c>
      <c r="CW17" s="65">
        <v>4970.1235880000004</v>
      </c>
      <c r="CX17" s="65">
        <v>6754.2695830000002</v>
      </c>
      <c r="CY17" s="65">
        <v>4332.9282560000001</v>
      </c>
      <c r="CZ17" s="65">
        <v>509.75626540000002</v>
      </c>
      <c r="DA17" s="65">
        <v>4970.1235880000004</v>
      </c>
      <c r="DB17" s="65">
        <v>6881.7095829999998</v>
      </c>
      <c r="DC17" s="65">
        <v>4332.9282560000001</v>
      </c>
      <c r="DD17" s="65">
        <v>509.75626540000002</v>
      </c>
      <c r="DE17" s="65">
        <v>4970.1235880000004</v>
      </c>
      <c r="DF17" s="65">
        <v>6881.7095829999998</v>
      </c>
      <c r="DG17" s="65">
        <v>4332.9282560000001</v>
      </c>
      <c r="DH17" s="65">
        <v>509.75626540000002</v>
      </c>
      <c r="DI17" s="65">
        <v>4970.1235880000004</v>
      </c>
      <c r="DJ17" s="65">
        <v>6256.3895830000001</v>
      </c>
      <c r="DK17" s="65">
        <v>4332.9282560000001</v>
      </c>
      <c r="DL17" s="65">
        <v>509.75626540000002</v>
      </c>
      <c r="DM17" s="65">
        <v>4970.1235880000004</v>
      </c>
      <c r="DN17" s="65">
        <v>6881.7095829999998</v>
      </c>
      <c r="DO17" s="65">
        <v>4332.9282560000001</v>
      </c>
      <c r="DP17" s="65">
        <v>509.75626540000002</v>
      </c>
      <c r="DQ17" s="65">
        <v>4970.1235880000004</v>
      </c>
      <c r="DR17" s="65">
        <v>6707.8295829999997</v>
      </c>
      <c r="DS17" s="65">
        <v>4332.9282560000001</v>
      </c>
      <c r="DT17" s="65">
        <v>509.75626540000002</v>
      </c>
      <c r="DU17" s="65">
        <v>4861.313588</v>
      </c>
      <c r="DV17" s="65">
        <v>6881.7095829999998</v>
      </c>
      <c r="DW17" s="65">
        <v>4332.9282560000001</v>
      </c>
      <c r="DX17" s="65">
        <v>509.75626540000002</v>
      </c>
      <c r="DY17" s="65">
        <v>4970.1235880000004</v>
      </c>
      <c r="DZ17" s="65">
        <v>6881.7095829999998</v>
      </c>
      <c r="EA17" s="65">
        <v>4332.9282560000001</v>
      </c>
      <c r="EB17" s="65">
        <v>509.75626540000002</v>
      </c>
      <c r="EC17" s="65">
        <v>4812.1735879999997</v>
      </c>
      <c r="ED17" s="65">
        <v>6659.2295830000003</v>
      </c>
      <c r="EE17" s="65">
        <v>4332.9282560000001</v>
      </c>
      <c r="EF17" s="65">
        <v>509.75626540000002</v>
      </c>
      <c r="EG17" s="65">
        <v>4810.6135880000002</v>
      </c>
      <c r="EH17" s="65">
        <v>6881.7095829999998</v>
      </c>
      <c r="EI17" s="65">
        <v>4332.9282560000001</v>
      </c>
      <c r="EJ17" s="65">
        <v>509.75626540000002</v>
      </c>
      <c r="EK17" s="65">
        <v>4970.1235880000004</v>
      </c>
      <c r="EL17" s="65">
        <v>6661.3895830000001</v>
      </c>
      <c r="EM17" s="65">
        <v>4332.9282560000001</v>
      </c>
      <c r="EN17" s="65">
        <v>509.75626540000002</v>
      </c>
      <c r="EO17" s="65">
        <v>4820.3635880000002</v>
      </c>
      <c r="EP17" s="65">
        <v>6445.9295830000001</v>
      </c>
      <c r="EQ17" s="65">
        <v>4332.9282560000001</v>
      </c>
      <c r="ER17" s="65">
        <v>509.75626540000002</v>
      </c>
      <c r="ES17" s="65">
        <v>4830.8935879999999</v>
      </c>
      <c r="ET17" s="65">
        <v>6688.9295830000001</v>
      </c>
      <c r="EU17" s="65">
        <v>4332.9282560000001</v>
      </c>
      <c r="EV17" s="65">
        <v>509.75626540000002</v>
      </c>
      <c r="EW17" s="65">
        <v>4810.6135880000002</v>
      </c>
      <c r="EX17" s="65">
        <v>6881.7095829999998</v>
      </c>
      <c r="EY17" s="65">
        <v>4332.9282560000001</v>
      </c>
      <c r="EZ17" s="65">
        <v>509.75626540000002</v>
      </c>
      <c r="FA17" s="65">
        <v>4970.1235880000004</v>
      </c>
      <c r="FB17" s="65">
        <v>6859.08</v>
      </c>
      <c r="FC17" s="65">
        <v>4332.9282560000001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540.22500000000002</v>
      </c>
      <c r="G32" s="65">
        <v>813.97500000000002</v>
      </c>
      <c r="H32" s="65">
        <v>813.97500000000002</v>
      </c>
      <c r="I32" s="65">
        <v>813.97500000000002</v>
      </c>
      <c r="J32" s="65">
        <v>273.75</v>
      </c>
      <c r="K32" s="65">
        <v>540.22500000000002</v>
      </c>
      <c r="M32" s="65">
        <v>813.97500000000002</v>
      </c>
      <c r="O32" s="65">
        <v>813.97500000000002</v>
      </c>
      <c r="P32" s="65">
        <v>813.97500000000002</v>
      </c>
      <c r="Q32" s="65">
        <v>273.75</v>
      </c>
      <c r="R32" s="65">
        <v>813.97500000000002</v>
      </c>
      <c r="S32" s="65">
        <v>273.75</v>
      </c>
      <c r="U32" s="65">
        <v>813.97500000000002</v>
      </c>
      <c r="V32" s="65">
        <v>540.22500000000002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66.273958449999995</v>
      </c>
      <c r="AL32" s="65">
        <v>273.75</v>
      </c>
      <c r="AM32" s="65">
        <v>813.97500000000002</v>
      </c>
      <c r="AN32" s="65">
        <v>273.75</v>
      </c>
      <c r="AO32" s="65">
        <v>813.97500000000002</v>
      </c>
      <c r="AP32" s="65">
        <v>273.75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201.3510297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J33" s="65">
        <v>270.07499999999999</v>
      </c>
      <c r="AK33" s="65">
        <v>270.07499999999999</v>
      </c>
      <c r="AL33" s="65">
        <v>29.715340139999999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813.97500000000002</v>
      </c>
      <c r="F41" s="65">
        <v>571.41823339999996</v>
      </c>
      <c r="G41" s="65">
        <v>813.97500000000002</v>
      </c>
      <c r="H41" s="65">
        <v>1084.05</v>
      </c>
      <c r="I41" s="65">
        <v>813.97500000000002</v>
      </c>
      <c r="J41" s="65">
        <v>543.82500000000005</v>
      </c>
      <c r="K41" s="65">
        <v>810.3</v>
      </c>
      <c r="L41" s="65">
        <v>270.07499999999999</v>
      </c>
      <c r="M41" s="65">
        <v>813.97500000000002</v>
      </c>
      <c r="N41" s="65">
        <v>270.07499999999999</v>
      </c>
      <c r="O41" s="65">
        <v>1084.05</v>
      </c>
      <c r="P41" s="65">
        <v>1084.05</v>
      </c>
      <c r="Q41" s="65">
        <v>273.75</v>
      </c>
      <c r="R41" s="65">
        <v>1084.05</v>
      </c>
      <c r="S41" s="65">
        <v>543.82500000000005</v>
      </c>
      <c r="T41" s="65">
        <v>270.07499999999999</v>
      </c>
      <c r="U41" s="65">
        <v>813.97500000000002</v>
      </c>
      <c r="V41" s="65">
        <v>810.3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813.97500000000002</v>
      </c>
      <c r="AJ41" s="65">
        <v>1084.05</v>
      </c>
      <c r="AK41" s="65">
        <v>336.34895840000001</v>
      </c>
      <c r="AL41" s="65">
        <v>303.46534009999999</v>
      </c>
      <c r="AM41" s="65">
        <v>1084.05</v>
      </c>
      <c r="AN41" s="65">
        <v>543.82500000000005</v>
      </c>
      <c r="AO41" s="65">
        <v>1084.05</v>
      </c>
      <c r="AP41" s="65">
        <v>543.82500000000005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471.42602970000002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270.07499999999999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813.97500000000002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1212.801162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1024.02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1212.801162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1024.02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123.533407</v>
      </c>
      <c r="BA90" s="65">
        <v>123.533407</v>
      </c>
      <c r="BB90" s="65">
        <v>123.533407</v>
      </c>
      <c r="BC90" s="65">
        <v>123.533407</v>
      </c>
      <c r="BD90" s="65">
        <v>3895.0636500000001</v>
      </c>
      <c r="BE90" s="65">
        <v>3895.0636500000001</v>
      </c>
      <c r="BF90" s="65">
        <v>3895.0636500000001</v>
      </c>
      <c r="BG90" s="65">
        <v>3895.0636500000001</v>
      </c>
      <c r="BH90" s="65">
        <v>5390.2235220000002</v>
      </c>
      <c r="BI90" s="65">
        <v>5390.2235220000002</v>
      </c>
      <c r="BJ90" s="65">
        <v>5390.2235220000002</v>
      </c>
      <c r="BK90" s="65">
        <v>5390.2235220000002</v>
      </c>
      <c r="BL90" s="65">
        <v>9300.46342</v>
      </c>
      <c r="BM90" s="65">
        <v>9300.46342</v>
      </c>
      <c r="BN90" s="65">
        <v>9300.46342</v>
      </c>
      <c r="BO90" s="65">
        <v>9300.46342</v>
      </c>
      <c r="BP90" s="65">
        <v>10017.114380000001</v>
      </c>
      <c r="BQ90" s="65">
        <v>10017.114380000001</v>
      </c>
      <c r="BR90" s="65">
        <v>10017.114380000001</v>
      </c>
      <c r="BS90" s="65">
        <v>10017.114380000001</v>
      </c>
      <c r="BT90" s="65">
        <v>10017.114380000001</v>
      </c>
      <c r="BU90" s="65">
        <v>10017.114380000001</v>
      </c>
      <c r="BV90" s="65">
        <v>10017.114380000001</v>
      </c>
      <c r="BW90" s="65">
        <v>10017.114380000001</v>
      </c>
      <c r="BX90" s="65">
        <v>10017.114380000001</v>
      </c>
      <c r="BY90" s="65">
        <v>10017.114380000001</v>
      </c>
      <c r="BZ90" s="65">
        <v>10017.114380000001</v>
      </c>
      <c r="CA90" s="65">
        <v>10017.114380000001</v>
      </c>
      <c r="CB90" s="65">
        <v>10017.114380000001</v>
      </c>
      <c r="CC90" s="65">
        <v>10017.114380000001</v>
      </c>
      <c r="CD90" s="65">
        <v>10017.114380000001</v>
      </c>
      <c r="CE90" s="65">
        <v>10017.114380000001</v>
      </c>
      <c r="CF90" s="65">
        <v>10017.114380000001</v>
      </c>
      <c r="CG90" s="65">
        <v>10017.114380000001</v>
      </c>
      <c r="CH90" s="65">
        <v>10017.114380000001</v>
      </c>
      <c r="CI90" s="65">
        <v>10017.114380000001</v>
      </c>
      <c r="CJ90" s="65">
        <v>10017.114380000001</v>
      </c>
      <c r="CK90" s="65">
        <v>10017.114380000001</v>
      </c>
      <c r="CL90" s="65">
        <v>10017.114380000001</v>
      </c>
      <c r="CM90" s="65">
        <v>10017.114380000001</v>
      </c>
      <c r="CN90" s="65">
        <v>10017.114380000001</v>
      </c>
      <c r="CO90" s="65">
        <v>10017.114380000001</v>
      </c>
      <c r="CP90" s="65">
        <v>10017.114380000001</v>
      </c>
      <c r="CQ90" s="65">
        <v>10017.114380000001</v>
      </c>
      <c r="CR90" s="65">
        <v>10017.114380000001</v>
      </c>
      <c r="CS90" s="65">
        <v>10017.114380000001</v>
      </c>
      <c r="CT90" s="65">
        <v>10017.114380000001</v>
      </c>
      <c r="CU90" s="65">
        <v>10017.114380000001</v>
      </c>
      <c r="CV90" s="65">
        <v>10017.114380000001</v>
      </c>
      <c r="CW90" s="65">
        <v>10017.114380000001</v>
      </c>
      <c r="CX90" s="65">
        <v>10017.114380000001</v>
      </c>
      <c r="CY90" s="65">
        <v>10017.114380000001</v>
      </c>
      <c r="CZ90" s="65">
        <v>10017.114380000001</v>
      </c>
      <c r="DA90" s="65">
        <v>10017.114380000001</v>
      </c>
      <c r="DB90" s="65">
        <v>10017.114380000001</v>
      </c>
      <c r="DC90" s="65">
        <v>10017.114380000001</v>
      </c>
      <c r="DD90" s="65">
        <v>10017.114380000001</v>
      </c>
      <c r="DE90" s="65">
        <v>10017.114380000001</v>
      </c>
      <c r="DF90" s="65">
        <v>10017.114380000001</v>
      </c>
      <c r="DG90" s="65">
        <v>10017.114380000001</v>
      </c>
      <c r="DH90" s="65">
        <v>10017.114380000001</v>
      </c>
      <c r="DI90" s="65">
        <v>10017.114380000001</v>
      </c>
      <c r="DJ90" s="65">
        <v>10017.114380000001</v>
      </c>
      <c r="DK90" s="65">
        <v>10017.114380000001</v>
      </c>
      <c r="DL90" s="65">
        <v>10017.114380000001</v>
      </c>
      <c r="DM90" s="65">
        <v>10017.114380000001</v>
      </c>
      <c r="DN90" s="65">
        <v>10017.114380000001</v>
      </c>
      <c r="DO90" s="65">
        <v>10017.114380000001</v>
      </c>
      <c r="DP90" s="65">
        <v>10017.114380000001</v>
      </c>
      <c r="DQ90" s="65">
        <v>10017.114380000001</v>
      </c>
      <c r="DR90" s="65">
        <v>10017.114380000001</v>
      </c>
      <c r="DS90" s="65">
        <v>10017.114380000001</v>
      </c>
      <c r="DT90" s="65">
        <v>10017.114380000001</v>
      </c>
      <c r="DU90" s="65">
        <v>10017.114380000001</v>
      </c>
      <c r="DV90" s="65">
        <v>10017.114380000001</v>
      </c>
      <c r="DW90" s="65">
        <v>10017.114380000001</v>
      </c>
      <c r="DX90" s="65">
        <v>10017.114380000001</v>
      </c>
      <c r="DY90" s="65">
        <v>10017.114380000001</v>
      </c>
      <c r="DZ90" s="65">
        <v>10017.114380000001</v>
      </c>
      <c r="EA90" s="65">
        <v>10017.114380000001</v>
      </c>
      <c r="EB90" s="65">
        <v>10017.114380000001</v>
      </c>
      <c r="EC90" s="65">
        <v>10017.114380000001</v>
      </c>
      <c r="ED90" s="65">
        <v>10017.114380000001</v>
      </c>
      <c r="EE90" s="65">
        <v>10017.114380000001</v>
      </c>
      <c r="EF90" s="65">
        <v>10017.114380000001</v>
      </c>
      <c r="EG90" s="65">
        <v>10017.114380000001</v>
      </c>
      <c r="EH90" s="65">
        <v>10017.114380000001</v>
      </c>
      <c r="EI90" s="65">
        <v>10017.114380000001</v>
      </c>
      <c r="EJ90" s="65">
        <v>10017.114380000001</v>
      </c>
      <c r="EK90" s="65">
        <v>10017.114380000001</v>
      </c>
      <c r="EL90" s="65">
        <v>10017.114380000001</v>
      </c>
      <c r="EM90" s="65">
        <v>10017.114380000001</v>
      </c>
      <c r="EN90" s="65">
        <v>10017.114380000001</v>
      </c>
      <c r="EO90" s="65">
        <v>10017.114380000001</v>
      </c>
      <c r="EP90" s="65">
        <v>10017.114380000001</v>
      </c>
      <c r="EQ90" s="65">
        <v>10017.114380000001</v>
      </c>
      <c r="ER90" s="65">
        <v>10017.114380000001</v>
      </c>
      <c r="ES90" s="65">
        <v>10017.114380000001</v>
      </c>
      <c r="ET90" s="65">
        <v>10017.114380000001</v>
      </c>
      <c r="EU90" s="65">
        <v>10017.114380000001</v>
      </c>
      <c r="EV90" s="65">
        <v>10017.114380000001</v>
      </c>
      <c r="EW90" s="65">
        <v>10017.114380000001</v>
      </c>
      <c r="EX90" s="65">
        <v>10017.114380000001</v>
      </c>
      <c r="EY90" s="65">
        <v>10017.114380000001</v>
      </c>
      <c r="EZ90" s="65">
        <v>10017.114380000001</v>
      </c>
      <c r="FA90" s="65">
        <v>10017.114380000001</v>
      </c>
      <c r="FB90" s="65">
        <v>10017.114380000001</v>
      </c>
      <c r="FC90" s="65">
        <v>10017.114380000001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  <c r="BL92" s="65">
        <v>219.41723010000001</v>
      </c>
      <c r="BM92" s="65">
        <v>219.41723010000001</v>
      </c>
      <c r="BN92" s="65">
        <v>219.41723010000001</v>
      </c>
      <c r="BO92" s="65">
        <v>219.41723010000001</v>
      </c>
      <c r="BP92" s="65">
        <v>334.75100830000002</v>
      </c>
      <c r="BQ92" s="65">
        <v>334.75100830000002</v>
      </c>
      <c r="BR92" s="65">
        <v>334.75100830000002</v>
      </c>
      <c r="BS92" s="65">
        <v>334.75100830000002</v>
      </c>
      <c r="BT92" s="65">
        <v>334.75100830000002</v>
      </c>
      <c r="BU92" s="65">
        <v>334.75100830000002</v>
      </c>
      <c r="BV92" s="65">
        <v>334.75100830000002</v>
      </c>
      <c r="BW92" s="65">
        <v>334.75100830000002</v>
      </c>
      <c r="BX92" s="65">
        <v>334.75100830000002</v>
      </c>
      <c r="BY92" s="65">
        <v>334.75100830000002</v>
      </c>
      <c r="BZ92" s="65">
        <v>334.75100830000002</v>
      </c>
      <c r="CA92" s="65">
        <v>334.75100830000002</v>
      </c>
      <c r="CB92" s="65">
        <v>334.75100830000002</v>
      </c>
      <c r="CC92" s="65">
        <v>334.75100830000002</v>
      </c>
      <c r="CD92" s="65">
        <v>334.75100830000002</v>
      </c>
      <c r="CE92" s="65">
        <v>334.75100830000002</v>
      </c>
      <c r="CF92" s="65">
        <v>334.75100830000002</v>
      </c>
      <c r="CG92" s="65">
        <v>334.75100830000002</v>
      </c>
      <c r="CH92" s="65">
        <v>334.75100830000002</v>
      </c>
      <c r="CI92" s="65">
        <v>334.75100830000002</v>
      </c>
      <c r="CJ92" s="65">
        <v>334.75100830000002</v>
      </c>
      <c r="CK92" s="65">
        <v>334.75100830000002</v>
      </c>
      <c r="CL92" s="65">
        <v>334.75100830000002</v>
      </c>
      <c r="CM92" s="65">
        <v>334.75100830000002</v>
      </c>
      <c r="CN92" s="65">
        <v>334.75100830000002</v>
      </c>
      <c r="CO92" s="65">
        <v>334.75100830000002</v>
      </c>
      <c r="CQ92" s="65">
        <v>334.75100830000002</v>
      </c>
      <c r="CR92" s="65">
        <v>334.75100830000002</v>
      </c>
      <c r="CS92" s="65">
        <v>334.75100830000002</v>
      </c>
      <c r="CT92" s="65">
        <v>334.75100830000002</v>
      </c>
      <c r="CU92" s="65">
        <v>334.75100830000002</v>
      </c>
      <c r="CV92" s="65">
        <v>334.75100830000002</v>
      </c>
      <c r="CW92" s="65">
        <v>334.75100830000002</v>
      </c>
      <c r="CX92" s="65">
        <v>334.75100830000002</v>
      </c>
      <c r="CY92" s="65">
        <v>334.75100830000002</v>
      </c>
      <c r="CZ92" s="65">
        <v>334.75100830000002</v>
      </c>
      <c r="DA92" s="65">
        <v>334.75100830000002</v>
      </c>
      <c r="DB92" s="65">
        <v>334.75100830000002</v>
      </c>
      <c r="DC92" s="65">
        <v>334.75100830000002</v>
      </c>
      <c r="DD92" s="65">
        <v>334.75100830000002</v>
      </c>
      <c r="DE92" s="65">
        <v>334.75100830000002</v>
      </c>
      <c r="DF92" s="65">
        <v>334.75100830000002</v>
      </c>
      <c r="DG92" s="65">
        <v>334.75100830000002</v>
      </c>
      <c r="DH92" s="65">
        <v>334.75100830000002</v>
      </c>
      <c r="DJ92" s="65">
        <v>334.75100830000002</v>
      </c>
      <c r="DK92" s="65">
        <v>334.75100830000002</v>
      </c>
      <c r="DL92" s="65">
        <v>334.75100830000002</v>
      </c>
      <c r="DM92" s="65">
        <v>334.75100830000002</v>
      </c>
      <c r="DO92" s="65">
        <v>334.75100830000002</v>
      </c>
      <c r="DP92" s="65">
        <v>334.75100830000002</v>
      </c>
      <c r="DQ92" s="65">
        <v>334.75100830000002</v>
      </c>
      <c r="DR92" s="65">
        <v>334.75100830000002</v>
      </c>
      <c r="DS92" s="65">
        <v>334.75100830000002</v>
      </c>
      <c r="DT92" s="65">
        <v>334.75100830000002</v>
      </c>
      <c r="DU92" s="65">
        <v>334.75100830000002</v>
      </c>
      <c r="DW92" s="65">
        <v>334.75100830000002</v>
      </c>
      <c r="DX92" s="65">
        <v>334.75100830000002</v>
      </c>
      <c r="DY92" s="65">
        <v>334.75100830000002</v>
      </c>
      <c r="DZ92" s="65">
        <v>334.75100830000002</v>
      </c>
      <c r="EA92" s="65">
        <v>334.75100830000002</v>
      </c>
      <c r="EB92" s="65">
        <v>334.75100830000002</v>
      </c>
      <c r="EC92" s="65">
        <v>334.75100830000002</v>
      </c>
      <c r="ED92" s="65">
        <v>334.75100830000002</v>
      </c>
      <c r="EE92" s="65">
        <v>334.75100830000002</v>
      </c>
      <c r="EF92" s="65">
        <v>334.75100830000002</v>
      </c>
      <c r="EG92" s="65">
        <v>334.75100830000002</v>
      </c>
      <c r="EH92" s="65">
        <v>334.75100830000002</v>
      </c>
      <c r="EI92" s="65">
        <v>334.75100830000002</v>
      </c>
      <c r="EJ92" s="65">
        <v>334.75100830000002</v>
      </c>
      <c r="EK92" s="65">
        <v>334.75100830000002</v>
      </c>
      <c r="EL92" s="65">
        <v>334.75100830000002</v>
      </c>
      <c r="EM92" s="65">
        <v>334.75100830000002</v>
      </c>
      <c r="EN92" s="65">
        <v>334.75100830000002</v>
      </c>
      <c r="EO92" s="65">
        <v>334.75100830000002</v>
      </c>
      <c r="EP92" s="65">
        <v>334.75100830000002</v>
      </c>
      <c r="EQ92" s="65">
        <v>334.75100830000002</v>
      </c>
      <c r="ER92" s="65">
        <v>334.75100830000002</v>
      </c>
      <c r="ES92" s="65">
        <v>334.75100830000002</v>
      </c>
      <c r="ET92" s="65">
        <v>334.75100830000002</v>
      </c>
      <c r="EU92" s="65">
        <v>334.75100830000002</v>
      </c>
      <c r="EV92" s="65">
        <v>334.75100830000002</v>
      </c>
      <c r="EW92" s="65">
        <v>334.75100830000002</v>
      </c>
      <c r="EX92" s="65">
        <v>334.75100830000002</v>
      </c>
      <c r="EY92" s="65">
        <v>334.75100830000002</v>
      </c>
      <c r="EZ92" s="65">
        <v>334.75100830000002</v>
      </c>
      <c r="FA92" s="65">
        <v>334.75100830000002</v>
      </c>
      <c r="FB92" s="65">
        <v>334.75100830000002</v>
      </c>
      <c r="FC92" s="65">
        <v>334.75100830000002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123.533407</v>
      </c>
      <c r="BA101" s="65">
        <v>123.533407</v>
      </c>
      <c r="BB101" s="65">
        <v>123.533407</v>
      </c>
      <c r="BC101" s="65">
        <v>123.533407</v>
      </c>
      <c r="BD101" s="65">
        <v>3895.0636500000001</v>
      </c>
      <c r="BE101" s="65">
        <v>3895.0636500000001</v>
      </c>
      <c r="BF101" s="65">
        <v>3895.0636500000001</v>
      </c>
      <c r="BG101" s="65">
        <v>3895.0636500000001</v>
      </c>
      <c r="BH101" s="65">
        <v>5390.2235220000002</v>
      </c>
      <c r="BI101" s="65">
        <v>5390.2235220000002</v>
      </c>
      <c r="BJ101" s="65">
        <v>5390.2235220000002</v>
      </c>
      <c r="BK101" s="65">
        <v>5390.2235220000002</v>
      </c>
      <c r="BL101" s="65">
        <v>9519.8806499999992</v>
      </c>
      <c r="BM101" s="65">
        <v>9519.8806499999992</v>
      </c>
      <c r="BN101" s="65">
        <v>9519.8806499999992</v>
      </c>
      <c r="BO101" s="65">
        <v>9519.8806499999992</v>
      </c>
      <c r="BP101" s="65">
        <v>10351.865390000001</v>
      </c>
      <c r="BQ101" s="65">
        <v>10351.865390000001</v>
      </c>
      <c r="BR101" s="65">
        <v>10351.865390000001</v>
      </c>
      <c r="BS101" s="65">
        <v>10351.865390000001</v>
      </c>
      <c r="BT101" s="65">
        <v>10351.865390000001</v>
      </c>
      <c r="BU101" s="65">
        <v>10351.865390000001</v>
      </c>
      <c r="BV101" s="65">
        <v>10351.865390000001</v>
      </c>
      <c r="BW101" s="65">
        <v>10351.865390000001</v>
      </c>
      <c r="BX101" s="65">
        <v>10351.865390000001</v>
      </c>
      <c r="BY101" s="65">
        <v>10351.865390000001</v>
      </c>
      <c r="BZ101" s="65">
        <v>10351.865390000001</v>
      </c>
      <c r="CA101" s="65">
        <v>10351.865390000001</v>
      </c>
      <c r="CB101" s="65">
        <v>10351.865390000001</v>
      </c>
      <c r="CC101" s="65">
        <v>10351.865390000001</v>
      </c>
      <c r="CD101" s="65">
        <v>10351.865390000001</v>
      </c>
      <c r="CE101" s="65">
        <v>10351.865390000001</v>
      </c>
      <c r="CF101" s="65">
        <v>10351.865390000001</v>
      </c>
      <c r="CG101" s="65">
        <v>10351.865390000001</v>
      </c>
      <c r="CH101" s="65">
        <v>10351.865390000001</v>
      </c>
      <c r="CI101" s="65">
        <v>10351.865390000001</v>
      </c>
      <c r="CJ101" s="65">
        <v>10351.865390000001</v>
      </c>
      <c r="CK101" s="65">
        <v>10351.865390000001</v>
      </c>
      <c r="CL101" s="65">
        <v>10351.865390000001</v>
      </c>
      <c r="CM101" s="65">
        <v>10351.865390000001</v>
      </c>
      <c r="CN101" s="65">
        <v>10351.865390000001</v>
      </c>
      <c r="CO101" s="65">
        <v>10351.865390000001</v>
      </c>
      <c r="CP101" s="65">
        <v>10017.114380000001</v>
      </c>
      <c r="CQ101" s="65">
        <v>10351.865390000001</v>
      </c>
      <c r="CR101" s="65">
        <v>10351.865390000001</v>
      </c>
      <c r="CS101" s="65">
        <v>10351.865390000001</v>
      </c>
      <c r="CT101" s="65">
        <v>10351.865390000001</v>
      </c>
      <c r="CU101" s="65">
        <v>10351.865390000001</v>
      </c>
      <c r="CV101" s="65">
        <v>10351.865390000001</v>
      </c>
      <c r="CW101" s="65">
        <v>10351.865390000001</v>
      </c>
      <c r="CX101" s="65">
        <v>10351.865390000001</v>
      </c>
      <c r="CY101" s="65">
        <v>10351.865390000001</v>
      </c>
      <c r="CZ101" s="65">
        <v>10351.865390000001</v>
      </c>
      <c r="DA101" s="65">
        <v>10351.865390000001</v>
      </c>
      <c r="DB101" s="65">
        <v>10351.865390000001</v>
      </c>
      <c r="DC101" s="65">
        <v>10351.865390000001</v>
      </c>
      <c r="DD101" s="65">
        <v>10351.865390000001</v>
      </c>
      <c r="DE101" s="65">
        <v>10351.865390000001</v>
      </c>
      <c r="DF101" s="65">
        <v>10351.865390000001</v>
      </c>
      <c r="DG101" s="65">
        <v>10351.865390000001</v>
      </c>
      <c r="DH101" s="65">
        <v>10351.865390000001</v>
      </c>
      <c r="DI101" s="65">
        <v>10017.114380000001</v>
      </c>
      <c r="DJ101" s="65">
        <v>10351.865390000001</v>
      </c>
      <c r="DK101" s="65">
        <v>10351.865390000001</v>
      </c>
      <c r="DL101" s="65">
        <v>10351.865390000001</v>
      </c>
      <c r="DM101" s="65">
        <v>10351.865390000001</v>
      </c>
      <c r="DN101" s="65">
        <v>10017.114380000001</v>
      </c>
      <c r="DO101" s="65">
        <v>10351.865390000001</v>
      </c>
      <c r="DP101" s="65">
        <v>10351.865390000001</v>
      </c>
      <c r="DQ101" s="65">
        <v>10351.865390000001</v>
      </c>
      <c r="DR101" s="65">
        <v>10351.865390000001</v>
      </c>
      <c r="DS101" s="65">
        <v>10351.865390000001</v>
      </c>
      <c r="DT101" s="65">
        <v>10351.865390000001</v>
      </c>
      <c r="DU101" s="65">
        <v>10351.865390000001</v>
      </c>
      <c r="DV101" s="65">
        <v>10017.114380000001</v>
      </c>
      <c r="DW101" s="65">
        <v>10351.865390000001</v>
      </c>
      <c r="DX101" s="65">
        <v>10351.865390000001</v>
      </c>
      <c r="DY101" s="65">
        <v>10351.865390000001</v>
      </c>
      <c r="DZ101" s="65">
        <v>10351.865390000001</v>
      </c>
      <c r="EA101" s="65">
        <v>10351.865390000001</v>
      </c>
      <c r="EB101" s="65">
        <v>10351.865390000001</v>
      </c>
      <c r="EC101" s="65">
        <v>10351.865390000001</v>
      </c>
      <c r="ED101" s="65">
        <v>10351.865390000001</v>
      </c>
      <c r="EE101" s="65">
        <v>10351.865390000001</v>
      </c>
      <c r="EF101" s="65">
        <v>10351.865390000001</v>
      </c>
      <c r="EG101" s="65">
        <v>10351.865390000001</v>
      </c>
      <c r="EH101" s="65">
        <v>10351.865390000001</v>
      </c>
      <c r="EI101" s="65">
        <v>10351.865390000001</v>
      </c>
      <c r="EJ101" s="65">
        <v>10351.865390000001</v>
      </c>
      <c r="EK101" s="65">
        <v>10351.865390000001</v>
      </c>
      <c r="EL101" s="65">
        <v>10351.865390000001</v>
      </c>
      <c r="EM101" s="65">
        <v>10351.865390000001</v>
      </c>
      <c r="EN101" s="65">
        <v>10351.865390000001</v>
      </c>
      <c r="EO101" s="65">
        <v>10351.865390000001</v>
      </c>
      <c r="EP101" s="65">
        <v>10351.865390000001</v>
      </c>
      <c r="EQ101" s="65">
        <v>10351.865390000001</v>
      </c>
      <c r="ER101" s="65">
        <v>10351.865390000001</v>
      </c>
      <c r="ES101" s="65">
        <v>10351.865390000001</v>
      </c>
      <c r="ET101" s="65">
        <v>10351.865390000001</v>
      </c>
      <c r="EU101" s="65">
        <v>10351.865390000001</v>
      </c>
      <c r="EV101" s="65">
        <v>10351.865390000001</v>
      </c>
      <c r="EW101" s="65">
        <v>10351.865390000001</v>
      </c>
      <c r="EX101" s="65">
        <v>10351.865390000001</v>
      </c>
      <c r="EY101" s="65">
        <v>10351.865390000001</v>
      </c>
      <c r="EZ101" s="65">
        <v>10351.865390000001</v>
      </c>
      <c r="FA101" s="65">
        <v>10351.865390000001</v>
      </c>
      <c r="FB101" s="65">
        <v>10351.865390000001</v>
      </c>
      <c r="FC101" s="65">
        <v>10351.865390000001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1561.855959</v>
      </c>
      <c r="AC102" s="65">
        <v>3412.4135700000002</v>
      </c>
      <c r="AD102" s="65">
        <v>981.58053619999998</v>
      </c>
      <c r="AE102" s="65">
        <v>3412.4135700000002</v>
      </c>
      <c r="AF102" s="65">
        <v>1645.5799790000001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2623.075014</v>
      </c>
      <c r="AN102" s="65">
        <v>3412.4135700000002</v>
      </c>
      <c r="AO102" s="65">
        <v>3412.4135700000002</v>
      </c>
      <c r="AP102" s="65">
        <v>2562.0578449999998</v>
      </c>
      <c r="AQ102" s="65">
        <v>3412.4135700000002</v>
      </c>
      <c r="AR102" s="65">
        <v>3412.4135700000002</v>
      </c>
      <c r="AS102" s="65">
        <v>368.14584969999999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F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  <c r="AZ103" s="65">
        <v>461.83253250000001</v>
      </c>
      <c r="BA103" s="65">
        <v>461.83253250000001</v>
      </c>
      <c r="BB103" s="65">
        <v>461.83253250000001</v>
      </c>
      <c r="BC103" s="65">
        <v>461.83253250000001</v>
      </c>
      <c r="BD103" s="65">
        <v>1593.23687</v>
      </c>
      <c r="BE103" s="65">
        <v>1593.23687</v>
      </c>
      <c r="BF103" s="65">
        <v>1593.23687</v>
      </c>
      <c r="BG103" s="65">
        <v>1593.23687</v>
      </c>
      <c r="BH103" s="65">
        <v>1634.2026430000001</v>
      </c>
      <c r="BI103" s="65">
        <v>1634.2026430000001</v>
      </c>
      <c r="BJ103" s="65">
        <v>1634.2026430000001</v>
      </c>
      <c r="BK103" s="65">
        <v>1634.2026430000001</v>
      </c>
      <c r="BL103" s="65">
        <v>1642.323928</v>
      </c>
      <c r="BN103" s="65">
        <v>1642.323928</v>
      </c>
      <c r="BO103" s="65">
        <v>1642.323928</v>
      </c>
      <c r="BP103" s="65">
        <v>1642.323928</v>
      </c>
      <c r="BQ103" s="65">
        <v>1642.323928</v>
      </c>
      <c r="BR103" s="65">
        <v>1642.323928</v>
      </c>
      <c r="BS103" s="65">
        <v>1642.323928</v>
      </c>
      <c r="BT103" s="65">
        <v>1642.323928</v>
      </c>
      <c r="BU103" s="65">
        <v>1642.323928</v>
      </c>
      <c r="BV103" s="65">
        <v>1642.323928</v>
      </c>
      <c r="BW103" s="65">
        <v>1642.323928</v>
      </c>
      <c r="BX103" s="65">
        <v>1642.323928</v>
      </c>
      <c r="BY103" s="65">
        <v>1642.323928</v>
      </c>
      <c r="BZ103" s="65">
        <v>1642.323928</v>
      </c>
      <c r="CA103" s="65">
        <v>1642.323928</v>
      </c>
      <c r="CB103" s="65">
        <v>1642.323928</v>
      </c>
      <c r="CC103" s="65">
        <v>1642.323928</v>
      </c>
      <c r="CD103" s="65">
        <v>1642.323928</v>
      </c>
      <c r="CE103" s="65">
        <v>1642.323928</v>
      </c>
      <c r="CF103" s="65">
        <v>1642.323928</v>
      </c>
      <c r="CG103" s="65">
        <v>1642.323928</v>
      </c>
      <c r="CH103" s="65">
        <v>1642.323928</v>
      </c>
      <c r="CI103" s="65">
        <v>1642.323928</v>
      </c>
      <c r="CJ103" s="65">
        <v>1642.323928</v>
      </c>
      <c r="CK103" s="65">
        <v>1642.323928</v>
      </c>
      <c r="CL103" s="65">
        <v>1642.323928</v>
      </c>
      <c r="CM103" s="65">
        <v>1642.323928</v>
      </c>
      <c r="CN103" s="65">
        <v>1642.323928</v>
      </c>
      <c r="CO103" s="65">
        <v>1642.323928</v>
      </c>
      <c r="CP103" s="65">
        <v>1642.323928</v>
      </c>
      <c r="CQ103" s="65">
        <v>1642.323928</v>
      </c>
      <c r="CR103" s="65">
        <v>1642.323928</v>
      </c>
      <c r="CS103" s="65">
        <v>1642.323928</v>
      </c>
      <c r="CT103" s="65">
        <v>1642.323928</v>
      </c>
      <c r="CU103" s="65">
        <v>1642.323928</v>
      </c>
      <c r="CV103" s="65">
        <v>1642.323928</v>
      </c>
      <c r="CW103" s="65">
        <v>1642.323928</v>
      </c>
      <c r="CX103" s="65">
        <v>1642.323928</v>
      </c>
      <c r="CY103" s="65">
        <v>1642.323928</v>
      </c>
      <c r="CZ103" s="65">
        <v>1642.323928</v>
      </c>
      <c r="DA103" s="65">
        <v>1642.323928</v>
      </c>
      <c r="DB103" s="65">
        <v>1642.323928</v>
      </c>
      <c r="DC103" s="65">
        <v>1642.323928</v>
      </c>
      <c r="DD103" s="65">
        <v>1642.323928</v>
      </c>
      <c r="DE103" s="65">
        <v>1642.323928</v>
      </c>
      <c r="DF103" s="65">
        <v>1642.323928</v>
      </c>
      <c r="DG103" s="65">
        <v>1642.323928</v>
      </c>
      <c r="DH103" s="65">
        <v>1642.323928</v>
      </c>
      <c r="DI103" s="65">
        <v>1642.323928</v>
      </c>
      <c r="DJ103" s="65">
        <v>1642.323928</v>
      </c>
      <c r="DK103" s="65">
        <v>1642.323928</v>
      </c>
      <c r="DL103" s="65">
        <v>1642.323928</v>
      </c>
      <c r="DM103" s="65">
        <v>1642.323928</v>
      </c>
      <c r="DN103" s="65">
        <v>1642.323928</v>
      </c>
      <c r="DO103" s="65">
        <v>1642.323928</v>
      </c>
      <c r="DP103" s="65">
        <v>1642.323928</v>
      </c>
      <c r="DQ103" s="65">
        <v>1642.323928</v>
      </c>
      <c r="DR103" s="65">
        <v>1642.323928</v>
      </c>
      <c r="DS103" s="65">
        <v>1642.323928</v>
      </c>
      <c r="DT103" s="65">
        <v>1642.323928</v>
      </c>
      <c r="DU103" s="65">
        <v>1642.323928</v>
      </c>
      <c r="DV103" s="65">
        <v>1642.323928</v>
      </c>
      <c r="DW103" s="65">
        <v>1642.323928</v>
      </c>
      <c r="DX103" s="65">
        <v>1642.323928</v>
      </c>
      <c r="DY103" s="65">
        <v>1642.323928</v>
      </c>
      <c r="DZ103" s="65">
        <v>1642.323928</v>
      </c>
      <c r="EA103" s="65">
        <v>1642.323928</v>
      </c>
      <c r="EB103" s="65">
        <v>1642.323928</v>
      </c>
      <c r="EC103" s="65">
        <v>1642.323928</v>
      </c>
      <c r="ED103" s="65">
        <v>1642.323928</v>
      </c>
      <c r="EE103" s="65">
        <v>1642.323928</v>
      </c>
      <c r="EF103" s="65">
        <v>1642.323928</v>
      </c>
      <c r="EG103" s="65">
        <v>1642.323928</v>
      </c>
      <c r="EH103" s="65">
        <v>1642.323928</v>
      </c>
      <c r="EI103" s="65">
        <v>1642.323928</v>
      </c>
      <c r="EJ103" s="65">
        <v>1642.323928</v>
      </c>
      <c r="EK103" s="65">
        <v>1642.323928</v>
      </c>
      <c r="EL103" s="65">
        <v>1642.323928</v>
      </c>
      <c r="EM103" s="65">
        <v>1642.323928</v>
      </c>
      <c r="EN103" s="65">
        <v>1642.323928</v>
      </c>
      <c r="EO103" s="65">
        <v>1642.323928</v>
      </c>
      <c r="EP103" s="65">
        <v>1642.323928</v>
      </c>
      <c r="EQ103" s="65">
        <v>1642.323928</v>
      </c>
      <c r="ER103" s="65">
        <v>1642.323928</v>
      </c>
      <c r="ES103" s="65">
        <v>1642.323928</v>
      </c>
      <c r="ET103" s="65">
        <v>1642.323928</v>
      </c>
      <c r="EU103" s="65">
        <v>1642.323928</v>
      </c>
      <c r="EV103" s="65">
        <v>1642.323928</v>
      </c>
      <c r="EW103" s="65">
        <v>1642.323928</v>
      </c>
      <c r="EX103" s="65">
        <v>1642.323928</v>
      </c>
      <c r="EY103" s="65">
        <v>1642.323928</v>
      </c>
      <c r="EZ103" s="65">
        <v>1642.323928</v>
      </c>
      <c r="FA103" s="65">
        <v>1642.323928</v>
      </c>
      <c r="FB103" s="65">
        <v>1642.323928</v>
      </c>
      <c r="FC103" s="65">
        <v>1642.323928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1469.7178839999999</v>
      </c>
      <c r="F104" s="65">
        <v>1029.5225969999999</v>
      </c>
      <c r="G104" s="65">
        <v>180.0161095</v>
      </c>
      <c r="H104" s="65">
        <v>1121.1430969999999</v>
      </c>
      <c r="I104" s="65">
        <v>616.33024980000005</v>
      </c>
      <c r="J104" s="65">
        <v>680.94781020000005</v>
      </c>
      <c r="K104" s="65">
        <v>485.57917450000002</v>
      </c>
      <c r="L104" s="65">
        <v>1160.273672</v>
      </c>
      <c r="M104" s="65">
        <v>964.90503669999998</v>
      </c>
      <c r="N104" s="65">
        <v>1469.7178839999999</v>
      </c>
      <c r="O104" s="65">
        <v>1084.269642</v>
      </c>
      <c r="P104" s="65">
        <v>1469.7178839999999</v>
      </c>
      <c r="Q104" s="65">
        <v>811.69888549999996</v>
      </c>
      <c r="R104" s="65">
        <v>1469.7178839999999</v>
      </c>
      <c r="S104" s="65">
        <v>990.39202169999999</v>
      </c>
      <c r="T104" s="65">
        <v>964.90503669999998</v>
      </c>
      <c r="U104" s="65">
        <v>1469.7178839999999</v>
      </c>
      <c r="V104" s="65">
        <v>1469.7178839999999</v>
      </c>
      <c r="W104" s="65">
        <v>984.13870940000004</v>
      </c>
      <c r="X104" s="65">
        <v>814.25705870000002</v>
      </c>
      <c r="Y104" s="65">
        <v>1029.5225969999999</v>
      </c>
      <c r="Z104" s="65">
        <v>1469.7178839999999</v>
      </c>
      <c r="AA104" s="65">
        <v>1469.7178839999999</v>
      </c>
      <c r="AB104" s="65">
        <v>504.81284720000002</v>
      </c>
      <c r="AC104" s="65">
        <v>504.81284720000002</v>
      </c>
      <c r="AD104" s="65">
        <v>504.81284720000002</v>
      </c>
      <c r="AE104" s="65">
        <v>1496.2470880000001</v>
      </c>
      <c r="AF104" s="65">
        <v>504.81284720000002</v>
      </c>
      <c r="AG104" s="65">
        <v>504.81284720000002</v>
      </c>
      <c r="AH104" s="65">
        <v>504.81284720000002</v>
      </c>
      <c r="AI104" s="65">
        <v>853.38763410000001</v>
      </c>
      <c r="AK104" s="65">
        <v>504.81284720000002</v>
      </c>
      <c r="AL104" s="65">
        <v>504.81284720000002</v>
      </c>
      <c r="AM104" s="65">
        <v>2640.9822260000001</v>
      </c>
      <c r="AS104" s="65">
        <v>2116.2724760000001</v>
      </c>
      <c r="AV104" s="65">
        <v>2116.2724760000001</v>
      </c>
      <c r="AW104" s="65">
        <v>1145.9431850000001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701.71470939999995</v>
      </c>
      <c r="BP104" s="65">
        <v>1171.2643419999999</v>
      </c>
      <c r="BQ104" s="65">
        <v>1171.2643419999999</v>
      </c>
      <c r="BR104" s="65">
        <v>1171.2643419999999</v>
      </c>
      <c r="BT104" s="65">
        <v>1171.2643419999999</v>
      </c>
      <c r="BU104" s="65">
        <v>569.6317583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1144.7351389999999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930.43324570000004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468.30455189999998</v>
      </c>
      <c r="J105" s="65">
        <v>861.91487810000001</v>
      </c>
      <c r="K105" s="65">
        <v>861.91487810000001</v>
      </c>
      <c r="L105" s="65">
        <v>861.91487810000001</v>
      </c>
      <c r="M105" s="65">
        <v>535.93884590000005</v>
      </c>
      <c r="N105" s="65">
        <v>861.91487810000001</v>
      </c>
      <c r="O105" s="65">
        <v>861.91487810000001</v>
      </c>
      <c r="P105" s="65">
        <v>861.91487810000001</v>
      </c>
      <c r="Q105" s="65">
        <v>252.88290240000001</v>
      </c>
      <c r="R105" s="65">
        <v>861.91487810000001</v>
      </c>
      <c r="S105" s="65">
        <v>861.91487810000001</v>
      </c>
      <c r="T105" s="65">
        <v>1353.463123</v>
      </c>
      <c r="U105" s="65">
        <v>442.55565589999998</v>
      </c>
      <c r="V105" s="65">
        <v>1353.463123</v>
      </c>
      <c r="W105" s="65">
        <v>1353.463123</v>
      </c>
      <c r="X105" s="65">
        <v>1113.5159630000001</v>
      </c>
      <c r="Y105" s="65">
        <v>484.78102039999999</v>
      </c>
      <c r="AA105" s="65">
        <v>1353.463123</v>
      </c>
      <c r="AB105" s="65">
        <v>1353.463123</v>
      </c>
      <c r="AC105" s="65">
        <v>693.07544610000002</v>
      </c>
      <c r="AD105" s="65">
        <v>1353.463123</v>
      </c>
      <c r="AE105" s="65">
        <v>1184.623691</v>
      </c>
      <c r="AF105" s="65">
        <v>1353.463123</v>
      </c>
      <c r="AG105" s="65">
        <v>491.54824530000002</v>
      </c>
      <c r="AH105" s="65">
        <v>1353.463123</v>
      </c>
      <c r="AI105" s="65">
        <v>861.91487810000001</v>
      </c>
      <c r="AJ105" s="65">
        <v>1358.674217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496.75933889999999</v>
      </c>
      <c r="AX105" s="65">
        <v>1358.674217</v>
      </c>
      <c r="AY105" s="65">
        <v>1358.674217</v>
      </c>
      <c r="AZ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1358.674217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1353.463123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344.12167060000002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303.9717809</v>
      </c>
      <c r="Q108" s="65">
        <v>366.3872523</v>
      </c>
      <c r="R108" s="65">
        <v>366.3872523</v>
      </c>
      <c r="S108" s="65">
        <v>366.3872523</v>
      </c>
      <c r="T108" s="65">
        <v>534.63751669999999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863.62032690000001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863.62032690000001</v>
      </c>
      <c r="AS108" s="65">
        <v>926.15344990000006</v>
      </c>
      <c r="AT108" s="65">
        <v>926.15344990000006</v>
      </c>
      <c r="AU108" s="65">
        <v>926.15344990000006</v>
      </c>
      <c r="AV108" s="65">
        <v>1191.682393</v>
      </c>
      <c r="AW108" s="65">
        <v>1191.682393</v>
      </c>
      <c r="AX108" s="65">
        <v>1191.682393</v>
      </c>
      <c r="AY108" s="65">
        <v>1191.682393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1565.0652439999999</v>
      </c>
      <c r="BE108" s="65">
        <v>1565.0652439999999</v>
      </c>
      <c r="BF108" s="65">
        <v>1565.0652439999999</v>
      </c>
      <c r="BG108" s="65">
        <v>1565.0652439999999</v>
      </c>
      <c r="BH108" s="65">
        <v>1792.49289</v>
      </c>
      <c r="BI108" s="65">
        <v>1792.49289</v>
      </c>
      <c r="BJ108" s="65">
        <v>1792.49289</v>
      </c>
      <c r="BK108" s="65">
        <v>1792.49289</v>
      </c>
      <c r="BL108" s="65">
        <v>2558.9059160000002</v>
      </c>
      <c r="BM108" s="65">
        <v>2558.9059160000002</v>
      </c>
      <c r="BN108" s="65">
        <v>2558.9059160000002</v>
      </c>
      <c r="BO108" s="65">
        <v>1759.5926589999999</v>
      </c>
      <c r="BP108" s="65">
        <v>2558.9059160000002</v>
      </c>
      <c r="BQ108" s="65">
        <v>2558.9059160000002</v>
      </c>
      <c r="BR108" s="65">
        <v>2558.9059160000002</v>
      </c>
      <c r="BS108" s="65">
        <v>2558.9059160000002</v>
      </c>
      <c r="BT108" s="65">
        <v>2558.9059160000002</v>
      </c>
      <c r="BU108" s="65">
        <v>2558.9059160000002</v>
      </c>
      <c r="BV108" s="65">
        <v>2558.9059160000002</v>
      </c>
      <c r="BW108" s="65">
        <v>2558.9059160000002</v>
      </c>
      <c r="BX108" s="65">
        <v>2558.9059160000002</v>
      </c>
      <c r="BY108" s="65">
        <v>2558.9059160000002</v>
      </c>
      <c r="BZ108" s="65">
        <v>2558.9059160000002</v>
      </c>
      <c r="CA108" s="65">
        <v>2558.9059160000002</v>
      </c>
      <c r="CB108" s="65">
        <v>2192.5186629999998</v>
      </c>
      <c r="CC108" s="65">
        <v>2192.5186629999998</v>
      </c>
      <c r="CD108" s="65">
        <v>2192.5186629999998</v>
      </c>
      <c r="CE108" s="65">
        <v>2192.5186629999998</v>
      </c>
      <c r="CF108" s="65">
        <v>2192.5186629999998</v>
      </c>
      <c r="CG108" s="65">
        <v>2192.5186629999998</v>
      </c>
      <c r="CH108" s="65">
        <v>2192.5186629999998</v>
      </c>
      <c r="CI108" s="65">
        <v>2192.5186629999998</v>
      </c>
      <c r="CJ108" s="65">
        <v>2192.5186629999998</v>
      </c>
      <c r="CK108" s="65">
        <v>1956.855495</v>
      </c>
      <c r="CL108" s="65">
        <v>2192.5186629999998</v>
      </c>
      <c r="CM108" s="65">
        <v>2192.5186629999998</v>
      </c>
      <c r="CN108" s="65">
        <v>2192.5186629999998</v>
      </c>
      <c r="CO108" s="65">
        <v>2192.5186629999998</v>
      </c>
      <c r="CP108" s="65">
        <v>2192.5186629999998</v>
      </c>
      <c r="CQ108" s="65">
        <v>2192.5186629999998</v>
      </c>
      <c r="CR108" s="65">
        <v>2192.5186629999998</v>
      </c>
      <c r="CS108" s="65">
        <v>2192.5186629999998</v>
      </c>
      <c r="CT108" s="65">
        <v>2192.5186629999998</v>
      </c>
      <c r="CU108" s="65">
        <v>2192.5186629999998</v>
      </c>
      <c r="CV108" s="65">
        <v>2192.5186629999998</v>
      </c>
      <c r="CW108" s="65">
        <v>2192.5186629999998</v>
      </c>
      <c r="CX108" s="65">
        <v>2192.5186629999998</v>
      </c>
      <c r="CY108" s="65">
        <v>2192.5186629999998</v>
      </c>
      <c r="CZ108" s="65">
        <v>1632.7524659999999</v>
      </c>
      <c r="DA108" s="65">
        <v>1632.7524659999999</v>
      </c>
      <c r="DB108" s="65">
        <v>1632.7524659999999</v>
      </c>
      <c r="DC108" s="65">
        <v>1632.7524659999999</v>
      </c>
      <c r="DD108" s="65">
        <v>1632.7524659999999</v>
      </c>
      <c r="DE108" s="65">
        <v>1632.7524659999999</v>
      </c>
      <c r="DF108" s="65">
        <v>1632.7524659999999</v>
      </c>
      <c r="DG108" s="65">
        <v>1632.7524659999999</v>
      </c>
      <c r="DH108" s="65">
        <v>1632.7524659999999</v>
      </c>
      <c r="DI108" s="65">
        <v>1632.7524659999999</v>
      </c>
      <c r="DJ108" s="65">
        <v>1632.7524659999999</v>
      </c>
      <c r="DK108" s="65">
        <v>1632.7524659999999</v>
      </c>
      <c r="DL108" s="65">
        <v>1632.7524659999999</v>
      </c>
      <c r="DM108" s="65">
        <v>1632.7524659999999</v>
      </c>
      <c r="DN108" s="65">
        <v>1632.7524659999999</v>
      </c>
      <c r="DO108" s="65">
        <v>1632.7524659999999</v>
      </c>
      <c r="DP108" s="65">
        <v>1632.7524659999999</v>
      </c>
      <c r="DQ108" s="65">
        <v>1632.7524659999999</v>
      </c>
      <c r="DR108" s="65">
        <v>1632.7524659999999</v>
      </c>
      <c r="DS108" s="65">
        <v>1632.7524659999999</v>
      </c>
      <c r="DT108" s="65">
        <v>1632.7524659999999</v>
      </c>
      <c r="DU108" s="65">
        <v>1632.7524659999999</v>
      </c>
      <c r="DV108" s="65">
        <v>1632.7524659999999</v>
      </c>
      <c r="DW108" s="65">
        <v>1632.7524659999999</v>
      </c>
      <c r="DX108" s="65">
        <v>1632.7524659999999</v>
      </c>
      <c r="DY108" s="65">
        <v>1632.7524659999999</v>
      </c>
      <c r="DZ108" s="65">
        <v>1632.7524659999999</v>
      </c>
      <c r="EA108" s="65">
        <v>1632.7524659999999</v>
      </c>
      <c r="EB108" s="65">
        <v>1632.7524659999999</v>
      </c>
      <c r="EC108" s="65">
        <v>1632.7524659999999</v>
      </c>
      <c r="ED108" s="65">
        <v>1632.7524659999999</v>
      </c>
      <c r="EE108" s="65">
        <v>1632.7524659999999</v>
      </c>
      <c r="EF108" s="65">
        <v>1632.7524659999999</v>
      </c>
      <c r="EG108" s="65">
        <v>1632.7524659999999</v>
      </c>
      <c r="EH108" s="65">
        <v>1632.7524659999999</v>
      </c>
      <c r="EI108" s="65">
        <v>1632.7524659999999</v>
      </c>
      <c r="EJ108" s="65">
        <v>1632.7524659999999</v>
      </c>
      <c r="EK108" s="65">
        <v>1632.7524659999999</v>
      </c>
      <c r="EL108" s="65">
        <v>1632.7524659999999</v>
      </c>
      <c r="EM108" s="65">
        <v>1632.7524659999999</v>
      </c>
      <c r="EN108" s="65">
        <v>1632.7524659999999</v>
      </c>
      <c r="EO108" s="65">
        <v>1632.7524659999999</v>
      </c>
      <c r="EP108" s="65">
        <v>1632.7524659999999</v>
      </c>
      <c r="EQ108" s="65">
        <v>1632.7524659999999</v>
      </c>
      <c r="ER108" s="65">
        <v>1632.7524659999999</v>
      </c>
      <c r="ES108" s="65">
        <v>1632.7524659999999</v>
      </c>
      <c r="ET108" s="65">
        <v>1632.7524659999999</v>
      </c>
      <c r="EU108" s="65">
        <v>1632.7524659999999</v>
      </c>
      <c r="EV108" s="65">
        <v>1632.7524659999999</v>
      </c>
      <c r="EW108" s="65">
        <v>1632.7524659999999</v>
      </c>
      <c r="EX108" s="65">
        <v>1632.7524659999999</v>
      </c>
      <c r="EY108" s="65">
        <v>1632.7524659999999</v>
      </c>
      <c r="EZ108" s="65">
        <v>1632.7524659999999</v>
      </c>
      <c r="FA108" s="65">
        <v>1632.7524659999999</v>
      </c>
      <c r="FB108" s="65">
        <v>1632.7524659999999</v>
      </c>
      <c r="FC108" s="65">
        <v>1632.7524659999999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5179.9650039999997</v>
      </c>
      <c r="F113" s="65">
        <v>5905.7797280000004</v>
      </c>
      <c r="G113" s="65">
        <v>4975.453289</v>
      </c>
      <c r="H113" s="65">
        <v>5997.4002280000004</v>
      </c>
      <c r="I113" s="65">
        <v>5098.977054</v>
      </c>
      <c r="J113" s="65">
        <v>5557.204941</v>
      </c>
      <c r="K113" s="65">
        <v>5361.8363049999998</v>
      </c>
      <c r="L113" s="65">
        <v>6036.5308029999997</v>
      </c>
      <c r="M113" s="65">
        <v>5515.1861349999999</v>
      </c>
      <c r="N113" s="65">
        <v>6345.975015</v>
      </c>
      <c r="O113" s="65">
        <v>5960.5267729999996</v>
      </c>
      <c r="P113" s="65">
        <v>6283.5595430000003</v>
      </c>
      <c r="Q113" s="65">
        <v>5078.9240399999999</v>
      </c>
      <c r="R113" s="65">
        <v>6345.975015</v>
      </c>
      <c r="S113" s="65">
        <v>5866.649152</v>
      </c>
      <c r="T113" s="65">
        <v>6500.960677</v>
      </c>
      <c r="U113" s="65">
        <v>6486.3819899999999</v>
      </c>
      <c r="V113" s="65">
        <v>7397.2894580000002</v>
      </c>
      <c r="W113" s="65">
        <v>6911.7102830000003</v>
      </c>
      <c r="X113" s="65">
        <v>6501.881472</v>
      </c>
      <c r="Y113" s="65">
        <v>6088.4120679999996</v>
      </c>
      <c r="Z113" s="65">
        <v>6043.8263340000003</v>
      </c>
      <c r="AA113" s="65">
        <v>7397.2894580000002</v>
      </c>
      <c r="AB113" s="65">
        <v>4581.8268090000001</v>
      </c>
      <c r="AC113" s="65">
        <v>5536.4553139999998</v>
      </c>
      <c r="AD113" s="65">
        <v>3766.0099570000002</v>
      </c>
      <c r="AE113" s="65">
        <v>7019.4377990000003</v>
      </c>
      <c r="AF113" s="65">
        <v>4665.5508300000001</v>
      </c>
      <c r="AG113" s="65">
        <v>5334.9281129999999</v>
      </c>
      <c r="AH113" s="65">
        <v>6196.8429910000004</v>
      </c>
      <c r="AI113" s="65">
        <v>6289.4109619999999</v>
      </c>
      <c r="AJ113" s="65">
        <v>5932.7826670000004</v>
      </c>
      <c r="AK113" s="65">
        <v>6202.0540849999998</v>
      </c>
      <c r="AL113" s="65">
        <v>6202.0540849999998</v>
      </c>
      <c r="AM113" s="65">
        <v>7721.8932139999997</v>
      </c>
      <c r="AN113" s="65">
        <v>5932.7826670000004</v>
      </c>
      <c r="AO113" s="65">
        <v>5697.2412370000002</v>
      </c>
      <c r="AP113" s="65">
        <v>5082.4269420000001</v>
      </c>
      <c r="AQ113" s="65">
        <v>5932.7826670000004</v>
      </c>
      <c r="AR113" s="65">
        <v>5634.708114</v>
      </c>
      <c r="AS113" s="65">
        <v>3410.5717760000002</v>
      </c>
      <c r="AT113" s="65">
        <v>5697.2412370000002</v>
      </c>
      <c r="AU113" s="65">
        <v>5697.2412370000002</v>
      </c>
      <c r="AV113" s="65">
        <v>7996.5178839999999</v>
      </c>
      <c r="AW113" s="65">
        <v>6164.2737139999999</v>
      </c>
      <c r="AX113" s="65">
        <v>7996.5178839999999</v>
      </c>
      <c r="AY113" s="65">
        <v>7996.5178839999999</v>
      </c>
      <c r="AZ113" s="65">
        <v>8348.3423330000005</v>
      </c>
      <c r="BA113" s="65">
        <v>6645.5464449999999</v>
      </c>
      <c r="BB113" s="65">
        <v>8348.3423330000005</v>
      </c>
      <c r="BC113" s="65">
        <v>8348.3423330000005</v>
      </c>
      <c r="BD113" s="65">
        <v>6923.3645990000005</v>
      </c>
      <c r="BE113" s="65">
        <v>6923.3645990000005</v>
      </c>
      <c r="BF113" s="65">
        <v>5752.1002570000001</v>
      </c>
      <c r="BG113" s="65">
        <v>6923.3645990000005</v>
      </c>
      <c r="BH113" s="65">
        <v>6998.4738200000002</v>
      </c>
      <c r="BI113" s="65">
        <v>6654.3521499999997</v>
      </c>
      <c r="BJ113" s="65">
        <v>6998.4738200000002</v>
      </c>
      <c r="BK113" s="65">
        <v>6998.4738200000002</v>
      </c>
      <c r="BL113" s="65">
        <v>7773.0081309999996</v>
      </c>
      <c r="BM113" s="65">
        <v>6130.6842020000004</v>
      </c>
      <c r="BN113" s="65">
        <v>7423.6753669999998</v>
      </c>
      <c r="BO113" s="65">
        <v>6504.1452410000002</v>
      </c>
      <c r="BP113" s="65">
        <v>7604.1686989999998</v>
      </c>
      <c r="BQ113" s="65">
        <v>7604.1686989999998</v>
      </c>
      <c r="BR113" s="65">
        <v>7604.1686989999998</v>
      </c>
      <c r="BS113" s="65">
        <v>6432.904356</v>
      </c>
      <c r="BT113" s="65">
        <v>7604.1686989999998</v>
      </c>
      <c r="BU113" s="65">
        <v>7002.5361149999999</v>
      </c>
      <c r="BV113" s="65">
        <v>7604.1686989999998</v>
      </c>
      <c r="BW113" s="65">
        <v>7604.1686989999998</v>
      </c>
      <c r="BX113" s="65">
        <v>7604.1686989999998</v>
      </c>
      <c r="BY113" s="65">
        <v>7604.1686989999998</v>
      </c>
      <c r="BZ113" s="65">
        <v>7604.1686989999998</v>
      </c>
      <c r="CA113" s="65">
        <v>7604.1686989999998</v>
      </c>
      <c r="CB113" s="65">
        <v>6349.1478699999998</v>
      </c>
      <c r="CC113" s="65">
        <v>5852.3885309999996</v>
      </c>
      <c r="CD113" s="65">
        <v>6349.1478699999998</v>
      </c>
      <c r="CE113" s="65">
        <v>6349.1478699999998</v>
      </c>
      <c r="CF113" s="65">
        <v>6349.1478699999998</v>
      </c>
      <c r="CG113" s="65">
        <v>6349.1478699999998</v>
      </c>
      <c r="CH113" s="65">
        <v>6322.6186669999997</v>
      </c>
      <c r="CI113" s="65">
        <v>6349.1478699999998</v>
      </c>
      <c r="CJ113" s="65">
        <v>6349.1478699999998</v>
      </c>
      <c r="CK113" s="65">
        <v>6113.4847019999997</v>
      </c>
      <c r="CL113" s="65">
        <v>6349.1478699999998</v>
      </c>
      <c r="CM113" s="65">
        <v>6349.1478699999998</v>
      </c>
      <c r="CN113" s="65">
        <v>5355.4396980000001</v>
      </c>
      <c r="CO113" s="65">
        <v>5355.4396980000001</v>
      </c>
      <c r="CP113" s="65">
        <v>5355.4396980000001</v>
      </c>
      <c r="CQ113" s="65">
        <v>5355.4396980000001</v>
      </c>
      <c r="CR113" s="65">
        <v>5355.4396980000001</v>
      </c>
      <c r="CS113" s="65">
        <v>5355.4396980000001</v>
      </c>
      <c r="CT113" s="65">
        <v>5355.4396980000001</v>
      </c>
      <c r="CU113" s="65">
        <v>5355.4396980000001</v>
      </c>
      <c r="CV113" s="65">
        <v>5355.4396980000001</v>
      </c>
      <c r="CW113" s="65">
        <v>5355.4396980000001</v>
      </c>
      <c r="CX113" s="65">
        <v>5355.4396980000001</v>
      </c>
      <c r="CY113" s="65">
        <v>5355.4396980000001</v>
      </c>
      <c r="CZ113" s="65">
        <v>4795.6735010000002</v>
      </c>
      <c r="DA113" s="65">
        <v>4795.6735010000002</v>
      </c>
      <c r="DB113" s="65">
        <v>4795.6735010000002</v>
      </c>
      <c r="DC113" s="65">
        <v>4795.6735010000002</v>
      </c>
      <c r="DD113" s="65">
        <v>4795.6735010000002</v>
      </c>
      <c r="DE113" s="65">
        <v>4795.6735010000002</v>
      </c>
      <c r="DF113" s="65">
        <v>3624.4091579999999</v>
      </c>
      <c r="DG113" s="65">
        <v>4795.6735010000002</v>
      </c>
      <c r="DH113" s="65">
        <v>4769.1442969999998</v>
      </c>
      <c r="DI113" s="65">
        <v>4769.1442969999998</v>
      </c>
      <c r="DJ113" s="65">
        <v>4554.842404</v>
      </c>
      <c r="DK113" s="65">
        <v>4769.1442969999998</v>
      </c>
      <c r="DL113" s="65">
        <v>4769.1442969999998</v>
      </c>
      <c r="DM113" s="65">
        <v>4769.1442969999998</v>
      </c>
      <c r="DN113" s="65">
        <v>4769.1442969999998</v>
      </c>
      <c r="DO113" s="65">
        <v>4769.1442969999998</v>
      </c>
      <c r="DP113" s="65">
        <v>3619.198065</v>
      </c>
      <c r="DQ113" s="65">
        <v>3619.198065</v>
      </c>
      <c r="DR113" s="65">
        <v>3619.198065</v>
      </c>
      <c r="DS113" s="65">
        <v>3619.198065</v>
      </c>
      <c r="DT113" s="65">
        <v>3619.198065</v>
      </c>
      <c r="DU113" s="65">
        <v>3619.198065</v>
      </c>
      <c r="DV113" s="65">
        <v>3619.198065</v>
      </c>
      <c r="DW113" s="65">
        <v>3619.198065</v>
      </c>
      <c r="DX113" s="65">
        <v>3619.198065</v>
      </c>
      <c r="DY113" s="65">
        <v>3619.198065</v>
      </c>
      <c r="DZ113" s="65">
        <v>3619.198065</v>
      </c>
      <c r="EA113" s="65">
        <v>3619.198065</v>
      </c>
      <c r="EB113" s="65">
        <v>3619.198065</v>
      </c>
      <c r="EC113" s="65">
        <v>3619.198065</v>
      </c>
      <c r="ED113" s="65">
        <v>3619.198065</v>
      </c>
      <c r="EE113" s="65">
        <v>3619.198065</v>
      </c>
      <c r="EF113" s="65">
        <v>3275.0763940000002</v>
      </c>
      <c r="EG113" s="65">
        <v>3275.0763940000002</v>
      </c>
      <c r="EH113" s="65">
        <v>3275.0763940000002</v>
      </c>
      <c r="EI113" s="65">
        <v>3275.0763940000002</v>
      </c>
      <c r="EJ113" s="65">
        <v>3275.0763940000002</v>
      </c>
      <c r="EK113" s="65">
        <v>3275.0763940000002</v>
      </c>
      <c r="EL113" s="65">
        <v>3275.0763940000002</v>
      </c>
      <c r="EM113" s="65">
        <v>3275.0763940000002</v>
      </c>
      <c r="EN113" s="65">
        <v>3275.0763940000002</v>
      </c>
      <c r="EO113" s="65">
        <v>3275.0763940000002</v>
      </c>
      <c r="EP113" s="65">
        <v>3275.0763940000002</v>
      </c>
      <c r="EQ113" s="65">
        <v>3275.0763940000002</v>
      </c>
      <c r="ER113" s="65">
        <v>3275.0763940000002</v>
      </c>
      <c r="ES113" s="65">
        <v>3275.0763940000002</v>
      </c>
      <c r="ET113" s="65">
        <v>3275.0763940000002</v>
      </c>
      <c r="EU113" s="65">
        <v>3275.0763940000002</v>
      </c>
      <c r="EV113" s="65">
        <v>3275.0763940000002</v>
      </c>
      <c r="EW113" s="65">
        <v>3275.0763940000002</v>
      </c>
      <c r="EX113" s="65">
        <v>3275.0763940000002</v>
      </c>
      <c r="EY113" s="65">
        <v>3275.0763940000002</v>
      </c>
      <c r="EZ113" s="65">
        <v>3275.0763940000002</v>
      </c>
      <c r="FA113" s="65">
        <v>3275.0763940000002</v>
      </c>
      <c r="FB113" s="65">
        <v>3275.0763940000002</v>
      </c>
      <c r="FC113" s="65">
        <v>3275.0763940000002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3041.3837079999998</v>
      </c>
      <c r="EQ114" s="65">
        <v>3548.280992</v>
      </c>
      <c r="ER114" s="65">
        <v>4055.178277</v>
      </c>
      <c r="ES114" s="65">
        <v>4055.178277</v>
      </c>
      <c r="ET114" s="65">
        <v>4055.178277</v>
      </c>
      <c r="EU114" s="65">
        <v>4055.178277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4562.0755609999997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180.01959640000001</v>
      </c>
      <c r="DW116" s="65">
        <v>180.01959640000001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900.097982</v>
      </c>
      <c r="EG116" s="65">
        <v>900.097982</v>
      </c>
      <c r="EH116" s="65">
        <v>900.097982</v>
      </c>
      <c r="EI116" s="65">
        <v>900.097982</v>
      </c>
      <c r="EJ116" s="65">
        <v>1080.1175780000001</v>
      </c>
      <c r="EK116" s="65">
        <v>1080.1175780000001</v>
      </c>
      <c r="EL116" s="65">
        <v>900.097982</v>
      </c>
      <c r="EM116" s="65">
        <v>1080.1175780000001</v>
      </c>
      <c r="EN116" s="65">
        <v>1260.1371750000001</v>
      </c>
      <c r="EO116" s="65">
        <v>1260.1371750000001</v>
      </c>
      <c r="EP116" s="65">
        <v>1260.1371750000001</v>
      </c>
      <c r="EQ116" s="65">
        <v>1260.1371750000001</v>
      </c>
      <c r="ER116" s="65">
        <v>1440.1567709999999</v>
      </c>
      <c r="ES116" s="65">
        <v>1440.1567709999999</v>
      </c>
      <c r="ET116" s="65">
        <v>1260.1371750000001</v>
      </c>
      <c r="EU116" s="65">
        <v>1440.1567709999999</v>
      </c>
      <c r="EV116" s="65">
        <v>1620.1763679999999</v>
      </c>
      <c r="EW116" s="65">
        <v>1440.1567709999999</v>
      </c>
      <c r="EX116" s="65">
        <v>720.07838560000005</v>
      </c>
      <c r="EY116" s="65">
        <v>1620.1763679999999</v>
      </c>
      <c r="EZ116" s="65">
        <v>1800.195964</v>
      </c>
      <c r="FA116" s="65">
        <v>1620.1763679999999</v>
      </c>
      <c r="FB116" s="65">
        <v>1800.195964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1193.8141659999999</v>
      </c>
      <c r="DW125" s="65">
        <v>1193.8141659999999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3434.5844050000001</v>
      </c>
      <c r="EG125" s="65">
        <v>3434.5844050000001</v>
      </c>
      <c r="EH125" s="65">
        <v>3434.5844050000001</v>
      </c>
      <c r="EI125" s="65">
        <v>3434.5844050000001</v>
      </c>
      <c r="EJ125" s="65">
        <v>4121.5012859999997</v>
      </c>
      <c r="EK125" s="65">
        <v>4121.5012859999997</v>
      </c>
      <c r="EL125" s="65">
        <v>3941.4816900000001</v>
      </c>
      <c r="EM125" s="65">
        <v>4121.5012859999997</v>
      </c>
      <c r="EN125" s="65">
        <v>4808.4181669999998</v>
      </c>
      <c r="EO125" s="65">
        <v>4808.4181669999998</v>
      </c>
      <c r="EP125" s="65">
        <v>4301.5208819999998</v>
      </c>
      <c r="EQ125" s="65">
        <v>4808.4181669999998</v>
      </c>
      <c r="ER125" s="65">
        <v>5495.3350479999999</v>
      </c>
      <c r="ES125" s="65">
        <v>5495.3350479999999</v>
      </c>
      <c r="ET125" s="65">
        <v>5315.3154519999998</v>
      </c>
      <c r="EU125" s="65">
        <v>5495.3350479999999</v>
      </c>
      <c r="EV125" s="65">
        <v>6182.251929</v>
      </c>
      <c r="EW125" s="65">
        <v>6002.2323329999999</v>
      </c>
      <c r="EX125" s="65">
        <v>5282.1539469999998</v>
      </c>
      <c r="EY125" s="65">
        <v>6182.251929</v>
      </c>
      <c r="EZ125" s="65">
        <v>6869.1688100000001</v>
      </c>
      <c r="FA125" s="65">
        <v>6689.149214</v>
      </c>
      <c r="FB125" s="65">
        <v>6362.2715250000001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506.89728459999998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4562.0755609999997</v>
      </c>
      <c r="DS126" s="65">
        <v>5068.9728459999997</v>
      </c>
      <c r="DT126" s="65">
        <v>5068.9728459999997</v>
      </c>
      <c r="DU126" s="65">
        <v>4562.0755609999997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4562.0755609999997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1800.195964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1800.195964</v>
      </c>
      <c r="DU128" s="65">
        <v>1800.195964</v>
      </c>
      <c r="DV128" s="65">
        <v>1260.1371750000001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1620.1763679999999</v>
      </c>
      <c r="ED128" s="65">
        <v>1800.195964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1800.195964</v>
      </c>
      <c r="EN128" s="65">
        <v>1800.195964</v>
      </c>
      <c r="EO128" s="65">
        <v>1800.195964</v>
      </c>
      <c r="EP128" s="65">
        <v>1620.1763679999999</v>
      </c>
      <c r="EQ128" s="65">
        <v>1800.195964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1440.1567709999999</v>
      </c>
      <c r="EX128" s="65">
        <v>1620.1763679999999</v>
      </c>
      <c r="EY128" s="65">
        <v>1800.195964</v>
      </c>
      <c r="EZ128" s="65">
        <v>1800.195964</v>
      </c>
      <c r="FA128" s="65">
        <v>1620.1763679999999</v>
      </c>
      <c r="FB128" s="65">
        <v>1800.195964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866.93647739999994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6869.1688100000001</v>
      </c>
      <c r="DP137" s="65">
        <v>6869.1688100000001</v>
      </c>
      <c r="DQ137" s="65">
        <v>6869.1688100000001</v>
      </c>
      <c r="DR137" s="65">
        <v>6362.2715250000001</v>
      </c>
      <c r="DS137" s="65">
        <v>6869.1688100000001</v>
      </c>
      <c r="DT137" s="65">
        <v>6869.1688100000001</v>
      </c>
      <c r="DU137" s="65">
        <v>6362.2715250000001</v>
      </c>
      <c r="DV137" s="65">
        <v>6329.1100210000004</v>
      </c>
      <c r="DW137" s="65">
        <v>6869.1688100000001</v>
      </c>
      <c r="DX137" s="65">
        <v>6869.1688100000001</v>
      </c>
      <c r="DY137" s="65">
        <v>6869.1688100000001</v>
      </c>
      <c r="DZ137" s="65">
        <v>6869.1688100000001</v>
      </c>
      <c r="EA137" s="65">
        <v>6869.1688100000001</v>
      </c>
      <c r="EB137" s="65">
        <v>6869.1688100000001</v>
      </c>
      <c r="EC137" s="65">
        <v>6689.149214</v>
      </c>
      <c r="ED137" s="65">
        <v>6869.1688100000001</v>
      </c>
      <c r="EE137" s="65">
        <v>6869.1688100000001</v>
      </c>
      <c r="EF137" s="65">
        <v>6869.1688100000001</v>
      </c>
      <c r="EG137" s="65">
        <v>6869.1688100000001</v>
      </c>
      <c r="EH137" s="65">
        <v>6869.1688100000001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6869.1688100000001</v>
      </c>
      <c r="EN137" s="65">
        <v>6869.1688100000001</v>
      </c>
      <c r="EO137" s="65">
        <v>6869.1688100000001</v>
      </c>
      <c r="EP137" s="65">
        <v>6182.251929</v>
      </c>
      <c r="EQ137" s="65">
        <v>6869.1688100000001</v>
      </c>
      <c r="ER137" s="65">
        <v>6869.1688100000001</v>
      </c>
      <c r="ES137" s="65">
        <v>6869.1688100000001</v>
      </c>
      <c r="ET137" s="65">
        <v>6869.1688100000001</v>
      </c>
      <c r="EU137" s="65">
        <v>6869.1688100000001</v>
      </c>
      <c r="EV137" s="65">
        <v>6869.1688100000001</v>
      </c>
      <c r="EW137" s="65">
        <v>6509.1296169999996</v>
      </c>
      <c r="EX137" s="65">
        <v>6689.149214</v>
      </c>
      <c r="EY137" s="65">
        <v>6869.1688100000001</v>
      </c>
      <c r="EZ137" s="65">
        <v>6869.1688100000001</v>
      </c>
      <c r="FA137" s="65">
        <v>6689.149214</v>
      </c>
      <c r="FB137" s="65">
        <v>6362.2715250000001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2933.7509380000001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2554.7623140000001</v>
      </c>
      <c r="V138" s="65">
        <v>2908.3587010000001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808.00374639999995</v>
      </c>
      <c r="AC138" s="65">
        <v>3028.498094</v>
      </c>
      <c r="AD138" s="65">
        <v>189.49431200000001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1568.8234090000001</v>
      </c>
      <c r="AN138" s="65">
        <v>3028.498094</v>
      </c>
      <c r="AO138" s="65">
        <v>3028.498094</v>
      </c>
      <c r="AP138" s="65">
        <v>1765.3955679999999</v>
      </c>
      <c r="AQ138" s="65">
        <v>3028.498094</v>
      </c>
      <c r="AR138" s="65">
        <v>3028.498094</v>
      </c>
      <c r="AS138" s="65">
        <v>120.13939379999999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606.38179839999998</v>
      </c>
      <c r="AD139" s="65">
        <v>459.52370660000003</v>
      </c>
      <c r="AE139" s="65">
        <v>459.52370660000003</v>
      </c>
      <c r="AF139" s="65">
        <v>1065.9055049999999</v>
      </c>
      <c r="AG139" s="65">
        <v>1065.9055049999999</v>
      </c>
      <c r="AH139" s="65">
        <v>459.52370660000003</v>
      </c>
      <c r="AI139" s="65">
        <v>1065.9055049999999</v>
      </c>
      <c r="AJ139" s="65">
        <v>1065.9055049999999</v>
      </c>
      <c r="AK139" s="65">
        <v>459.52370660000003</v>
      </c>
      <c r="AL139" s="65">
        <v>1065.9055049999999</v>
      </c>
      <c r="AM139" s="65">
        <v>1065.9055049999999</v>
      </c>
      <c r="AN139" s="65">
        <v>1065.9055049999999</v>
      </c>
      <c r="AO139" s="65">
        <v>459.52370660000003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459.52370660000003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459.52370660000003</v>
      </c>
      <c r="BK139" s="65">
        <v>1065.9055049999999</v>
      </c>
      <c r="BL139" s="65">
        <v>1065.9055049999999</v>
      </c>
      <c r="BM139" s="65">
        <v>929.91890960000001</v>
      </c>
      <c r="BN139" s="65">
        <v>459.52370660000003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871.22813989999997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W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M140" s="65">
        <v>47.994400740000003</v>
      </c>
      <c r="AO140" s="65">
        <v>211.28615790000001</v>
      </c>
      <c r="AS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4094.4035990000002</v>
      </c>
      <c r="G149" s="65">
        <v>4305.6897570000001</v>
      </c>
      <c r="H149" s="65">
        <v>4305.6897570000001</v>
      </c>
      <c r="I149" s="65">
        <v>4305.6897570000001</v>
      </c>
      <c r="J149" s="65">
        <v>4210.9426009999997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4094.4035990000002</v>
      </c>
      <c r="R149" s="65">
        <v>4305.6897570000001</v>
      </c>
      <c r="S149" s="65">
        <v>4305.6897570000001</v>
      </c>
      <c r="T149" s="65">
        <v>4305.6897570000001</v>
      </c>
      <c r="U149" s="65">
        <v>3831.9539770000001</v>
      </c>
      <c r="V149" s="65">
        <v>3974.2642059999998</v>
      </c>
      <c r="W149" s="65">
        <v>4305.6897570000001</v>
      </c>
      <c r="X149" s="65">
        <v>4094.4035990000002</v>
      </c>
      <c r="Y149" s="65">
        <v>4305.6897570000001</v>
      </c>
      <c r="Z149" s="65">
        <v>4305.6897570000001</v>
      </c>
      <c r="AA149" s="65">
        <v>4305.6897570000001</v>
      </c>
      <c r="AB149" s="65">
        <v>1414.3855450000001</v>
      </c>
      <c r="AC149" s="65">
        <v>3028.498094</v>
      </c>
      <c r="AD149" s="65">
        <v>649.0180186</v>
      </c>
      <c r="AE149" s="65">
        <v>3488.0218009999999</v>
      </c>
      <c r="AF149" s="65">
        <v>4094.4035990000002</v>
      </c>
      <c r="AG149" s="65">
        <v>4094.4035990000002</v>
      </c>
      <c r="AH149" s="65">
        <v>3488.0218009999999</v>
      </c>
      <c r="AI149" s="65">
        <v>4094.4035990000002</v>
      </c>
      <c r="AJ149" s="65">
        <v>4094.4035990000002</v>
      </c>
      <c r="AK149" s="65">
        <v>3488.0218009999999</v>
      </c>
      <c r="AL149" s="65">
        <v>4094.4035990000002</v>
      </c>
      <c r="AM149" s="65">
        <v>2682.7233150000002</v>
      </c>
      <c r="AN149" s="65">
        <v>4094.4035990000002</v>
      </c>
      <c r="AO149" s="65">
        <v>3699.3079590000002</v>
      </c>
      <c r="AP149" s="65">
        <v>2831.3010730000001</v>
      </c>
      <c r="AQ149" s="65">
        <v>4094.4035990000002</v>
      </c>
      <c r="AR149" s="65">
        <v>4094.4035990000002</v>
      </c>
      <c r="AS149" s="65">
        <v>1397.3310570000001</v>
      </c>
      <c r="AT149" s="65">
        <v>3488.0218009999999</v>
      </c>
      <c r="AU149" s="65">
        <v>4094.4035990000002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3119.550111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1623.9662539999999</v>
      </c>
      <c r="BK149" s="65">
        <v>2230.3480519999998</v>
      </c>
      <c r="BL149" s="65">
        <v>2230.3480519999998</v>
      </c>
      <c r="BM149" s="65">
        <v>2094.361457</v>
      </c>
      <c r="BN149" s="65">
        <v>1623.9662539999999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2035.670687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1120.700834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1120.700834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323.6562849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1960.1872960000001</v>
      </c>
      <c r="F164" s="65">
        <v>1495.9262309999999</v>
      </c>
      <c r="G164" s="65">
        <v>1469.776016</v>
      </c>
      <c r="H164" s="65">
        <v>1361.147866</v>
      </c>
      <c r="I164" s="65">
        <v>1444.51514</v>
      </c>
      <c r="J164" s="65">
        <v>1233.98696</v>
      </c>
      <c r="K164" s="65">
        <v>1286.9140050000001</v>
      </c>
      <c r="L164" s="65">
        <v>1473.3284980000001</v>
      </c>
      <c r="M164" s="65">
        <v>1457.932622</v>
      </c>
      <c r="N164" s="65">
        <v>1831.1416690000001</v>
      </c>
      <c r="O164" s="65">
        <v>1960.1872960000001</v>
      </c>
      <c r="P164" s="65">
        <v>1962.697559</v>
      </c>
      <c r="Q164" s="65">
        <v>1335.04556</v>
      </c>
      <c r="R164" s="65">
        <v>1427.7193870000001</v>
      </c>
      <c r="S164" s="65">
        <v>1792.33195</v>
      </c>
      <c r="T164" s="65">
        <v>1512.553821</v>
      </c>
      <c r="U164" s="65">
        <v>1724.298669</v>
      </c>
      <c r="V164" s="65">
        <v>1658.796593</v>
      </c>
      <c r="W164" s="65">
        <v>1831.1416690000001</v>
      </c>
      <c r="X164" s="65">
        <v>1483.1822030000001</v>
      </c>
      <c r="Y164" s="65">
        <v>1475.213219</v>
      </c>
      <c r="Z164" s="65">
        <v>1960.1872960000001</v>
      </c>
      <c r="AA164" s="65">
        <v>1960.1872960000001</v>
      </c>
      <c r="AB164" s="65">
        <v>1523.8185100000001</v>
      </c>
      <c r="AC164" s="65">
        <v>1769.935007</v>
      </c>
      <c r="AD164" s="65">
        <v>1960.1872960000001</v>
      </c>
      <c r="AE164" s="65">
        <v>1246.741211</v>
      </c>
      <c r="AF164" s="65">
        <v>1328.933833</v>
      </c>
      <c r="AG164" s="65">
        <v>1517.9075720000001</v>
      </c>
      <c r="AH164" s="65">
        <v>851.68218530000001</v>
      </c>
      <c r="AI164" s="65">
        <v>1960.1872960000001</v>
      </c>
      <c r="AJ164" s="65">
        <v>1962.697559</v>
      </c>
      <c r="AK164" s="65">
        <v>1120.443252</v>
      </c>
      <c r="AL164" s="65">
        <v>1811.4192680000001</v>
      </c>
      <c r="AM164" s="65">
        <v>1960.1872960000001</v>
      </c>
      <c r="AN164" s="65">
        <v>1820.5768250000001</v>
      </c>
      <c r="AO164" s="65">
        <v>1779.494471</v>
      </c>
      <c r="AP164" s="65">
        <v>1197.377943</v>
      </c>
      <c r="AQ164" s="65">
        <v>1937.1468649999999</v>
      </c>
      <c r="AR164" s="65">
        <v>1661.401603</v>
      </c>
      <c r="AS164" s="65">
        <v>1960.1872960000001</v>
      </c>
      <c r="AT164" s="65">
        <v>1627.814273</v>
      </c>
      <c r="AU164" s="65">
        <v>1913.0979589999999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387.00551760000002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222.0530808</v>
      </c>
      <c r="AF165" s="65">
        <v>314.37106360000001</v>
      </c>
      <c r="AH165" s="65">
        <v>19.897158229999999</v>
      </c>
      <c r="AJ165" s="65">
        <v>314.37106360000001</v>
      </c>
      <c r="AK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322.14033039999998</v>
      </c>
      <c r="X167" s="65">
        <v>322.14033039999998</v>
      </c>
      <c r="Y167" s="65">
        <v>285.94737450000002</v>
      </c>
      <c r="Z167" s="65">
        <v>239.43504849999999</v>
      </c>
      <c r="AB167" s="65">
        <v>322.14033039999998</v>
      </c>
      <c r="AD167" s="65">
        <v>322.14033039999998</v>
      </c>
      <c r="AF167" s="65">
        <v>322.14033039999998</v>
      </c>
      <c r="AG167" s="65">
        <v>103.1439477</v>
      </c>
      <c r="AI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35.564186339999999</v>
      </c>
      <c r="AP167" s="65">
        <v>322.14033039999998</v>
      </c>
      <c r="AQ167" s="65">
        <v>322.14033039999998</v>
      </c>
      <c r="AR167" s="65">
        <v>322.14033039999998</v>
      </c>
      <c r="AS167" s="65">
        <v>80.086499410000002</v>
      </c>
      <c r="AU167" s="65">
        <v>322.14033039999998</v>
      </c>
      <c r="AV167" s="65">
        <v>322.14033039999998</v>
      </c>
      <c r="AW167" s="65">
        <v>124.643186</v>
      </c>
      <c r="AX167" s="65">
        <v>228.13507269999999</v>
      </c>
      <c r="AY167" s="65">
        <v>9.8268504540000006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262.27771130000002</v>
      </c>
      <c r="BJ167" s="65">
        <v>176.29691529999999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C168" s="65">
        <v>142.120734</v>
      </c>
      <c r="AD168" s="65">
        <v>142.120734</v>
      </c>
      <c r="AE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28.397142729999999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2972.6270979999999</v>
      </c>
      <c r="E173" s="65">
        <v>2984.4642290000002</v>
      </c>
      <c r="F173" s="65">
        <v>2386.3233460000001</v>
      </c>
      <c r="G173" s="65">
        <v>2528.5754849999998</v>
      </c>
      <c r="H173" s="65">
        <v>2577.1328659999999</v>
      </c>
      <c r="I173" s="65">
        <v>2660.1307539999998</v>
      </c>
      <c r="J173" s="65">
        <v>2564.043369</v>
      </c>
      <c r="K173" s="65">
        <v>2502.8990050000002</v>
      </c>
      <c r="L173" s="65">
        <v>2689.313498</v>
      </c>
      <c r="M173" s="65">
        <v>2677.1242809999999</v>
      </c>
      <c r="N173" s="65">
        <v>3164.7853420000001</v>
      </c>
      <c r="O173" s="65">
        <v>3177.3885110000001</v>
      </c>
      <c r="P173" s="65">
        <v>3178.6825589999999</v>
      </c>
      <c r="Q173" s="65">
        <v>2642.5866970000002</v>
      </c>
      <c r="R173" s="65">
        <v>2849.989697</v>
      </c>
      <c r="S173" s="65">
        <v>3097.9200310000001</v>
      </c>
      <c r="T173" s="65">
        <v>3050.6791509999998</v>
      </c>
      <c r="U173" s="65">
        <v>3021.46362</v>
      </c>
      <c r="V173" s="65">
        <v>2874.7815930000002</v>
      </c>
      <c r="W173" s="65">
        <v>3369.2669999999998</v>
      </c>
      <c r="X173" s="65">
        <v>2864.1220010000002</v>
      </c>
      <c r="Y173" s="65">
        <v>2819.9600620000001</v>
      </c>
      <c r="Z173" s="65">
        <v>3101.236281</v>
      </c>
      <c r="AA173" s="65">
        <v>3176.1722960000002</v>
      </c>
      <c r="AB173" s="65">
        <v>2919.8231059999998</v>
      </c>
      <c r="AC173" s="65">
        <v>2671.5489429999998</v>
      </c>
      <c r="AD173" s="65">
        <v>3085.2150259999999</v>
      </c>
      <c r="AE173" s="65">
        <v>2370.4082279999998</v>
      </c>
      <c r="AF173" s="65">
        <v>2724.9384289999998</v>
      </c>
      <c r="AG173" s="65">
        <v>2522.6654560000002</v>
      </c>
      <c r="AH173" s="65">
        <v>1773.19328</v>
      </c>
      <c r="AI173" s="65">
        <v>3183.9415629999999</v>
      </c>
      <c r="AJ173" s="65">
        <v>3178.6825589999999</v>
      </c>
      <c r="AK173" s="65">
        <v>2336.4282520000002</v>
      </c>
      <c r="AL173" s="65">
        <v>3035.1735349999999</v>
      </c>
      <c r="AM173" s="65">
        <v>3356.1918919999998</v>
      </c>
      <c r="AN173" s="65">
        <v>3358.7021559999998</v>
      </c>
      <c r="AO173" s="65">
        <v>3031.0436580000001</v>
      </c>
      <c r="AP173" s="65">
        <v>2735.5032729999998</v>
      </c>
      <c r="AQ173" s="65">
        <v>3475.2721959999999</v>
      </c>
      <c r="AR173" s="65">
        <v>3085.8033420000002</v>
      </c>
      <c r="AS173" s="65">
        <v>2799.7669980000001</v>
      </c>
      <c r="AT173" s="65">
        <v>2843.7992730000001</v>
      </c>
      <c r="AU173" s="65">
        <v>3451.2232899999999</v>
      </c>
      <c r="AV173" s="65">
        <v>3500.8228899999999</v>
      </c>
      <c r="AW173" s="65">
        <v>2986.444418</v>
      </c>
      <c r="AX173" s="65">
        <v>3404.3073690000001</v>
      </c>
      <c r="AY173" s="65">
        <v>3185.9991460000001</v>
      </c>
      <c r="AZ173" s="65">
        <v>3090.1887149999998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1445.33125</v>
      </c>
      <c r="BG173" s="65">
        <v>1493.4628049999999</v>
      </c>
      <c r="BH173" s="65">
        <v>1609.8489279999999</v>
      </c>
      <c r="BI173" s="65">
        <v>1549.9863089999999</v>
      </c>
      <c r="BJ173" s="65">
        <v>1464.0055130000001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366.6729469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339.57526030000002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234.97294690000001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803.47046560000001</v>
      </c>
      <c r="E176" s="65">
        <v>803.47046560000001</v>
      </c>
      <c r="F176" s="65">
        <v>654.52793640000004</v>
      </c>
      <c r="G176" s="65">
        <v>212.61261809999999</v>
      </c>
      <c r="H176" s="65">
        <v>742.26380289999997</v>
      </c>
      <c r="I176" s="65">
        <v>638.98940279999999</v>
      </c>
      <c r="J176" s="65">
        <v>673.85635620000005</v>
      </c>
      <c r="K176" s="65">
        <v>679.90559150000001</v>
      </c>
      <c r="L176" s="65">
        <v>386.29873780000003</v>
      </c>
      <c r="M176" s="65">
        <v>714.1238975</v>
      </c>
      <c r="N176" s="65">
        <v>676.77893529999994</v>
      </c>
      <c r="O176" s="65">
        <v>753.15972580000005</v>
      </c>
      <c r="P176" s="65">
        <v>803.47046560000001</v>
      </c>
      <c r="Q176" s="65">
        <v>545.93311289999997</v>
      </c>
      <c r="R176" s="65">
        <v>778.64671080000005</v>
      </c>
      <c r="S176" s="65">
        <v>715.8293463</v>
      </c>
      <c r="T176" s="65">
        <v>769.26674230000003</v>
      </c>
      <c r="U176" s="65">
        <v>630.44757600000003</v>
      </c>
      <c r="V176" s="65">
        <v>451.57952820000003</v>
      </c>
      <c r="W176" s="65">
        <v>712.51319590000003</v>
      </c>
      <c r="X176" s="65">
        <v>615.68160239999997</v>
      </c>
      <c r="Y176" s="65">
        <v>398.14213230000001</v>
      </c>
      <c r="Z176" s="65">
        <v>803.47046560000001</v>
      </c>
      <c r="AA176" s="65">
        <v>803.47046560000001</v>
      </c>
      <c r="AB176" s="65">
        <v>644.47015510000006</v>
      </c>
      <c r="AC176" s="65">
        <v>803.47046560000001</v>
      </c>
      <c r="AD176" s="65">
        <v>752.21225419999996</v>
      </c>
      <c r="AE176" s="65">
        <v>675.37231069999996</v>
      </c>
      <c r="AF176" s="65">
        <v>778.64671080000005</v>
      </c>
      <c r="AG176" s="65">
        <v>779.95858820000001</v>
      </c>
      <c r="AH176" s="65">
        <v>201.81144230000001</v>
      </c>
      <c r="AI176" s="65">
        <v>803.47046560000001</v>
      </c>
      <c r="AJ176" s="65">
        <v>803.47046560000001</v>
      </c>
      <c r="AK176" s="65">
        <v>553.71696240000006</v>
      </c>
      <c r="AL176" s="65">
        <v>700.29081269999995</v>
      </c>
      <c r="AM176" s="65">
        <v>803.47046560000001</v>
      </c>
      <c r="AN176" s="65">
        <v>687.87893529999997</v>
      </c>
      <c r="AO176" s="65">
        <v>791.05858820000003</v>
      </c>
      <c r="AP176" s="65">
        <v>650.02476709999996</v>
      </c>
      <c r="AQ176" s="65">
        <v>791.05858820000003</v>
      </c>
      <c r="AR176" s="65">
        <v>777.0360091</v>
      </c>
      <c r="AS176" s="65">
        <v>803.47046560000001</v>
      </c>
      <c r="AT176" s="65">
        <v>640.86976319999997</v>
      </c>
      <c r="AU176" s="65">
        <v>701.9015144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111.8016441</v>
      </c>
      <c r="Q180" s="65">
        <v>178.12465330000001</v>
      </c>
      <c r="R180" s="65">
        <v>178.12465330000001</v>
      </c>
      <c r="S180" s="65">
        <v>178.12465330000001</v>
      </c>
      <c r="T180" s="65">
        <v>130.7510753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54.953350479999997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54.953350479999997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130.7510753</v>
      </c>
      <c r="AS180" s="65">
        <v>120.3728476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42.838709350000002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1193.8302020000001</v>
      </c>
      <c r="E185" s="65">
        <v>1193.8302020000001</v>
      </c>
      <c r="F185" s="65">
        <v>1223.012326</v>
      </c>
      <c r="G185" s="65">
        <v>781.09700720000001</v>
      </c>
      <c r="H185" s="65">
        <v>1310.748192</v>
      </c>
      <c r="I185" s="65">
        <v>1207.473792</v>
      </c>
      <c r="J185" s="65">
        <v>1109.6947270000001</v>
      </c>
      <c r="K185" s="65">
        <v>1248.389981</v>
      </c>
      <c r="L185" s="65">
        <v>954.78312689999996</v>
      </c>
      <c r="M185" s="65">
        <v>1282.608287</v>
      </c>
      <c r="N185" s="65">
        <v>1245.263324</v>
      </c>
      <c r="O185" s="65">
        <v>1321.6441150000001</v>
      </c>
      <c r="P185" s="65">
        <v>1305.631846</v>
      </c>
      <c r="Q185" s="65">
        <v>1114.417502</v>
      </c>
      <c r="R185" s="65">
        <v>1347.1311000000001</v>
      </c>
      <c r="S185" s="65">
        <v>1284.313735</v>
      </c>
      <c r="T185" s="65">
        <v>1290.377553</v>
      </c>
      <c r="U185" s="65">
        <v>1175.2451759999999</v>
      </c>
      <c r="V185" s="65">
        <v>1020.0639169999999</v>
      </c>
      <c r="W185" s="65">
        <v>1280.9975850000001</v>
      </c>
      <c r="X185" s="65">
        <v>1184.165992</v>
      </c>
      <c r="Y185" s="65">
        <v>966.6265214</v>
      </c>
      <c r="Z185" s="65">
        <v>1371.954855</v>
      </c>
      <c r="AA185" s="65">
        <v>1371.954855</v>
      </c>
      <c r="AB185" s="65">
        <v>1034.8298910000001</v>
      </c>
      <c r="AC185" s="65">
        <v>1371.954855</v>
      </c>
      <c r="AD185" s="65">
        <v>1269.9121680000001</v>
      </c>
      <c r="AE185" s="65">
        <v>1243.8567</v>
      </c>
      <c r="AF185" s="65">
        <v>1223.959797</v>
      </c>
      <c r="AG185" s="65">
        <v>1348.4429769999999</v>
      </c>
      <c r="AH185" s="65">
        <v>770.2958314</v>
      </c>
      <c r="AI185" s="65">
        <v>1371.954855</v>
      </c>
      <c r="AJ185" s="65">
        <v>1371.954855</v>
      </c>
      <c r="AK185" s="65">
        <v>1122.201352</v>
      </c>
      <c r="AL185" s="65">
        <v>1268.775202</v>
      </c>
      <c r="AM185" s="65">
        <v>1093.396763</v>
      </c>
      <c r="AN185" s="65">
        <v>1256.3633239999999</v>
      </c>
      <c r="AO185" s="65">
        <v>1359.5429770000001</v>
      </c>
      <c r="AP185" s="65">
        <v>1218.5091560000001</v>
      </c>
      <c r="AQ185" s="65">
        <v>1359.5429770000001</v>
      </c>
      <c r="AR185" s="65">
        <v>1298.1468199999999</v>
      </c>
      <c r="AS185" s="65">
        <v>1314.203049</v>
      </c>
      <c r="AT185" s="65">
        <v>1209.3541520000001</v>
      </c>
      <c r="AU185" s="65">
        <v>1270.385904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342.98615790000002</v>
      </c>
      <c r="BG185" s="65">
        <v>536.28335100000004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31612.52204</v>
      </c>
      <c r="F234" s="65">
        <v>29525.47696</v>
      </c>
      <c r="G234" s="65">
        <v>30068.736280000001</v>
      </c>
      <c r="H234" s="65">
        <v>30103.822319999999</v>
      </c>
      <c r="I234" s="65">
        <v>30282.069729999999</v>
      </c>
      <c r="J234" s="65">
        <v>30142.983049999999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31514.666560000001</v>
      </c>
      <c r="V234" s="65">
        <v>28406.684789999999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25530.332699999999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26400.60354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31291.324799999999</v>
      </c>
      <c r="BK234" s="65">
        <v>30823.753280000001</v>
      </c>
      <c r="BL234" s="65">
        <v>31035.18132</v>
      </c>
      <c r="BM234" s="65">
        <v>32419.818039999998</v>
      </c>
      <c r="BN234" s="65">
        <v>31469.239799999999</v>
      </c>
      <c r="BO234" s="65">
        <v>30999.00978</v>
      </c>
      <c r="BP234" s="65">
        <v>32241.238389999999</v>
      </c>
      <c r="BQ234" s="65">
        <v>33719.205029999997</v>
      </c>
      <c r="BR234" s="65">
        <v>32639.094799999999</v>
      </c>
      <c r="BS234" s="65">
        <v>32203.661189999999</v>
      </c>
      <c r="BT234" s="65">
        <v>32940.867960000003</v>
      </c>
      <c r="BU234" s="65">
        <v>33535.706539999999</v>
      </c>
      <c r="BV234" s="65">
        <v>33272.8194</v>
      </c>
      <c r="BW234" s="65">
        <v>32902.475339999997</v>
      </c>
      <c r="BX234" s="65">
        <v>32940.867960000003</v>
      </c>
      <c r="BY234" s="65">
        <v>34003.577819999999</v>
      </c>
      <c r="BZ234" s="65">
        <v>32597.003400000001</v>
      </c>
      <c r="CA234" s="65">
        <v>32902.475339999997</v>
      </c>
      <c r="CB234" s="65">
        <v>32940.867960000003</v>
      </c>
      <c r="CC234" s="65">
        <v>34492.640619999998</v>
      </c>
      <c r="CD234" s="65">
        <v>33316.928399999997</v>
      </c>
      <c r="CE234" s="65">
        <v>32902.475339999997</v>
      </c>
      <c r="CF234" s="65">
        <v>32940.867960000003</v>
      </c>
      <c r="CG234" s="65">
        <v>34435.607320000003</v>
      </c>
      <c r="CH234" s="65">
        <v>33304.0524</v>
      </c>
      <c r="CI234" s="65">
        <v>32902.475339999997</v>
      </c>
      <c r="CJ234" s="65">
        <v>32940.867960000003</v>
      </c>
      <c r="CK234" s="65">
        <v>34465.610619999999</v>
      </c>
      <c r="CL234" s="65">
        <v>33064.8894</v>
      </c>
      <c r="CM234" s="65">
        <v>32902.475339999997</v>
      </c>
      <c r="CN234" s="65">
        <v>33145.320780000002</v>
      </c>
      <c r="CO234" s="65">
        <v>34715.277719999998</v>
      </c>
      <c r="CP234" s="65">
        <v>33492.833700000003</v>
      </c>
      <c r="CQ234" s="65">
        <v>33106.689870000002</v>
      </c>
      <c r="CR234" s="65">
        <v>33275.82258</v>
      </c>
      <c r="CS234" s="65">
        <v>32023.069790000001</v>
      </c>
      <c r="CT234" s="65">
        <v>33153.272700000001</v>
      </c>
      <c r="CU234" s="65">
        <v>33174.478569999999</v>
      </c>
      <c r="CV234" s="65">
        <v>33275.82258</v>
      </c>
      <c r="CW234" s="65">
        <v>34943.492010000002</v>
      </c>
      <c r="CX234" s="65">
        <v>33465.080699999999</v>
      </c>
      <c r="CY234" s="65">
        <v>33060.49757</v>
      </c>
      <c r="CZ234" s="65">
        <v>33275.82258</v>
      </c>
      <c r="DA234" s="65">
        <v>34943.492010000002</v>
      </c>
      <c r="DB234" s="65">
        <v>33741.218699999998</v>
      </c>
      <c r="DC234" s="65">
        <v>33237.039570000001</v>
      </c>
      <c r="DD234" s="65">
        <v>33275.82258</v>
      </c>
      <c r="DE234" s="65">
        <v>34694.816010000002</v>
      </c>
      <c r="DF234" s="65">
        <v>33317.876700000001</v>
      </c>
      <c r="DG234" s="65">
        <v>33237.039570000001</v>
      </c>
      <c r="DH234" s="65">
        <v>33275.82258</v>
      </c>
      <c r="DI234" s="65">
        <v>34943.492010000002</v>
      </c>
      <c r="DJ234" s="65">
        <v>33381.473700000002</v>
      </c>
      <c r="DK234" s="65">
        <v>33237.039570000001</v>
      </c>
      <c r="DL234" s="65">
        <v>33275.82258</v>
      </c>
      <c r="DM234" s="65">
        <v>34943.492010000002</v>
      </c>
      <c r="DN234" s="65">
        <v>33701.198700000001</v>
      </c>
      <c r="DO234" s="65">
        <v>33237.039570000001</v>
      </c>
      <c r="DP234" s="65">
        <v>33275.82258</v>
      </c>
      <c r="DQ234" s="65">
        <v>34775.563629999997</v>
      </c>
      <c r="DR234" s="65">
        <v>31620.17511</v>
      </c>
      <c r="DS234" s="65">
        <v>33237.039570000001</v>
      </c>
      <c r="DT234" s="65">
        <v>33275.82258</v>
      </c>
      <c r="DU234" s="65">
        <v>34483.98201</v>
      </c>
      <c r="DV234" s="65">
        <v>33741.218699999998</v>
      </c>
      <c r="DW234" s="65">
        <v>32811.967570000001</v>
      </c>
      <c r="DX234" s="65">
        <v>33275.82258</v>
      </c>
      <c r="DY234" s="65">
        <v>34943.492010000002</v>
      </c>
      <c r="DZ234" s="65">
        <v>33709.811699999998</v>
      </c>
      <c r="EA234" s="65">
        <v>33237.039570000001</v>
      </c>
      <c r="EB234" s="65">
        <v>33275.82258</v>
      </c>
      <c r="EC234" s="65">
        <v>34250.920339999997</v>
      </c>
      <c r="ED234" s="65">
        <v>33741.218699999998</v>
      </c>
      <c r="EE234" s="65">
        <v>33237.039570000001</v>
      </c>
      <c r="EF234" s="65">
        <v>33275.82258</v>
      </c>
      <c r="EG234" s="65">
        <v>34753.831510000004</v>
      </c>
      <c r="EH234" s="65">
        <v>33660.047700000003</v>
      </c>
      <c r="EI234" s="65">
        <v>33237.039570000001</v>
      </c>
      <c r="EJ234" s="65">
        <v>33275.82258</v>
      </c>
      <c r="EK234" s="65">
        <v>34943.492010000002</v>
      </c>
      <c r="EL234" s="65">
        <v>33685.1037</v>
      </c>
      <c r="EM234" s="65">
        <v>33237.039570000001</v>
      </c>
      <c r="EN234" s="65">
        <v>33275.82258</v>
      </c>
      <c r="EO234" s="65">
        <v>34775.99611</v>
      </c>
      <c r="EP234" s="65">
        <v>33321.530700000003</v>
      </c>
      <c r="EQ234" s="65">
        <v>33237.039570000001</v>
      </c>
      <c r="ER234" s="65">
        <v>33275.82258</v>
      </c>
      <c r="ES234" s="65">
        <v>34913.939209999997</v>
      </c>
      <c r="ET234" s="65">
        <v>33629.075700000001</v>
      </c>
      <c r="EU234" s="65">
        <v>33237.039570000001</v>
      </c>
      <c r="EV234" s="65">
        <v>33275.82258</v>
      </c>
      <c r="EW234" s="65">
        <v>34761.490010000001</v>
      </c>
      <c r="EX234" s="65">
        <v>33697.718699999998</v>
      </c>
      <c r="EY234" s="65">
        <v>33237.039570000001</v>
      </c>
      <c r="EZ234" s="65">
        <v>33275.82258</v>
      </c>
      <c r="FA234" s="65">
        <v>34870.511010000002</v>
      </c>
      <c r="FB234" s="65">
        <v>33453.970800000003</v>
      </c>
      <c r="FC234" s="65">
        <v>33237.039570000001</v>
      </c>
    </row>
    <row r="235" spans="2:159" x14ac:dyDescent="0.2">
      <c r="B235" s="65" t="s">
        <v>1</v>
      </c>
      <c r="C235" s="65" t="s">
        <v>38</v>
      </c>
      <c r="D235" s="65">
        <v>11475.583130000001</v>
      </c>
      <c r="E235" s="65">
        <v>9730.8157460000002</v>
      </c>
      <c r="F235" s="65">
        <v>10727.59592</v>
      </c>
      <c r="G235" s="65">
        <v>13097.0378</v>
      </c>
      <c r="H235" s="65">
        <v>13314.749659999999</v>
      </c>
      <c r="I235" s="65">
        <v>10037.072260000001</v>
      </c>
      <c r="J235" s="65">
        <v>9685.6499349999995</v>
      </c>
      <c r="K235" s="65">
        <v>13253.128259999999</v>
      </c>
      <c r="L235" s="65">
        <v>13314.749659999999</v>
      </c>
      <c r="M235" s="65">
        <v>12105.21047</v>
      </c>
      <c r="N235" s="65">
        <v>11491.98285</v>
      </c>
      <c r="O235" s="65">
        <v>13510.5548</v>
      </c>
      <c r="P235" s="65">
        <v>13314.749659999999</v>
      </c>
      <c r="Q235" s="65">
        <v>11421.59693</v>
      </c>
      <c r="R235" s="65">
        <v>10610.26403</v>
      </c>
      <c r="S235" s="65">
        <v>13510.5548</v>
      </c>
      <c r="T235" s="65">
        <v>13314.749659999999</v>
      </c>
      <c r="U235" s="65">
        <v>10238.34474</v>
      </c>
      <c r="V235" s="65">
        <v>9894.0265340000005</v>
      </c>
      <c r="W235" s="65">
        <v>13510.5548</v>
      </c>
      <c r="X235" s="65">
        <v>13314.749659999999</v>
      </c>
      <c r="Y235" s="65">
        <v>12704.842850000001</v>
      </c>
      <c r="Z235" s="65">
        <v>10653.09676</v>
      </c>
      <c r="AA235" s="65">
        <v>13510.5548</v>
      </c>
      <c r="AB235" s="65">
        <v>11614.18139</v>
      </c>
      <c r="AC235" s="65">
        <v>12180.919260000001</v>
      </c>
      <c r="AD235" s="65">
        <v>11107.06646</v>
      </c>
      <c r="AE235" s="65">
        <v>10516.165849999999</v>
      </c>
      <c r="AF235" s="65">
        <v>11619.61794</v>
      </c>
      <c r="AG235" s="65">
        <v>13351.408149999999</v>
      </c>
      <c r="AH235" s="65">
        <v>9854.1050919999998</v>
      </c>
      <c r="AI235" s="65">
        <v>13880.2973</v>
      </c>
      <c r="AJ235" s="65">
        <v>13679.13357</v>
      </c>
      <c r="AK235" s="65">
        <v>10957.471449999999</v>
      </c>
      <c r="AL235" s="65">
        <v>9812.9077770000004</v>
      </c>
      <c r="AM235" s="65">
        <v>13880.2973</v>
      </c>
      <c r="AN235" s="65">
        <v>13679.13357</v>
      </c>
      <c r="AO235" s="65">
        <v>10174.251550000001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11830.19153</v>
      </c>
      <c r="AU235" s="65">
        <v>14007.5816</v>
      </c>
      <c r="AV235" s="65">
        <v>13908.88517</v>
      </c>
      <c r="AW235" s="65">
        <v>13861.683069999999</v>
      </c>
      <c r="AX235" s="65">
        <v>13960.7335</v>
      </c>
      <c r="AY235" s="65">
        <v>14007.5816</v>
      </c>
      <c r="AZ235" s="65">
        <v>14031.76117</v>
      </c>
      <c r="BA235" s="65">
        <v>13984.14207</v>
      </c>
      <c r="BB235" s="65">
        <v>13058.30438</v>
      </c>
      <c r="BC235" s="65">
        <v>14238.1106</v>
      </c>
      <c r="BD235" s="65">
        <v>14191.14637</v>
      </c>
      <c r="BE235" s="65">
        <v>14142.986370000001</v>
      </c>
      <c r="BF235" s="65">
        <v>14351.679700000001</v>
      </c>
      <c r="BG235" s="65">
        <v>14399.8397</v>
      </c>
      <c r="BH235" s="65">
        <v>14832.04637</v>
      </c>
      <c r="BI235" s="65">
        <v>13938.418170000001</v>
      </c>
      <c r="BJ235" s="65">
        <v>13785.436879999999</v>
      </c>
      <c r="BK235" s="65">
        <v>15050.164699999999</v>
      </c>
      <c r="BL235" s="65">
        <v>14832.04637</v>
      </c>
      <c r="BM235" s="65">
        <v>14622.86707</v>
      </c>
      <c r="BN235" s="65">
        <v>13159.75037</v>
      </c>
      <c r="BO235" s="65">
        <v>15050.164699999999</v>
      </c>
      <c r="BP235" s="65">
        <v>16268.033649999999</v>
      </c>
      <c r="BQ235" s="65">
        <v>16087.723389999999</v>
      </c>
      <c r="BR235" s="65">
        <v>15641.024380000001</v>
      </c>
      <c r="BS235" s="65">
        <v>16507.26944</v>
      </c>
      <c r="BT235" s="65">
        <v>16660.05229</v>
      </c>
      <c r="BU235" s="65">
        <v>16119.85346</v>
      </c>
      <c r="BV235" s="65">
        <v>16686.52162</v>
      </c>
      <c r="BW235" s="65">
        <v>16829.435959999999</v>
      </c>
      <c r="BX235" s="65">
        <v>16660.05229</v>
      </c>
      <c r="BY235" s="65">
        <v>16349.045609999999</v>
      </c>
      <c r="BZ235" s="65">
        <v>14588.562879999999</v>
      </c>
      <c r="CA235" s="65">
        <v>16905.053059999998</v>
      </c>
      <c r="CB235" s="65">
        <v>16660.05229</v>
      </c>
      <c r="CC235" s="65">
        <v>16355.2919</v>
      </c>
      <c r="CD235" s="65">
        <v>16462.494159999998</v>
      </c>
      <c r="CE235" s="65">
        <v>16905.053059999998</v>
      </c>
      <c r="CF235" s="65">
        <v>16660.05229</v>
      </c>
      <c r="CG235" s="65">
        <v>15726.02003</v>
      </c>
      <c r="CH235" s="65">
        <v>16848.51442</v>
      </c>
      <c r="CI235" s="65">
        <v>16905.053059999998</v>
      </c>
      <c r="CJ235" s="65">
        <v>16660.05229</v>
      </c>
      <c r="CK235" s="65">
        <v>15541.02765</v>
      </c>
      <c r="CL235" s="65">
        <v>16803.814419999999</v>
      </c>
      <c r="CM235" s="65">
        <v>16738.390459999999</v>
      </c>
      <c r="CN235" s="65">
        <v>16694.616689999999</v>
      </c>
      <c r="CO235" s="65">
        <v>14634.751759999999</v>
      </c>
      <c r="CP235" s="65">
        <v>15767.99034</v>
      </c>
      <c r="CQ235" s="65">
        <v>16940.125759999999</v>
      </c>
      <c r="CR235" s="65">
        <v>16694.616689999999</v>
      </c>
      <c r="CS235" s="65">
        <v>16546.96226</v>
      </c>
      <c r="CT235" s="65">
        <v>16622.42182</v>
      </c>
      <c r="CU235" s="65">
        <v>16940.125759999999</v>
      </c>
      <c r="CV235" s="65">
        <v>16694.616689999999</v>
      </c>
      <c r="CW235" s="65">
        <v>16423.62226</v>
      </c>
      <c r="CX235" s="65">
        <v>14617.930780000001</v>
      </c>
      <c r="CY235" s="65">
        <v>16940.125759999999</v>
      </c>
      <c r="CZ235" s="65">
        <v>16694.616689999999</v>
      </c>
      <c r="DA235" s="65">
        <v>13863.44507</v>
      </c>
      <c r="DB235" s="65">
        <v>16687.91748</v>
      </c>
      <c r="DC235" s="65">
        <v>16940.125759999999</v>
      </c>
      <c r="DD235" s="65">
        <v>16694.616689999999</v>
      </c>
      <c r="DE235" s="65">
        <v>16605.654480000001</v>
      </c>
      <c r="DF235" s="65">
        <v>16325.426079999999</v>
      </c>
      <c r="DG235" s="65">
        <v>16940.125759999999</v>
      </c>
      <c r="DH235" s="65">
        <v>16694.616689999999</v>
      </c>
      <c r="DI235" s="65">
        <v>14482.36829</v>
      </c>
      <c r="DJ235" s="65">
        <v>16777.97782</v>
      </c>
      <c r="DK235" s="65">
        <v>16940.125759999999</v>
      </c>
      <c r="DL235" s="65">
        <v>16694.616689999999</v>
      </c>
      <c r="DM235" s="65">
        <v>16559.463650000002</v>
      </c>
      <c r="DN235" s="65">
        <v>15353.55868</v>
      </c>
      <c r="DO235" s="65">
        <v>16940.125759999999</v>
      </c>
      <c r="DP235" s="65">
        <v>16694.616689999999</v>
      </c>
      <c r="DQ235" s="65">
        <v>14742.44139</v>
      </c>
      <c r="DR235" s="65">
        <v>16024.46992</v>
      </c>
      <c r="DS235" s="65">
        <v>16940.125759999999</v>
      </c>
      <c r="DT235" s="65">
        <v>16694.616689999999</v>
      </c>
      <c r="DU235" s="65">
        <v>14376.766949999999</v>
      </c>
      <c r="DV235" s="65">
        <v>16182.57382</v>
      </c>
      <c r="DW235" s="65">
        <v>16940.125759999999</v>
      </c>
      <c r="DX235" s="65">
        <v>16694.616689999999</v>
      </c>
      <c r="DY235" s="65">
        <v>16417.710749999998</v>
      </c>
      <c r="DZ235" s="65">
        <v>16141.637559999999</v>
      </c>
      <c r="EA235" s="65">
        <v>16698.873810000001</v>
      </c>
      <c r="EB235" s="65">
        <v>16694.616689999999</v>
      </c>
      <c r="EC235" s="65">
        <v>15880.591479999999</v>
      </c>
      <c r="ED235" s="65">
        <v>15906.32782</v>
      </c>
      <c r="EE235" s="65">
        <v>16423.45376</v>
      </c>
      <c r="EF235" s="65">
        <v>16694.616689999999</v>
      </c>
      <c r="EG235" s="65">
        <v>15841.668900000001</v>
      </c>
      <c r="EH235" s="65">
        <v>16883.469819999998</v>
      </c>
      <c r="EI235" s="65">
        <v>16940.125759999999</v>
      </c>
      <c r="EJ235" s="65">
        <v>16694.616689999999</v>
      </c>
      <c r="EK235" s="65">
        <v>16512.858749999999</v>
      </c>
      <c r="EL235" s="65">
        <v>16828.578219999999</v>
      </c>
      <c r="EM235" s="65">
        <v>15787.439130000001</v>
      </c>
      <c r="EN235" s="65">
        <v>16694.616689999999</v>
      </c>
      <c r="EO235" s="65">
        <v>16637.960749999998</v>
      </c>
      <c r="EP235" s="65">
        <v>16108.37182</v>
      </c>
      <c r="EQ235" s="65">
        <v>16856.52536</v>
      </c>
      <c r="ER235" s="65">
        <v>16694.616689999999</v>
      </c>
      <c r="ES235" s="65">
        <v>16534.00275</v>
      </c>
      <c r="ET235" s="65">
        <v>15720.375819999999</v>
      </c>
      <c r="EU235" s="65">
        <v>16940.125759999999</v>
      </c>
      <c r="EV235" s="65">
        <v>16694.616689999999</v>
      </c>
      <c r="EW235" s="65">
        <v>15970.867550000001</v>
      </c>
      <c r="EX235" s="65">
        <v>16368.525820000001</v>
      </c>
      <c r="EY235" s="65">
        <v>16381.294760000001</v>
      </c>
      <c r="EZ235" s="65">
        <v>16694.616689999999</v>
      </c>
      <c r="FA235" s="65">
        <v>16637.960749999998</v>
      </c>
      <c r="FB235" s="65">
        <v>16797.779920000001</v>
      </c>
      <c r="FC235" s="65">
        <v>16940.125759999999</v>
      </c>
    </row>
    <row r="236" spans="2:159" x14ac:dyDescent="0.2">
      <c r="B236" s="65" t="s">
        <v>1</v>
      </c>
      <c r="C236" s="65" t="s">
        <v>39</v>
      </c>
      <c r="D236" s="65">
        <v>5966.6138579999997</v>
      </c>
      <c r="E236" s="65">
        <v>5527.239552</v>
      </c>
      <c r="F236" s="65">
        <v>6643.8483690000003</v>
      </c>
      <c r="G236" s="65">
        <v>8046.8378000000002</v>
      </c>
      <c r="H236" s="65">
        <v>6538.5103019999997</v>
      </c>
      <c r="I236" s="65">
        <v>7438.7649970000002</v>
      </c>
      <c r="J236" s="65">
        <v>7187.5107529999996</v>
      </c>
      <c r="K236" s="65">
        <v>7775.5683680000002</v>
      </c>
      <c r="L236" s="65">
        <v>8279.1064800000004</v>
      </c>
      <c r="M236" s="65">
        <v>6726.1045409999997</v>
      </c>
      <c r="N236" s="65">
        <v>6233.0842350000003</v>
      </c>
      <c r="O236" s="65">
        <v>9277.0427999999993</v>
      </c>
      <c r="P236" s="65">
        <v>9386.1844799999999</v>
      </c>
      <c r="Q236" s="65">
        <v>8457.6981589999996</v>
      </c>
      <c r="R236" s="65">
        <v>5730.3536400000003</v>
      </c>
      <c r="S236" s="65">
        <v>6760.9019779999999</v>
      </c>
      <c r="T236" s="65">
        <v>8113.7284799999998</v>
      </c>
      <c r="U236" s="65">
        <v>5419.4987520000004</v>
      </c>
      <c r="V236" s="65">
        <v>7726.8641399999997</v>
      </c>
      <c r="W236" s="65">
        <v>5639.3828000000003</v>
      </c>
      <c r="X236" s="65">
        <v>9248.5844799999995</v>
      </c>
      <c r="Y236" s="65">
        <v>6864.1240600000001</v>
      </c>
      <c r="Z236" s="65">
        <v>9331.6136399999996</v>
      </c>
      <c r="AA236" s="65">
        <v>6853.9346349999996</v>
      </c>
      <c r="AB236" s="65">
        <v>7296.2791790000001</v>
      </c>
      <c r="AC236" s="65">
        <v>5127.9180399999996</v>
      </c>
      <c r="AD236" s="65">
        <v>9260.0869050000001</v>
      </c>
      <c r="AE236" s="65">
        <v>5504.6265119999998</v>
      </c>
      <c r="AF236" s="65">
        <v>6643.5978660000001</v>
      </c>
      <c r="AG236" s="65">
        <v>5971.165919</v>
      </c>
      <c r="AH236" s="65">
        <v>4465.2956400000003</v>
      </c>
      <c r="AI236" s="65">
        <v>7621.938126</v>
      </c>
      <c r="AJ236" s="65">
        <v>6710.8453870000003</v>
      </c>
      <c r="AK236" s="65">
        <v>3902.6016</v>
      </c>
      <c r="AL236" s="65">
        <v>6419.7769049999997</v>
      </c>
      <c r="AM236" s="65">
        <v>9277.0427999999993</v>
      </c>
      <c r="AN236" s="65">
        <v>7716.3990199999998</v>
      </c>
      <c r="AO236" s="65">
        <v>6625.5935040000004</v>
      </c>
      <c r="AP236" s="65">
        <v>8433.8636399999996</v>
      </c>
      <c r="AQ236" s="65">
        <v>9205.9343499999995</v>
      </c>
      <c r="AR236" s="65">
        <v>8113.7284799999998</v>
      </c>
      <c r="AS236" s="65">
        <v>9429.8411520000009</v>
      </c>
      <c r="AT236" s="65">
        <v>9260.0869050000001</v>
      </c>
      <c r="AU236" s="65">
        <v>9205.9343499999995</v>
      </c>
      <c r="AV236" s="65">
        <v>9386.1844799999999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9734.4844799999992</v>
      </c>
      <c r="BQ236" s="65">
        <v>9429.8411520000009</v>
      </c>
      <c r="BR236" s="65">
        <v>9466.7036399999997</v>
      </c>
      <c r="BS236" s="65">
        <v>9621.2927999999993</v>
      </c>
      <c r="BT236" s="65">
        <v>9836.8244799999993</v>
      </c>
      <c r="BU236" s="65">
        <v>9429.8411520000009</v>
      </c>
      <c r="BV236" s="65">
        <v>9779.63364</v>
      </c>
      <c r="BW236" s="65">
        <v>9722.4428000000007</v>
      </c>
      <c r="BX236" s="65">
        <v>9836.8244799999993</v>
      </c>
      <c r="BY236" s="65">
        <v>9882.5771519999998</v>
      </c>
      <c r="BZ236" s="65">
        <v>9434.2136399999999</v>
      </c>
      <c r="CA236" s="65">
        <v>9608.5427999999993</v>
      </c>
      <c r="CB236" s="65">
        <v>9836.8244799999993</v>
      </c>
      <c r="CC236" s="65">
        <v>9882.5771519999998</v>
      </c>
      <c r="CD236" s="65">
        <v>9423.9536399999997</v>
      </c>
      <c r="CE236" s="65">
        <v>9722.4428000000007</v>
      </c>
      <c r="CF236" s="65">
        <v>9836.8244799999993</v>
      </c>
      <c r="CG236" s="65">
        <v>9429.8411520000009</v>
      </c>
      <c r="CH236" s="65">
        <v>7812.1773069999999</v>
      </c>
      <c r="CI236" s="65">
        <v>9722.4428000000007</v>
      </c>
      <c r="CJ236" s="65">
        <v>9836.8244799999993</v>
      </c>
      <c r="CK236" s="65">
        <v>9679.1641490000002</v>
      </c>
      <c r="CL236" s="65">
        <v>9411.9836400000004</v>
      </c>
      <c r="CM236" s="65">
        <v>9722.4428000000007</v>
      </c>
      <c r="CN236" s="65">
        <v>9836.8244799999993</v>
      </c>
      <c r="CO236" s="65">
        <v>9882.5771519999998</v>
      </c>
      <c r="CP236" s="65">
        <v>9713.0671569999995</v>
      </c>
      <c r="CQ236" s="65">
        <v>9722.4428000000007</v>
      </c>
      <c r="CR236" s="65">
        <v>9836.8244799999993</v>
      </c>
      <c r="CS236" s="65">
        <v>9784.9451520000002</v>
      </c>
      <c r="CT236" s="65">
        <v>9556.4786399999994</v>
      </c>
      <c r="CU236" s="65">
        <v>9722.4428000000007</v>
      </c>
      <c r="CV236" s="65">
        <v>9836.8244799999993</v>
      </c>
      <c r="CW236" s="65">
        <v>9882.5771519999998</v>
      </c>
      <c r="CX236" s="65">
        <v>9779.63364</v>
      </c>
      <c r="CY236" s="65">
        <v>9613.4828570000009</v>
      </c>
      <c r="CZ236" s="65">
        <v>9836.8244799999993</v>
      </c>
      <c r="DA236" s="65">
        <v>9828.1451519999991</v>
      </c>
      <c r="DB236" s="65">
        <v>9665.0636400000003</v>
      </c>
      <c r="DC236" s="65">
        <v>9415.5928000000004</v>
      </c>
      <c r="DD236" s="65">
        <v>9836.8244799999993</v>
      </c>
      <c r="DE236" s="65">
        <v>9882.5771519999998</v>
      </c>
      <c r="DF236" s="65">
        <v>8740.9087220000001</v>
      </c>
      <c r="DG236" s="65">
        <v>9722.4428000000007</v>
      </c>
      <c r="DH236" s="65">
        <v>9836.8244799999993</v>
      </c>
      <c r="DI236" s="65">
        <v>9663.9851519999993</v>
      </c>
      <c r="DJ236" s="65">
        <v>9331.6136399999996</v>
      </c>
      <c r="DK236" s="65">
        <v>9608.5427999999993</v>
      </c>
      <c r="DL236" s="65">
        <v>9836.8244799999993</v>
      </c>
      <c r="DM236" s="65">
        <v>9882.5771519999998</v>
      </c>
      <c r="DN236" s="65">
        <v>9374.3636399999996</v>
      </c>
      <c r="DO236" s="65">
        <v>9722.4428000000007</v>
      </c>
      <c r="DP236" s="65">
        <v>9836.8244799999993</v>
      </c>
      <c r="DQ236" s="65">
        <v>9682.1291519999995</v>
      </c>
      <c r="DR236" s="65">
        <v>9779.63364</v>
      </c>
      <c r="DS236" s="65">
        <v>9458.0928000000004</v>
      </c>
      <c r="DT236" s="65">
        <v>9836.8244799999993</v>
      </c>
      <c r="DU236" s="65">
        <v>9882.5771519999998</v>
      </c>
      <c r="DV236" s="65">
        <v>9331.6136399999996</v>
      </c>
      <c r="DW236" s="65">
        <v>9463.1928000000007</v>
      </c>
      <c r="DX236" s="65">
        <v>9836.8244799999993</v>
      </c>
      <c r="DY236" s="65">
        <v>9429.8411520000009</v>
      </c>
      <c r="DZ236" s="65">
        <v>9779.63364</v>
      </c>
      <c r="EA236" s="65">
        <v>9722.4428000000007</v>
      </c>
      <c r="EB236" s="65">
        <v>9836.8244799999993</v>
      </c>
      <c r="EC236" s="65">
        <v>9429.8411520000009</v>
      </c>
      <c r="ED236" s="65">
        <v>9617.1836399999993</v>
      </c>
      <c r="EE236" s="65">
        <v>9722.4428000000007</v>
      </c>
      <c r="EF236" s="65">
        <v>9836.8244799999993</v>
      </c>
      <c r="EG236" s="65">
        <v>9429.8411520000009</v>
      </c>
      <c r="EH236" s="65">
        <v>9331.6136399999996</v>
      </c>
      <c r="EI236" s="65">
        <v>9722.4428000000007</v>
      </c>
      <c r="EJ236" s="65">
        <v>9836.8244799999993</v>
      </c>
      <c r="EK236" s="65">
        <v>9429.8411520000009</v>
      </c>
      <c r="EL236" s="65">
        <v>9440.1986400000005</v>
      </c>
      <c r="EM236" s="65">
        <v>9722.4428000000007</v>
      </c>
      <c r="EN236" s="65">
        <v>9836.8244799999993</v>
      </c>
      <c r="EO236" s="65">
        <v>9515.0121920000001</v>
      </c>
      <c r="EP236" s="65">
        <v>9629.1536400000005</v>
      </c>
      <c r="EQ236" s="65">
        <v>9500.5928000000004</v>
      </c>
      <c r="ER236" s="65">
        <v>9836.8244799999993</v>
      </c>
      <c r="ES236" s="65">
        <v>9680.6659409999993</v>
      </c>
      <c r="ET236" s="65">
        <v>9369.2336400000004</v>
      </c>
      <c r="EU236" s="65">
        <v>9722.4428000000007</v>
      </c>
      <c r="EV236" s="65">
        <v>9836.8244799999993</v>
      </c>
      <c r="EW236" s="65">
        <v>9467.8571520000005</v>
      </c>
      <c r="EX236" s="65">
        <v>6706.6911819999996</v>
      </c>
      <c r="EY236" s="65">
        <v>9722.4428000000007</v>
      </c>
      <c r="EZ236" s="65">
        <v>9836.8244799999993</v>
      </c>
      <c r="FA236" s="65">
        <v>9453.2970079999996</v>
      </c>
      <c r="FB236" s="65">
        <v>9779.63364</v>
      </c>
      <c r="FC236" s="65">
        <v>9626.3927999999996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AA237" s="65">
        <v>2639.1988470000001</v>
      </c>
      <c r="AB237" s="65">
        <v>4639.7650750000003</v>
      </c>
      <c r="AC237" s="65">
        <v>4554.8985460000004</v>
      </c>
      <c r="AD237" s="65">
        <v>3157.2687580000002</v>
      </c>
      <c r="AE237" s="65">
        <v>3528.7226230000001</v>
      </c>
      <c r="AF237" s="65">
        <v>6063.1329059999998</v>
      </c>
      <c r="AG237" s="65">
        <v>1862.997296</v>
      </c>
      <c r="AH237" s="65">
        <v>3819.0520879999999</v>
      </c>
      <c r="AI237" s="65">
        <v>1969.2361579999999</v>
      </c>
      <c r="AJ237" s="65">
        <v>7252.3422170000003</v>
      </c>
      <c r="AK237" s="65">
        <v>9126.9052740000006</v>
      </c>
      <c r="AL237" s="65">
        <v>4628.2856039999997</v>
      </c>
      <c r="AM237" s="65">
        <v>5515.6896180000003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7428.14437</v>
      </c>
      <c r="AT237" s="65">
        <v>4935.0760520000003</v>
      </c>
      <c r="AU237" s="65">
        <v>5515.6896180000003</v>
      </c>
      <c r="AV237" s="65">
        <v>7252.3422170000003</v>
      </c>
      <c r="AW237" s="65">
        <v>6751.0121289999997</v>
      </c>
      <c r="AX237" s="65">
        <v>4935.0760520000003</v>
      </c>
      <c r="AY237" s="65">
        <v>5515.6896180000003</v>
      </c>
      <c r="AZ237" s="65">
        <v>7252.3422170000003</v>
      </c>
      <c r="BA237" s="65">
        <v>5020.728865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6906.4227570000003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101.5937232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6267.4076759999998</v>
      </c>
      <c r="CD237" s="65">
        <v>4935.0760520000003</v>
      </c>
      <c r="CE237" s="65">
        <v>5515.6896180000003</v>
      </c>
      <c r="CF237" s="65">
        <v>7252.3422170000003</v>
      </c>
      <c r="CG237" s="65">
        <v>7650.4872020000003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9017.1666970000006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5483.5559510000003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7864.9720470000002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5398.8508179999999</v>
      </c>
      <c r="E238" s="65">
        <v>1047</v>
      </c>
      <c r="F238" s="65">
        <v>1047</v>
      </c>
      <c r="G238" s="65">
        <v>1047</v>
      </c>
      <c r="H238" s="65">
        <v>4829.6728750000002</v>
      </c>
      <c r="I238" s="65">
        <v>1047</v>
      </c>
      <c r="J238" s="65">
        <v>1047</v>
      </c>
      <c r="K238" s="65">
        <v>1332.0576140000001</v>
      </c>
      <c r="L238" s="65">
        <v>8800.9932150000004</v>
      </c>
      <c r="M238" s="65">
        <v>1047</v>
      </c>
      <c r="N238" s="65">
        <v>1047</v>
      </c>
      <c r="O238" s="65">
        <v>1471.6486849999999</v>
      </c>
      <c r="P238" s="65">
        <v>4936.6439209999999</v>
      </c>
      <c r="Q238" s="65">
        <v>1047</v>
      </c>
      <c r="R238" s="65">
        <v>1238.1134890000001</v>
      </c>
      <c r="S238" s="65">
        <v>4628.1147849999998</v>
      </c>
      <c r="T238" s="65">
        <v>2906</v>
      </c>
      <c r="U238" s="65">
        <v>1047</v>
      </c>
      <c r="V238" s="65">
        <v>1047</v>
      </c>
      <c r="W238" s="65">
        <v>1892.8686459999999</v>
      </c>
      <c r="X238" s="65">
        <v>5056.1169650000002</v>
      </c>
      <c r="Y238" s="65">
        <v>1047</v>
      </c>
      <c r="Z238" s="65">
        <v>1949.260522</v>
      </c>
      <c r="AA238" s="65">
        <v>3808.3075389999999</v>
      </c>
      <c r="AB238" s="65">
        <v>9716</v>
      </c>
      <c r="AC238" s="65">
        <v>4255.2077550000004</v>
      </c>
      <c r="AD238" s="65">
        <v>10402</v>
      </c>
      <c r="AE238" s="65">
        <v>10318</v>
      </c>
      <c r="AF238" s="65">
        <v>9183</v>
      </c>
      <c r="AG238" s="65">
        <v>7183</v>
      </c>
      <c r="AH238" s="65">
        <v>10402</v>
      </c>
      <c r="AI238" s="65">
        <v>7983</v>
      </c>
      <c r="AJ238" s="65">
        <v>9716</v>
      </c>
      <c r="AK238" s="65">
        <v>10444</v>
      </c>
      <c r="AL238" s="65">
        <v>9284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10155.24172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9738.0339999999997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539.47799999999995</v>
      </c>
      <c r="Z239" s="65">
        <v>583.11225000000002</v>
      </c>
      <c r="AA239" s="65">
        <v>466.56351899999999</v>
      </c>
      <c r="AB239" s="65">
        <v>5794.45345</v>
      </c>
      <c r="AC239" s="65">
        <v>600.43303619999995</v>
      </c>
      <c r="AD239" s="65">
        <v>1107.6523500000001</v>
      </c>
      <c r="AE239" s="65">
        <v>905.61314279999999</v>
      </c>
      <c r="AF239" s="65">
        <v>5794.45345</v>
      </c>
      <c r="AG239" s="65">
        <v>1024.7668000000001</v>
      </c>
      <c r="AH239" s="65">
        <v>644.84010309999996</v>
      </c>
      <c r="AI239" s="65">
        <v>1318.63375</v>
      </c>
      <c r="AJ239" s="65">
        <v>1420.461104</v>
      </c>
      <c r="AK239" s="65">
        <v>1008.504239</v>
      </c>
      <c r="AL239" s="65">
        <v>1107.6523500000001</v>
      </c>
      <c r="AM239" s="65">
        <v>1318.63375</v>
      </c>
      <c r="AN239" s="65">
        <v>5794.45345</v>
      </c>
      <c r="AO239" s="65">
        <v>1024.7668000000001</v>
      </c>
      <c r="AP239" s="65">
        <v>1107.6523500000001</v>
      </c>
      <c r="AQ239" s="65">
        <v>1318.63375</v>
      </c>
      <c r="AR239" s="65">
        <v>5794.45345</v>
      </c>
      <c r="AS239" s="65">
        <v>1024.7668000000001</v>
      </c>
      <c r="AT239" s="65">
        <v>1101.186506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241.05833920000001</v>
      </c>
      <c r="BN239" s="65">
        <v>241.70943249999999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335.68364810000003</v>
      </c>
      <c r="BW239" s="65">
        <v>1318.63375</v>
      </c>
      <c r="BX239" s="65">
        <v>5794.45345</v>
      </c>
      <c r="BY239" s="65">
        <v>984.79494639999996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477.69114560000003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889.88622039999996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1019.899414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1026.720335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1027.350457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288.0996993</v>
      </c>
      <c r="AC240" s="65">
        <v>358.31625000000003</v>
      </c>
      <c r="AD240" s="65">
        <v>363.93374999999997</v>
      </c>
      <c r="AE240" s="65">
        <v>357.11250000000001</v>
      </c>
      <c r="AF240" s="65">
        <v>321.87401290000003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499.76124879999998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291.69749999999999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562.56674999999996</v>
      </c>
      <c r="BO240" s="65">
        <v>356</v>
      </c>
      <c r="BP240" s="65">
        <v>902.92124999999999</v>
      </c>
      <c r="BQ240" s="65">
        <v>911.08325000000002</v>
      </c>
      <c r="BR240" s="65">
        <v>925.36675000000002</v>
      </c>
      <c r="BS240" s="65">
        <v>552.02250000000004</v>
      </c>
      <c r="BT240" s="65">
        <v>1478.1712500000001</v>
      </c>
      <c r="BU240" s="65">
        <v>784.74210240000002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553.88324999999998</v>
      </c>
      <c r="CL240" s="65">
        <v>697.05528709999999</v>
      </c>
      <c r="CM240" s="65">
        <v>933.27002100000004</v>
      </c>
      <c r="CN240" s="65">
        <v>1478.1712500000001</v>
      </c>
      <c r="CO240" s="65">
        <v>1491.53325</v>
      </c>
      <c r="CP240" s="65">
        <v>562.56674999999996</v>
      </c>
      <c r="CQ240" s="65">
        <v>1467.0268410000001</v>
      </c>
      <c r="CR240" s="65">
        <v>1478.1712500000001</v>
      </c>
      <c r="CS240" s="65">
        <v>617.27906380000002</v>
      </c>
      <c r="CT240" s="65">
        <v>1514.9167500000001</v>
      </c>
      <c r="CU240" s="65">
        <v>1486.5225</v>
      </c>
      <c r="CV240" s="65">
        <v>1478.1712500000001</v>
      </c>
      <c r="CW240" s="65">
        <v>779.09379130000002</v>
      </c>
      <c r="CX240" s="65">
        <v>1514.9167500000001</v>
      </c>
      <c r="CY240" s="65">
        <v>1486.5225</v>
      </c>
      <c r="CZ240" s="65">
        <v>1478.1712500000001</v>
      </c>
      <c r="DA240" s="65">
        <v>1209.625577</v>
      </c>
      <c r="DB240" s="65">
        <v>939.5131083</v>
      </c>
      <c r="DC240" s="65">
        <v>1075.74847</v>
      </c>
      <c r="DD240" s="65">
        <v>1478.1712500000001</v>
      </c>
      <c r="DE240" s="65">
        <v>1081.3809020000001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1253.1570200000001</v>
      </c>
      <c r="DK240" s="65">
        <v>1486.5225</v>
      </c>
      <c r="DL240" s="65">
        <v>1478.1712500000001</v>
      </c>
      <c r="DM240" s="65">
        <v>1404.5587740000001</v>
      </c>
      <c r="DN240" s="65">
        <v>1514.9167500000001</v>
      </c>
      <c r="DO240" s="65">
        <v>1406.6593820000001</v>
      </c>
      <c r="DP240" s="65">
        <v>1478.1712500000001</v>
      </c>
      <c r="DQ240" s="65">
        <v>1484.3595339999999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1484.157463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1484.033494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1483.9040130000001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1134.3332499999999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BX241" s="65">
        <v>1634.958944</v>
      </c>
      <c r="CB241" s="65">
        <v>2094.848</v>
      </c>
      <c r="CF241" s="65">
        <v>2094.848</v>
      </c>
      <c r="CJ241" s="65">
        <v>2094.848</v>
      </c>
      <c r="CM241" s="65">
        <v>770.695832</v>
      </c>
      <c r="CN241" s="65">
        <v>2130.6880000000001</v>
      </c>
      <c r="CO241" s="65">
        <v>8.7200000000000006</v>
      </c>
      <c r="CQ241" s="65">
        <v>18.760000000000002</v>
      </c>
      <c r="CR241" s="65">
        <v>2130.6880000000001</v>
      </c>
      <c r="CV241" s="65">
        <v>2130.6880000000001</v>
      </c>
      <c r="CW241" s="65">
        <v>8.7200000000000006</v>
      </c>
      <c r="CZ241" s="65">
        <v>2130.6880000000001</v>
      </c>
      <c r="DA241" s="65">
        <v>518.404</v>
      </c>
      <c r="DC241" s="65">
        <v>374.55860769999998</v>
      </c>
      <c r="DD241" s="65">
        <v>2130.6880000000001</v>
      </c>
      <c r="DE241" s="65">
        <v>8.7200000000000006</v>
      </c>
      <c r="DF241" s="65">
        <v>3.24</v>
      </c>
      <c r="DG241" s="65">
        <v>1115.2819999999999</v>
      </c>
      <c r="DH241" s="65">
        <v>2130.6880000000001</v>
      </c>
      <c r="DI241" s="65">
        <v>518.404</v>
      </c>
      <c r="DK241" s="65">
        <v>48.29869618</v>
      </c>
      <c r="DL241" s="65">
        <v>2130.6880000000001</v>
      </c>
      <c r="DN241" s="65">
        <v>189.37799999999999</v>
      </c>
      <c r="DP241" s="65">
        <v>2130.6880000000001</v>
      </c>
      <c r="DR241" s="65">
        <v>3.24</v>
      </c>
      <c r="DS241" s="65">
        <v>1115.2819999999999</v>
      </c>
      <c r="DT241" s="65">
        <v>2130.6880000000001</v>
      </c>
      <c r="DW241" s="65">
        <v>990.19227750000005</v>
      </c>
      <c r="DX241" s="65">
        <v>2130.6880000000001</v>
      </c>
      <c r="DY241" s="65">
        <v>518.404</v>
      </c>
      <c r="DZ241" s="65">
        <v>3.24</v>
      </c>
      <c r="EB241" s="65">
        <v>2130.6880000000001</v>
      </c>
      <c r="EE241" s="65">
        <v>794.46515290000002</v>
      </c>
      <c r="EF241" s="65">
        <v>2130.6880000000001</v>
      </c>
      <c r="EG241" s="65">
        <v>518.404</v>
      </c>
      <c r="EH241" s="65">
        <v>3.24</v>
      </c>
      <c r="EI241" s="65">
        <v>927.41031099999998</v>
      </c>
      <c r="EJ241" s="65">
        <v>2130.6880000000001</v>
      </c>
      <c r="EK241" s="65">
        <v>518.404</v>
      </c>
      <c r="EL241" s="65">
        <v>192.61799999999999</v>
      </c>
      <c r="EM241" s="65">
        <v>800.38116830000001</v>
      </c>
      <c r="EN241" s="65">
        <v>2130.6880000000001</v>
      </c>
      <c r="EO241" s="65">
        <v>466.3792722</v>
      </c>
      <c r="EP241" s="65">
        <v>3.24</v>
      </c>
      <c r="EQ241" s="65">
        <v>1096.5219999999999</v>
      </c>
      <c r="ER241" s="65">
        <v>2130.6880000000001</v>
      </c>
      <c r="ES241" s="65">
        <v>134.7433379</v>
      </c>
      <c r="ET241" s="65">
        <v>3.24</v>
      </c>
      <c r="EU241" s="65">
        <v>18.760000000000002</v>
      </c>
      <c r="EV241" s="65">
        <v>2130.6880000000001</v>
      </c>
      <c r="EW241" s="65">
        <v>8.7200000000000006</v>
      </c>
      <c r="EX241" s="65">
        <v>3.24</v>
      </c>
      <c r="EY241" s="65">
        <v>204.24697169999999</v>
      </c>
      <c r="EZ241" s="65">
        <v>2130.6880000000001</v>
      </c>
      <c r="FB241" s="65">
        <v>3.24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1535.4497200000001</v>
      </c>
      <c r="AN242" s="65">
        <v>2933.3964799999999</v>
      </c>
      <c r="AP242" s="65">
        <v>265.18428</v>
      </c>
      <c r="AQ242" s="65">
        <v>1535.4497200000001</v>
      </c>
      <c r="AR242" s="65">
        <v>2692.41453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713.70583999999997</v>
      </c>
      <c r="BR242" s="65">
        <v>287.54028</v>
      </c>
      <c r="BS242" s="65">
        <v>1664.89372</v>
      </c>
      <c r="BT242" s="65">
        <v>3215.6364800000001</v>
      </c>
      <c r="BU242" s="65">
        <v>782.37584000000004</v>
      </c>
      <c r="BV242" s="65">
        <v>286.97327999999999</v>
      </c>
      <c r="BW242" s="65">
        <v>1683.18472</v>
      </c>
      <c r="BX242" s="65">
        <v>3215.6364800000001</v>
      </c>
      <c r="BY242" s="65">
        <v>732.23584000000005</v>
      </c>
      <c r="BZ242" s="65">
        <v>265.18428</v>
      </c>
      <c r="CA242" s="65">
        <v>1683.18472</v>
      </c>
      <c r="CB242" s="65">
        <v>3215.6364800000001</v>
      </c>
      <c r="CD242" s="65">
        <v>290.69927999999999</v>
      </c>
      <c r="CE242" s="65">
        <v>1683.18472</v>
      </c>
      <c r="CF242" s="65">
        <v>3215.6364800000001</v>
      </c>
      <c r="CG242" s="65">
        <v>782.37584000000004</v>
      </c>
      <c r="CH242" s="65">
        <v>6.8849999999999998</v>
      </c>
      <c r="CI242" s="65">
        <v>1683.18472</v>
      </c>
      <c r="CJ242" s="65">
        <v>3215.6364800000001</v>
      </c>
      <c r="CK242" s="65">
        <v>782.37584000000004</v>
      </c>
      <c r="CL242" s="65">
        <v>287.54028</v>
      </c>
      <c r="CM242" s="65">
        <v>1683.18472</v>
      </c>
      <c r="CN242" s="65">
        <v>3215.6364800000001</v>
      </c>
      <c r="CO242" s="65">
        <v>782.37584000000004</v>
      </c>
      <c r="CP242" s="65">
        <v>286.97327999999999</v>
      </c>
      <c r="CQ242" s="65">
        <v>1683.18472</v>
      </c>
      <c r="CR242" s="65">
        <v>3215.6364800000001</v>
      </c>
      <c r="CS242" s="65">
        <v>782.37584000000004</v>
      </c>
      <c r="CT242" s="65">
        <v>290.69927999999999</v>
      </c>
      <c r="CU242" s="65">
        <v>1683.18472</v>
      </c>
      <c r="CV242" s="65">
        <v>3215.6364800000001</v>
      </c>
      <c r="CW242" s="65">
        <v>782.37584000000004</v>
      </c>
      <c r="CX242" s="65">
        <v>283.81428</v>
      </c>
      <c r="CY242" s="65">
        <v>1683.18472</v>
      </c>
      <c r="CZ242" s="65">
        <v>3215.6364800000001</v>
      </c>
      <c r="DA242" s="65">
        <v>782.37584000000004</v>
      </c>
      <c r="DB242" s="65">
        <v>290.69927999999999</v>
      </c>
      <c r="DC242" s="65">
        <v>1683.18472</v>
      </c>
      <c r="DD242" s="65">
        <v>3215.6364800000001</v>
      </c>
      <c r="DE242" s="65">
        <v>782.37584000000004</v>
      </c>
      <c r="DF242" s="65">
        <v>3.1589999999999998</v>
      </c>
      <c r="DG242" s="65">
        <v>1683.18472</v>
      </c>
      <c r="DH242" s="65">
        <v>3215.6364800000001</v>
      </c>
      <c r="DI242" s="65">
        <v>782.37584000000004</v>
      </c>
      <c r="DJ242" s="65">
        <v>3.726</v>
      </c>
      <c r="DK242" s="65">
        <v>1683.18472</v>
      </c>
      <c r="DL242" s="65">
        <v>3215.6364800000001</v>
      </c>
      <c r="DM242" s="65">
        <v>782.37584000000004</v>
      </c>
      <c r="DN242" s="65">
        <v>290.69927999999999</v>
      </c>
      <c r="DO242" s="65">
        <v>1664.89372</v>
      </c>
      <c r="DP242" s="65">
        <v>3215.6364800000001</v>
      </c>
      <c r="DQ242" s="65">
        <v>782.37584000000004</v>
      </c>
      <c r="DR242" s="65">
        <v>272.06927999999999</v>
      </c>
      <c r="DS242" s="65">
        <v>1683.18472</v>
      </c>
      <c r="DT242" s="65">
        <v>3215.6364800000001</v>
      </c>
      <c r="DU242" s="65">
        <v>782.37584000000004</v>
      </c>
      <c r="DV242" s="65">
        <v>290.69927999999999</v>
      </c>
      <c r="DW242" s="65">
        <v>1683.18472</v>
      </c>
      <c r="DX242" s="65">
        <v>3215.6364800000001</v>
      </c>
      <c r="DY242" s="65">
        <v>68.67</v>
      </c>
      <c r="DZ242" s="65">
        <v>290.69927999999999</v>
      </c>
      <c r="EA242" s="65">
        <v>1683.18472</v>
      </c>
      <c r="EB242" s="65">
        <v>3215.6364800000001</v>
      </c>
      <c r="EC242" s="65">
        <v>732.23584000000005</v>
      </c>
      <c r="ED242" s="65">
        <v>290.69927999999999</v>
      </c>
      <c r="EE242" s="65">
        <v>1683.18472</v>
      </c>
      <c r="EF242" s="65">
        <v>3215.6364800000001</v>
      </c>
      <c r="EG242" s="65">
        <v>773.87383999999997</v>
      </c>
      <c r="EH242" s="65">
        <v>290.69927999999999</v>
      </c>
      <c r="EI242" s="65">
        <v>1683.18472</v>
      </c>
      <c r="EJ242" s="65">
        <v>3215.6364800000001</v>
      </c>
      <c r="EK242" s="65">
        <v>782.37584000000004</v>
      </c>
      <c r="EL242" s="65">
        <v>290.69927999999999</v>
      </c>
      <c r="EM242" s="65">
        <v>1683.18472</v>
      </c>
      <c r="EN242" s="65">
        <v>3215.6364800000001</v>
      </c>
      <c r="EO242" s="65">
        <v>68.67</v>
      </c>
      <c r="EP242" s="65">
        <v>283.81428</v>
      </c>
      <c r="EQ242" s="65">
        <v>1683.18472</v>
      </c>
      <c r="ER242" s="65">
        <v>3215.6364800000001</v>
      </c>
      <c r="ES242" s="65">
        <v>763.84583999999995</v>
      </c>
      <c r="ET242" s="65">
        <v>290.69927999999999</v>
      </c>
      <c r="EU242" s="65">
        <v>1683.18472</v>
      </c>
      <c r="EV242" s="65">
        <v>3215.6364800000001</v>
      </c>
      <c r="EW242" s="65">
        <v>782.37584000000004</v>
      </c>
      <c r="EX242" s="65">
        <v>290.69927999999999</v>
      </c>
      <c r="EY242" s="65">
        <v>1683.18472</v>
      </c>
      <c r="EZ242" s="65">
        <v>3215.6364800000001</v>
      </c>
      <c r="FA242" s="65">
        <v>782.37584000000004</v>
      </c>
      <c r="FB242" s="65">
        <v>290.69927999999999</v>
      </c>
      <c r="FC242" s="65">
        <v>1683.18472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57093.927250000001</v>
      </c>
      <c r="E245" s="65">
        <v>52824.182489999999</v>
      </c>
      <c r="F245" s="65">
        <v>51252.348669999999</v>
      </c>
      <c r="G245" s="65">
        <v>55942.683799999999</v>
      </c>
      <c r="H245" s="65">
        <v>59317.10471</v>
      </c>
      <c r="I245" s="65">
        <v>54069.828379999999</v>
      </c>
      <c r="J245" s="65">
        <v>51371.57116</v>
      </c>
      <c r="K245" s="65">
        <v>56119.983119999997</v>
      </c>
      <c r="L245" s="65">
        <v>65032.557780000003</v>
      </c>
      <c r="M245" s="65">
        <v>56755.758450000001</v>
      </c>
      <c r="N245" s="65">
        <v>52605.349309999998</v>
      </c>
      <c r="O245" s="65">
        <v>58018.475160000002</v>
      </c>
      <c r="P245" s="65">
        <v>62362.660210000002</v>
      </c>
      <c r="Q245" s="65">
        <v>57803.738519999999</v>
      </c>
      <c r="R245" s="65">
        <v>51412.013379999997</v>
      </c>
      <c r="S245" s="65">
        <v>58658.800439999999</v>
      </c>
      <c r="T245" s="65">
        <v>61314.006110000002</v>
      </c>
      <c r="U245" s="65">
        <v>53484.431449999996</v>
      </c>
      <c r="V245" s="65">
        <v>50264.804499999998</v>
      </c>
      <c r="W245" s="65">
        <v>54802.03512</v>
      </c>
      <c r="X245" s="65">
        <v>64598.979079999997</v>
      </c>
      <c r="Y245" s="65">
        <v>57493.410349999998</v>
      </c>
      <c r="Z245" s="65">
        <v>53405.871720000003</v>
      </c>
      <c r="AA245" s="65">
        <v>57704.40812</v>
      </c>
      <c r="AB245" s="65">
        <v>69903.05111</v>
      </c>
      <c r="AC245" s="65">
        <v>59163.239930000003</v>
      </c>
      <c r="AD245" s="65">
        <v>60928.340920000002</v>
      </c>
      <c r="AE245" s="65">
        <v>61648.90191</v>
      </c>
      <c r="AF245" s="65">
        <v>70308.648490000007</v>
      </c>
      <c r="AG245" s="65">
        <v>62167.918460000001</v>
      </c>
      <c r="AH245" s="65">
        <v>60859.964469999999</v>
      </c>
      <c r="AI245" s="65">
        <v>63972.339110000001</v>
      </c>
      <c r="AJ245" s="65">
        <v>72944.072329999995</v>
      </c>
      <c r="AK245" s="65">
        <v>68214.062850000002</v>
      </c>
      <c r="AL245" s="65">
        <v>62927.294190000001</v>
      </c>
      <c r="AM245" s="65">
        <v>68745.477979999996</v>
      </c>
      <c r="AN245" s="65">
        <v>78323.618310000005</v>
      </c>
      <c r="AO245" s="65">
        <v>70170.097420000006</v>
      </c>
      <c r="AP245" s="65">
        <v>70652.322769999999</v>
      </c>
      <c r="AQ245" s="65">
        <v>72973.238519999999</v>
      </c>
      <c r="AR245" s="65">
        <v>78605.405419999996</v>
      </c>
      <c r="AS245" s="65">
        <v>75431.763519999993</v>
      </c>
      <c r="AT245" s="65">
        <v>69468.396829999998</v>
      </c>
      <c r="AU245" s="65">
        <v>73100.522819999998</v>
      </c>
      <c r="AV245" s="65">
        <v>80223.155369999993</v>
      </c>
      <c r="AW245" s="65">
        <v>74999.58928</v>
      </c>
      <c r="AX245" s="65">
        <v>71676.931370000006</v>
      </c>
      <c r="AY245" s="65">
        <v>73008.872990000003</v>
      </c>
      <c r="AZ245" s="65">
        <v>80346.031369999997</v>
      </c>
      <c r="BA245" s="65">
        <v>72678.059179999997</v>
      </c>
      <c r="BB245" s="65">
        <v>70774.502259999994</v>
      </c>
      <c r="BC245" s="65">
        <v>73402.160269999993</v>
      </c>
      <c r="BD245" s="65">
        <v>80505.416570000001</v>
      </c>
      <c r="BE245" s="65">
        <v>77656.785730000003</v>
      </c>
      <c r="BF245" s="65">
        <v>72067.877569999997</v>
      </c>
      <c r="BG245" s="65">
        <v>73303.564369999993</v>
      </c>
      <c r="BH245" s="65">
        <v>81323.064570000002</v>
      </c>
      <c r="BI245" s="65">
        <v>75231.735010000004</v>
      </c>
      <c r="BJ245" s="65">
        <v>71680.854749999999</v>
      </c>
      <c r="BK245" s="65">
        <v>74390.756370000003</v>
      </c>
      <c r="BL245" s="65">
        <v>81852.525569999998</v>
      </c>
      <c r="BM245" s="65">
        <v>77195.573130000004</v>
      </c>
      <c r="BN245" s="65">
        <v>65533.658000000003</v>
      </c>
      <c r="BO245" s="65">
        <v>74369.99037</v>
      </c>
      <c r="BP245" s="65">
        <v>85090.165919999999</v>
      </c>
      <c r="BQ245" s="65">
        <v>80751.264739999999</v>
      </c>
      <c r="BR245" s="65">
        <v>75404.458259999999</v>
      </c>
      <c r="BS245" s="65">
        <v>77701.463019999996</v>
      </c>
      <c r="BT245" s="65">
        <v>86894.348129999998</v>
      </c>
      <c r="BU245" s="65">
        <v>81248.191170000006</v>
      </c>
      <c r="BV245" s="65">
        <v>77213.624389999997</v>
      </c>
      <c r="BW245" s="65">
        <v>79776.384690000006</v>
      </c>
      <c r="BX245" s="65">
        <v>88529.307069999995</v>
      </c>
      <c r="BY245" s="65">
        <v>83014.669890000005</v>
      </c>
      <c r="BZ245" s="65">
        <v>74844.609349999999</v>
      </c>
      <c r="CA245" s="65">
        <v>79738.101790000001</v>
      </c>
      <c r="CB245" s="65">
        <v>88989.196129999997</v>
      </c>
      <c r="CC245" s="65">
        <v>79958.217399999994</v>
      </c>
      <c r="CD245" s="65">
        <v>77453.720629999996</v>
      </c>
      <c r="CE245" s="65">
        <v>79852.001789999995</v>
      </c>
      <c r="CF245" s="65">
        <v>88989.196129999997</v>
      </c>
      <c r="CG245" s="65">
        <v>80437.555940000006</v>
      </c>
      <c r="CH245" s="65">
        <v>75931.274279999998</v>
      </c>
      <c r="CI245" s="65">
        <v>79852.001789999995</v>
      </c>
      <c r="CJ245" s="65">
        <v>88989.196129999997</v>
      </c>
      <c r="CK245" s="65">
        <v>81617.733590000003</v>
      </c>
      <c r="CL245" s="65">
        <v>76710.011429999999</v>
      </c>
      <c r="CM245" s="65">
        <v>79902.78254</v>
      </c>
      <c r="CN245" s="65">
        <v>89264.053350000002</v>
      </c>
      <c r="CO245" s="65">
        <v>82110.907800000001</v>
      </c>
      <c r="CP245" s="65">
        <v>76268.159629999995</v>
      </c>
      <c r="CQ245" s="65">
        <v>80090.553360000005</v>
      </c>
      <c r="CR245" s="65">
        <v>89394.55515</v>
      </c>
      <c r="CS245" s="65">
        <v>80350.304180000006</v>
      </c>
      <c r="CT245" s="65">
        <v>77582.517590000003</v>
      </c>
      <c r="CU245" s="65">
        <v>80159.077720000001</v>
      </c>
      <c r="CV245" s="65">
        <v>89394.55515</v>
      </c>
      <c r="CW245" s="65">
        <v>83305.814549999996</v>
      </c>
      <c r="CX245" s="65">
        <v>76106.104550000004</v>
      </c>
      <c r="CY245" s="65">
        <v>79936.136780000001</v>
      </c>
      <c r="CZ245" s="65">
        <v>89394.55515</v>
      </c>
      <c r="DA245" s="65">
        <v>81741.159729999999</v>
      </c>
      <c r="DB245" s="65">
        <v>77769.140610000002</v>
      </c>
      <c r="DC245" s="65">
        <v>79878.573300000004</v>
      </c>
      <c r="DD245" s="65">
        <v>89394.55515</v>
      </c>
      <c r="DE245" s="65">
        <v>83651.196460000006</v>
      </c>
      <c r="DF245" s="65">
        <v>76350.255659999995</v>
      </c>
      <c r="DG245" s="65">
        <v>81336.920719999995</v>
      </c>
      <c r="DH245" s="65">
        <v>89394.55515</v>
      </c>
      <c r="DI245" s="65">
        <v>82477.830619999993</v>
      </c>
      <c r="DJ245" s="65">
        <v>77192.676579999999</v>
      </c>
      <c r="DK245" s="65">
        <v>80156.037419999993</v>
      </c>
      <c r="DL245" s="65">
        <v>89394.55515</v>
      </c>
      <c r="DM245" s="65">
        <v>84168.139500000005</v>
      </c>
      <c r="DN245" s="65">
        <v>76868.84345</v>
      </c>
      <c r="DO245" s="65">
        <v>80091.350930000001</v>
      </c>
      <c r="DP245" s="65">
        <v>89394.55515</v>
      </c>
      <c r="DQ245" s="65">
        <v>81927.661040000006</v>
      </c>
      <c r="DR245" s="65">
        <v>75659.233099999998</v>
      </c>
      <c r="DS245" s="65">
        <v>81072.570720000003</v>
      </c>
      <c r="DT245" s="65">
        <v>89394.55515</v>
      </c>
      <c r="DU245" s="65">
        <v>81612.907269999996</v>
      </c>
      <c r="DV245" s="65">
        <v>77505.750589999996</v>
      </c>
      <c r="DW245" s="65">
        <v>80527.509000000005</v>
      </c>
      <c r="DX245" s="65">
        <v>89394.55515</v>
      </c>
      <c r="DY245" s="65">
        <v>83460.455849999998</v>
      </c>
      <c r="DZ245" s="65">
        <v>77884.667329999997</v>
      </c>
      <c r="EA245" s="65">
        <v>79980.386769999997</v>
      </c>
      <c r="EB245" s="65">
        <v>89394.55515</v>
      </c>
      <c r="EC245" s="65">
        <v>81111.485119999998</v>
      </c>
      <c r="ED245" s="65">
        <v>77515.074590000004</v>
      </c>
      <c r="EE245" s="65">
        <v>80499.43187</v>
      </c>
      <c r="EF245" s="65">
        <v>89394.55515</v>
      </c>
      <c r="EG245" s="65">
        <v>83404.824729999993</v>
      </c>
      <c r="EH245" s="65">
        <v>78047.783580000003</v>
      </c>
      <c r="EI245" s="65">
        <v>81149.049029999995</v>
      </c>
      <c r="EJ245" s="65">
        <v>89394.55515</v>
      </c>
      <c r="EK245" s="65">
        <v>84266.677320000003</v>
      </c>
      <c r="EL245" s="65">
        <v>78396.842990000005</v>
      </c>
      <c r="EM245" s="65">
        <v>79869.333259999999</v>
      </c>
      <c r="EN245" s="65">
        <v>89394.55515</v>
      </c>
      <c r="EO245" s="65">
        <v>83551.22365</v>
      </c>
      <c r="EP245" s="65">
        <v>77305.755590000001</v>
      </c>
      <c r="EQ245" s="65">
        <v>81012.710319999998</v>
      </c>
      <c r="ER245" s="65">
        <v>89394.55515</v>
      </c>
      <c r="ES245" s="65">
        <v>84106.77317</v>
      </c>
      <c r="ET245" s="65">
        <v>76972.269589999996</v>
      </c>
      <c r="EU245" s="65">
        <v>80240.398719999997</v>
      </c>
      <c r="EV245" s="65">
        <v>89394.55515</v>
      </c>
      <c r="EW245" s="65">
        <v>83078.515880000006</v>
      </c>
      <c r="EX245" s="65">
        <v>75026.520139999993</v>
      </c>
      <c r="EY245" s="65">
        <v>79867.054690000004</v>
      </c>
      <c r="EZ245" s="65">
        <v>89394.55515</v>
      </c>
      <c r="FA245" s="65">
        <v>83474.14993</v>
      </c>
      <c r="FB245" s="65">
        <v>78204.666899999997</v>
      </c>
      <c r="FC245" s="65">
        <v>80125.58872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1619.3723560000001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7188.6440339999999</v>
      </c>
      <c r="AS246" s="65">
        <v>7548.9140729999999</v>
      </c>
      <c r="AT246" s="65">
        <v>6076.293514</v>
      </c>
      <c r="AU246" s="65">
        <v>7180.2656610000004</v>
      </c>
      <c r="AV246" s="65">
        <v>6173.7802430000002</v>
      </c>
      <c r="AW246" s="65">
        <v>7548.9140729999999</v>
      </c>
      <c r="AX246" s="65">
        <v>3314.5895099999998</v>
      </c>
      <c r="AY246" s="65">
        <v>7180.2656610000004</v>
      </c>
      <c r="AZ246" s="65">
        <v>7188.6440339999999</v>
      </c>
      <c r="BA246" s="65">
        <v>7548.9140729999999</v>
      </c>
      <c r="BB246" s="65">
        <v>3314.5895099999998</v>
      </c>
      <c r="BC246" s="65">
        <v>7180.2656610000004</v>
      </c>
      <c r="BD246" s="65">
        <v>7188.6440339999999</v>
      </c>
      <c r="BE246" s="65">
        <v>4012.8922029999999</v>
      </c>
      <c r="BF246" s="65">
        <v>3360.1396199999999</v>
      </c>
      <c r="BG246" s="65">
        <v>6766.3969260000003</v>
      </c>
      <c r="BH246" s="65">
        <v>7188.6440339999999</v>
      </c>
      <c r="BI246" s="65">
        <v>3432.695573</v>
      </c>
      <c r="BJ246" s="65">
        <v>3314.5895099999998</v>
      </c>
      <c r="BK246" s="65">
        <v>7180.2656610000004</v>
      </c>
      <c r="BL246" s="65">
        <v>7228.5836689999996</v>
      </c>
      <c r="BM246" s="65">
        <v>6801.6389099999997</v>
      </c>
      <c r="BN246" s="65">
        <v>7329.6827409999996</v>
      </c>
      <c r="BO246" s="65">
        <v>7083.2880029999997</v>
      </c>
      <c r="BP246" s="65">
        <v>7228.5836689999996</v>
      </c>
      <c r="BQ246" s="65">
        <v>3474.6368440000001</v>
      </c>
      <c r="BR246" s="65">
        <v>3355.0877409999998</v>
      </c>
      <c r="BS246" s="65">
        <v>6881.0660639999996</v>
      </c>
      <c r="BT246" s="65">
        <v>8997.7370339999998</v>
      </c>
      <c r="BU246" s="65">
        <v>3432.695573</v>
      </c>
      <c r="BV246" s="65">
        <v>4877.6188860000002</v>
      </c>
      <c r="BW246" s="65">
        <v>6765.9504310000002</v>
      </c>
      <c r="BX246" s="65">
        <v>8997.7370339999998</v>
      </c>
      <c r="BY246" s="65">
        <v>3432.695573</v>
      </c>
      <c r="BZ246" s="65">
        <v>8520.1134600000005</v>
      </c>
      <c r="CA246" s="65">
        <v>8287.3041310000008</v>
      </c>
      <c r="CB246" s="65">
        <v>8997.7370339999998</v>
      </c>
      <c r="CC246" s="65">
        <v>9448.6725729999998</v>
      </c>
      <c r="CD246" s="65">
        <v>7610.4787349999997</v>
      </c>
      <c r="CE246" s="65">
        <v>8390.2710150000003</v>
      </c>
      <c r="CF246" s="65">
        <v>8997.7370339999998</v>
      </c>
      <c r="CG246" s="65">
        <v>9206.2638189999998</v>
      </c>
      <c r="CH246" s="65">
        <v>4763.649453</v>
      </c>
      <c r="CI246" s="65">
        <v>8987.2501609999999</v>
      </c>
      <c r="CJ246" s="65">
        <v>8997.7370339999998</v>
      </c>
      <c r="CK246" s="65">
        <v>9306.9602059999997</v>
      </c>
      <c r="CL246" s="65">
        <v>5148.9845100000002</v>
      </c>
      <c r="CM246" s="65">
        <v>8987.2501609999999</v>
      </c>
      <c r="CN246" s="65">
        <v>8997.7370339999998</v>
      </c>
      <c r="CO246" s="65">
        <v>7500.6052099999997</v>
      </c>
      <c r="CP246" s="65">
        <v>9123.5795099999996</v>
      </c>
      <c r="CQ246" s="65">
        <v>8747.9706889999998</v>
      </c>
      <c r="CR246" s="65">
        <v>8997.7370339999998</v>
      </c>
      <c r="CS246" s="65">
        <v>9448.6725729999998</v>
      </c>
      <c r="CT246" s="65">
        <v>7030.8185130000002</v>
      </c>
      <c r="CU246" s="65">
        <v>8415.5674859999999</v>
      </c>
      <c r="CV246" s="65">
        <v>8997.7370339999998</v>
      </c>
      <c r="CW246" s="65">
        <v>9448.6725729999998</v>
      </c>
      <c r="CX246" s="65">
        <v>8524.9923060000001</v>
      </c>
      <c r="CY246" s="65">
        <v>8987.2501609999999</v>
      </c>
      <c r="CZ246" s="65">
        <v>8997.7370339999998</v>
      </c>
      <c r="DA246" s="65">
        <v>9448.6725729999998</v>
      </c>
      <c r="DB246" s="65">
        <v>8883.7465329999995</v>
      </c>
      <c r="DC246" s="65">
        <v>8987.2501609999999</v>
      </c>
      <c r="DD246" s="65">
        <v>8997.7370339999998</v>
      </c>
      <c r="DE246" s="65">
        <v>7018.6276989999997</v>
      </c>
      <c r="DF246" s="65">
        <v>9123.5795099999996</v>
      </c>
      <c r="DG246" s="65">
        <v>7474.4406840000001</v>
      </c>
      <c r="DH246" s="65">
        <v>8997.7370339999998</v>
      </c>
      <c r="DI246" s="65">
        <v>9448.6725729999998</v>
      </c>
      <c r="DJ246" s="65">
        <v>6387.6768179999999</v>
      </c>
      <c r="DK246" s="65">
        <v>8987.2501609999999</v>
      </c>
      <c r="DL246" s="65">
        <v>8997.7370339999998</v>
      </c>
      <c r="DM246" s="65">
        <v>8976.2389399999993</v>
      </c>
      <c r="DN246" s="65">
        <v>5148.9845100000002</v>
      </c>
      <c r="DO246" s="65">
        <v>8987.2501609999999</v>
      </c>
      <c r="DP246" s="65">
        <v>8997.7370339999998</v>
      </c>
      <c r="DQ246" s="65">
        <v>8885.3605470000002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5332.4540729999999</v>
      </c>
      <c r="DZ246" s="65">
        <v>9102.7805439999993</v>
      </c>
      <c r="EA246" s="65">
        <v>8987.2501609999999</v>
      </c>
      <c r="EB246" s="65">
        <v>8997.7370339999998</v>
      </c>
      <c r="EC246" s="65">
        <v>8434.9596590000001</v>
      </c>
      <c r="ED246" s="65">
        <v>8584.1121120000007</v>
      </c>
      <c r="EE246" s="65">
        <v>8987.2501609999999</v>
      </c>
      <c r="EF246" s="65">
        <v>8997.7370339999998</v>
      </c>
      <c r="EG246" s="65">
        <v>9448.6725729999998</v>
      </c>
      <c r="EH246" s="65">
        <v>4702.0605260000002</v>
      </c>
      <c r="EI246" s="65">
        <v>7821.324619</v>
      </c>
      <c r="EJ246" s="65">
        <v>8997.7370339999998</v>
      </c>
      <c r="EK246" s="65">
        <v>8480.2688670000007</v>
      </c>
      <c r="EL246" s="65">
        <v>8604.5385010000009</v>
      </c>
      <c r="EM246" s="65">
        <v>8987.2501609999999</v>
      </c>
      <c r="EN246" s="65">
        <v>9208.7750809999998</v>
      </c>
      <c r="EO246" s="65">
        <v>9354.8983549999994</v>
      </c>
      <c r="EP246" s="65">
        <v>9337.5691380000007</v>
      </c>
      <c r="EQ246" s="65">
        <v>8987.2501609999999</v>
      </c>
      <c r="ER246" s="65">
        <v>10014.57098</v>
      </c>
      <c r="ES246" s="65">
        <v>10516.46673</v>
      </c>
      <c r="ET246" s="65">
        <v>4961.4220949999999</v>
      </c>
      <c r="EU246" s="65">
        <v>9651.3263549999992</v>
      </c>
      <c r="EV246" s="65">
        <v>10594.39378</v>
      </c>
      <c r="EW246" s="65">
        <v>10044.091640000001</v>
      </c>
      <c r="EX246" s="65">
        <v>10742.56712</v>
      </c>
      <c r="EY246" s="65">
        <v>10582.04601</v>
      </c>
      <c r="EZ246" s="65">
        <v>11108.417030000001</v>
      </c>
      <c r="FA246" s="65">
        <v>11665.13257</v>
      </c>
      <c r="FB246" s="65">
        <v>11263.77951</v>
      </c>
      <c r="FC246" s="65">
        <v>11095.470160000001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1362.5373540000001</v>
      </c>
      <c r="S247" s="65">
        <v>1368.006627</v>
      </c>
      <c r="T247" s="65">
        <v>1450.2824439999999</v>
      </c>
      <c r="U247" s="65">
        <v>1444.4796710000001</v>
      </c>
      <c r="V247" s="65">
        <v>1362.5373540000001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1534.4001270000001</v>
      </c>
      <c r="AF247" s="65">
        <v>1689.581244</v>
      </c>
      <c r="AG247" s="65">
        <v>1683.8473710000001</v>
      </c>
      <c r="AH247" s="65">
        <v>1485.8199540000001</v>
      </c>
      <c r="AI247" s="65">
        <v>1714.4280269999999</v>
      </c>
      <c r="AJ247" s="65">
        <v>1701.6920439999999</v>
      </c>
      <c r="AK247" s="65">
        <v>1695.9170710000001</v>
      </c>
      <c r="AL247" s="65">
        <v>1605.437154</v>
      </c>
      <c r="AM247" s="65">
        <v>1726.7169269999999</v>
      </c>
      <c r="AN247" s="65">
        <v>1701.6920439999999</v>
      </c>
      <c r="AO247" s="65">
        <v>1507.030671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3231.1219580000002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4150.8094510000001</v>
      </c>
      <c r="BR247" s="65">
        <v>3562.9659929999998</v>
      </c>
      <c r="BS247" s="65">
        <v>4302.9009269999997</v>
      </c>
      <c r="BT247" s="65">
        <v>5509.9640440000003</v>
      </c>
      <c r="BU247" s="65">
        <v>5491.2650709999998</v>
      </c>
      <c r="BV247" s="65">
        <v>3130.8941110000001</v>
      </c>
      <c r="BW247" s="65">
        <v>5590.9929270000002</v>
      </c>
      <c r="BX247" s="65">
        <v>5509.9640440000003</v>
      </c>
      <c r="BY247" s="65">
        <v>5491.2650709999998</v>
      </c>
      <c r="BZ247" s="65">
        <v>5572.2939539999998</v>
      </c>
      <c r="CA247" s="65">
        <v>5590.9929270000002</v>
      </c>
      <c r="CB247" s="65">
        <v>5509.9640440000003</v>
      </c>
      <c r="CC247" s="65">
        <v>2961.0330709999998</v>
      </c>
      <c r="CD247" s="65">
        <v>4288.5099540000001</v>
      </c>
      <c r="CE247" s="65">
        <v>5590.9929270000002</v>
      </c>
      <c r="CF247" s="65">
        <v>5509.9640440000003</v>
      </c>
      <c r="CG247" s="65">
        <v>3394.3760729999999</v>
      </c>
      <c r="CH247" s="65">
        <v>5572.2939539999998</v>
      </c>
      <c r="CI247" s="65">
        <v>4980.1359190000003</v>
      </c>
      <c r="CJ247" s="65">
        <v>5509.9640440000003</v>
      </c>
      <c r="CK247" s="65">
        <v>2701.977124</v>
      </c>
      <c r="CL247" s="65">
        <v>5572.2939539999998</v>
      </c>
      <c r="CM247" s="65">
        <v>5590.9929270000002</v>
      </c>
      <c r="CN247" s="65">
        <v>5509.9640440000003</v>
      </c>
      <c r="CO247" s="65">
        <v>2961.0330709999998</v>
      </c>
      <c r="CP247" s="65">
        <v>3004.725954</v>
      </c>
      <c r="CQ247" s="65">
        <v>5590.9929270000002</v>
      </c>
      <c r="CR247" s="65">
        <v>5509.9640440000003</v>
      </c>
      <c r="CS247" s="65">
        <v>2961.0330709999998</v>
      </c>
      <c r="CT247" s="65">
        <v>1720.9419539999999</v>
      </c>
      <c r="CU247" s="65">
        <v>5590.9929270000002</v>
      </c>
      <c r="CV247" s="65">
        <v>5509.9640440000003</v>
      </c>
      <c r="CW247" s="65">
        <v>4601.3656849999998</v>
      </c>
      <c r="CX247" s="65">
        <v>3558.91687</v>
      </c>
      <c r="CY247" s="65">
        <v>5277.3390280000003</v>
      </c>
      <c r="CZ247" s="65">
        <v>5509.9640440000003</v>
      </c>
      <c r="DA247" s="65">
        <v>2511.4437130000001</v>
      </c>
      <c r="DB247" s="65">
        <v>1720.9419539999999</v>
      </c>
      <c r="DC247" s="65">
        <v>5590.9929270000002</v>
      </c>
      <c r="DD247" s="65">
        <v>5509.9640440000003</v>
      </c>
      <c r="DE247" s="65">
        <v>2961.0330709999998</v>
      </c>
      <c r="DF247" s="65">
        <v>3004.725954</v>
      </c>
      <c r="DG247" s="65">
        <v>5590.9929270000002</v>
      </c>
      <c r="DH247" s="65">
        <v>5509.9640440000003</v>
      </c>
      <c r="DI247" s="65">
        <v>1695.9170710000001</v>
      </c>
      <c r="DJ247" s="65">
        <v>3004.725954</v>
      </c>
      <c r="DK247" s="65">
        <v>5590.9929270000002</v>
      </c>
      <c r="DL247" s="65">
        <v>5509.9640440000003</v>
      </c>
      <c r="DM247" s="65">
        <v>4226.1490709999998</v>
      </c>
      <c r="DN247" s="65">
        <v>5364.7499749999997</v>
      </c>
      <c r="DO247" s="65">
        <v>5590.9929270000002</v>
      </c>
      <c r="DP247" s="65">
        <v>5509.9640440000003</v>
      </c>
      <c r="DQ247" s="65">
        <v>5491.2650709999998</v>
      </c>
      <c r="DR247" s="65">
        <v>4811.7464799999998</v>
      </c>
      <c r="DS247" s="65">
        <v>5590.9929270000002</v>
      </c>
      <c r="DT247" s="65">
        <v>5509.9640440000003</v>
      </c>
      <c r="DU247" s="65">
        <v>4226.1490709999998</v>
      </c>
      <c r="DV247" s="65">
        <v>3628.3624829999999</v>
      </c>
      <c r="DW247" s="65">
        <v>5254.6647220000004</v>
      </c>
      <c r="DX247" s="65">
        <v>5509.9640440000003</v>
      </c>
      <c r="DY247" s="65">
        <v>5491.2650709999998</v>
      </c>
      <c r="DZ247" s="65">
        <v>5572.2939539999998</v>
      </c>
      <c r="EA247" s="65">
        <v>5590.9929270000002</v>
      </c>
      <c r="EB247" s="65">
        <v>5509.9640440000003</v>
      </c>
      <c r="EC247" s="65">
        <v>5491.2650709999998</v>
      </c>
      <c r="ED247" s="65">
        <v>4974.4524950000005</v>
      </c>
      <c r="EE247" s="65">
        <v>5590.9929270000002</v>
      </c>
      <c r="EF247" s="65">
        <v>5509.9640440000003</v>
      </c>
      <c r="EG247" s="65">
        <v>5090.8540919999996</v>
      </c>
      <c r="EH247" s="65">
        <v>4477.0596260000002</v>
      </c>
      <c r="EI247" s="65">
        <v>5590.9929270000002</v>
      </c>
      <c r="EJ247" s="65">
        <v>5509.9640440000003</v>
      </c>
      <c r="EK247" s="65">
        <v>3863.1012999999998</v>
      </c>
      <c r="EL247" s="65">
        <v>3004.725954</v>
      </c>
      <c r="EM247" s="65">
        <v>5590.9929270000002</v>
      </c>
      <c r="EN247" s="65">
        <v>5509.9640440000003</v>
      </c>
      <c r="EO247" s="65">
        <v>4394.3278979999995</v>
      </c>
      <c r="EP247" s="65">
        <v>2499.0140540000002</v>
      </c>
      <c r="EQ247" s="65">
        <v>5590.9929270000002</v>
      </c>
      <c r="ER247" s="65">
        <v>5509.9640440000003</v>
      </c>
      <c r="ES247" s="65">
        <v>3432.6330600000001</v>
      </c>
      <c r="ET247" s="65">
        <v>5555.0435880000005</v>
      </c>
      <c r="EU247" s="65">
        <v>5570.7660370000003</v>
      </c>
      <c r="EV247" s="65">
        <v>5509.9640440000003</v>
      </c>
      <c r="EW247" s="65">
        <v>5042.5491620000003</v>
      </c>
      <c r="EX247" s="65">
        <v>5572.2939539999998</v>
      </c>
      <c r="EY247" s="65">
        <v>5590.9929270000002</v>
      </c>
      <c r="EZ247" s="65">
        <v>5509.9640440000003</v>
      </c>
      <c r="FA247" s="65">
        <v>3599.2581749999999</v>
      </c>
      <c r="FB247" s="65">
        <v>5127.7050799999997</v>
      </c>
      <c r="FC247" s="65">
        <v>5590.9929270000002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4.9589999999999996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84.499200000000002</v>
      </c>
      <c r="AM248" s="65">
        <v>226.00819999999999</v>
      </c>
      <c r="AN248" s="65">
        <v>228.66712000000001</v>
      </c>
      <c r="AO248" s="65">
        <v>229.73068799999999</v>
      </c>
      <c r="AP248" s="65">
        <v>83.619</v>
      </c>
      <c r="AQ248" s="65">
        <v>226.00819999999999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83.619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83.619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52.825499999999998</v>
      </c>
      <c r="AB251" s="65">
        <v>232.13033999999999</v>
      </c>
      <c r="AC251" s="65">
        <v>24.398399999999999</v>
      </c>
      <c r="AD251" s="65">
        <v>44.373420000000003</v>
      </c>
      <c r="AE251" s="65">
        <v>52.825499999999998</v>
      </c>
      <c r="AF251" s="65">
        <v>232.13033999999999</v>
      </c>
      <c r="AG251" s="65">
        <v>24.398399999999999</v>
      </c>
      <c r="AH251" s="65">
        <v>26.3718</v>
      </c>
      <c r="AI251" s="65">
        <v>52.825499999999998</v>
      </c>
      <c r="AJ251" s="65">
        <v>259.0761</v>
      </c>
      <c r="AK251" s="65">
        <v>45.818399999999997</v>
      </c>
      <c r="AL251" s="65">
        <v>67.525919999999999</v>
      </c>
      <c r="AM251" s="65">
        <v>80.388000000000005</v>
      </c>
      <c r="AN251" s="65">
        <v>353.24784</v>
      </c>
      <c r="AO251" s="65">
        <v>45.818399999999997</v>
      </c>
      <c r="AP251" s="65">
        <v>67.525919999999999</v>
      </c>
      <c r="AQ251" s="65">
        <v>80.388000000000005</v>
      </c>
      <c r="AR251" s="65">
        <v>353.24784</v>
      </c>
      <c r="AS251" s="65">
        <v>45.818399999999997</v>
      </c>
      <c r="AT251" s="65">
        <v>49.524299999999997</v>
      </c>
      <c r="AU251" s="65">
        <v>80.388000000000005</v>
      </c>
      <c r="AV251" s="65">
        <v>353.24784</v>
      </c>
      <c r="AW251" s="65">
        <v>45.818399999999997</v>
      </c>
      <c r="AX251" s="65">
        <v>49.524299999999997</v>
      </c>
      <c r="AY251" s="65">
        <v>58.957500000000003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45.818399999999997</v>
      </c>
      <c r="BJ251" s="65">
        <v>49.524299999999997</v>
      </c>
      <c r="BK251" s="65">
        <v>80.388000000000005</v>
      </c>
      <c r="BL251" s="65">
        <v>353.24784</v>
      </c>
      <c r="BM251" s="65">
        <v>45.818399999999997</v>
      </c>
      <c r="BN251" s="65">
        <v>49.524299999999997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49.524299999999997</v>
      </c>
      <c r="BW251" s="65">
        <v>80.388000000000005</v>
      </c>
      <c r="BX251" s="65">
        <v>353.24784</v>
      </c>
      <c r="BY251" s="65">
        <v>45.818399999999997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45.818399999999997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0.74119999999999997</v>
      </c>
      <c r="AI253" s="65">
        <v>1.232616683</v>
      </c>
      <c r="AN253" s="65">
        <v>1.706231469</v>
      </c>
      <c r="AP253" s="65">
        <v>0.27539999999999998</v>
      </c>
      <c r="AQ253" s="65">
        <v>1.5946</v>
      </c>
      <c r="AW253" s="65">
        <v>0.2254504742</v>
      </c>
      <c r="BC253" s="65">
        <v>1.5946</v>
      </c>
      <c r="BD253" s="65">
        <v>3.0464000000000002</v>
      </c>
      <c r="BE253" s="65">
        <v>0.74119999999999997</v>
      </c>
      <c r="BG253" s="65">
        <v>0.17966317179999999</v>
      </c>
      <c r="BH253" s="65">
        <v>3.0464000000000002</v>
      </c>
      <c r="BI253" s="65">
        <v>0.74119999999999997</v>
      </c>
      <c r="BJ253" s="65">
        <v>0.27539999999999998</v>
      </c>
      <c r="BK253" s="65">
        <v>1.4517138009999999</v>
      </c>
      <c r="BL253" s="65">
        <v>3.0464000000000002</v>
      </c>
      <c r="BO253" s="65">
        <v>1.0751979110000001</v>
      </c>
      <c r="BP253" s="65">
        <v>3.0464000000000002</v>
      </c>
      <c r="BR253" s="65">
        <v>0.27539999999999998</v>
      </c>
      <c r="BS253" s="65">
        <v>1.0756673489999999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CA253" s="65">
        <v>1.5946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V253" s="65">
        <v>0.27539999999999998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D253" s="65">
        <v>0.27539999999999998</v>
      </c>
      <c r="EE253" s="65">
        <v>1.5946</v>
      </c>
      <c r="EF253" s="65">
        <v>3.0464000000000002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3194.4533929999998</v>
      </c>
      <c r="F257" s="65">
        <v>3254.9805839999999</v>
      </c>
      <c r="G257" s="65">
        <v>4419.2012260000001</v>
      </c>
      <c r="H257" s="65">
        <v>4560.8679080000002</v>
      </c>
      <c r="I257" s="65">
        <v>4739.0984099999996</v>
      </c>
      <c r="J257" s="65">
        <v>4617.517938</v>
      </c>
      <c r="K257" s="65">
        <v>4438.270383</v>
      </c>
      <c r="L257" s="65">
        <v>4416.3087880000003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4739.0984099999996</v>
      </c>
      <c r="R257" s="65">
        <v>4617.517938</v>
      </c>
      <c r="S257" s="65">
        <v>4584.4069259999997</v>
      </c>
      <c r="T257" s="65">
        <v>4766.9163280000002</v>
      </c>
      <c r="U257" s="65">
        <v>4996.7979100000002</v>
      </c>
      <c r="V257" s="65">
        <v>4606.6124579999996</v>
      </c>
      <c r="W257" s="65">
        <v>4836.8402260000003</v>
      </c>
      <c r="X257" s="65">
        <v>5096.3154480000003</v>
      </c>
      <c r="Y257" s="65">
        <v>5057.3241500000004</v>
      </c>
      <c r="Z257" s="65">
        <v>4894.8537239999996</v>
      </c>
      <c r="AA257" s="65">
        <v>4920.132826</v>
      </c>
      <c r="AB257" s="65">
        <v>5142.6171279999999</v>
      </c>
      <c r="AC257" s="65">
        <v>5180.8036320000001</v>
      </c>
      <c r="AD257" s="65">
        <v>5144.1667379999999</v>
      </c>
      <c r="AE257" s="65">
        <v>5009.0884260000003</v>
      </c>
      <c r="AF257" s="65">
        <v>5395.0112479999998</v>
      </c>
      <c r="AG257" s="65">
        <v>5290.7539319999996</v>
      </c>
      <c r="AH257" s="65">
        <v>5012.432718</v>
      </c>
      <c r="AI257" s="65">
        <v>5180.2414049999998</v>
      </c>
      <c r="AJ257" s="65">
        <v>5516.9912080000004</v>
      </c>
      <c r="AK257" s="65">
        <v>5329.4010619999999</v>
      </c>
      <c r="AL257" s="65">
        <v>5025.6573779999999</v>
      </c>
      <c r="AM257" s="65">
        <v>5342.1691259999998</v>
      </c>
      <c r="AN257" s="65">
        <v>5612.8691790000003</v>
      </c>
      <c r="AO257" s="65">
        <v>5285.7461499999999</v>
      </c>
      <c r="AP257" s="65">
        <v>5225.2995780000001</v>
      </c>
      <c r="AQ257" s="65">
        <v>5343.7637260000001</v>
      </c>
      <c r="AR257" s="65">
        <v>9528.2479480000002</v>
      </c>
      <c r="AS257" s="65">
        <v>9521.034232</v>
      </c>
      <c r="AT257" s="65">
        <v>8033.7852220000004</v>
      </c>
      <c r="AU257" s="65">
        <v>9257.3736260000005</v>
      </c>
      <c r="AV257" s="65">
        <v>8516.0721570000005</v>
      </c>
      <c r="AW257" s="65">
        <v>9521.2596819999999</v>
      </c>
      <c r="AX257" s="65">
        <v>5350.7412180000001</v>
      </c>
      <c r="AY257" s="65">
        <v>9235.9431260000001</v>
      </c>
      <c r="AZ257" s="65">
        <v>12069.783949999999</v>
      </c>
      <c r="BA257" s="65">
        <v>12067.26679</v>
      </c>
      <c r="BB257" s="65">
        <v>7936.3108380000003</v>
      </c>
      <c r="BC257" s="65">
        <v>11835.15223</v>
      </c>
      <c r="BD257" s="65">
        <v>12072.83035</v>
      </c>
      <c r="BE257" s="65">
        <v>6072.8789399999996</v>
      </c>
      <c r="BF257" s="65">
        <v>7903.2009479999997</v>
      </c>
      <c r="BG257" s="65">
        <v>11419.868549999999</v>
      </c>
      <c r="BH257" s="65">
        <v>12072.83035</v>
      </c>
      <c r="BI257" s="65">
        <v>7935.7889320000004</v>
      </c>
      <c r="BJ257" s="65">
        <v>5351.0166179999997</v>
      </c>
      <c r="BK257" s="65">
        <v>10763.230369999999</v>
      </c>
      <c r="BL257" s="65">
        <v>12112.769979999999</v>
      </c>
      <c r="BM257" s="65">
        <v>11373.80789</v>
      </c>
      <c r="BN257" s="65">
        <v>11895.29766</v>
      </c>
      <c r="BO257" s="65">
        <v>11737.65517</v>
      </c>
      <c r="BP257" s="65">
        <v>12112.769979999999</v>
      </c>
      <c r="BQ257" s="65">
        <v>7988.7747609999997</v>
      </c>
      <c r="BR257" s="65">
        <v>7251.540508</v>
      </c>
      <c r="BS257" s="65">
        <v>11535.4337</v>
      </c>
      <c r="BT257" s="65">
        <v>15151.34735</v>
      </c>
      <c r="BU257" s="65">
        <v>9288.0303100000001</v>
      </c>
      <c r="BV257" s="65">
        <v>8323.9981509999998</v>
      </c>
      <c r="BW257" s="65">
        <v>12708.929</v>
      </c>
      <c r="BX257" s="65">
        <v>15151.34735</v>
      </c>
      <c r="BY257" s="65">
        <v>9270.6345500000007</v>
      </c>
      <c r="BZ257" s="65">
        <v>14425.61879</v>
      </c>
      <c r="CA257" s="65">
        <v>14230.2827</v>
      </c>
      <c r="CB257" s="65">
        <v>15151.34735</v>
      </c>
      <c r="CC257" s="65">
        <v>12701.90929</v>
      </c>
      <c r="CD257" s="65">
        <v>12232.47546</v>
      </c>
      <c r="CE257" s="65">
        <v>14333.24958</v>
      </c>
      <c r="CF257" s="65">
        <v>15151.34735</v>
      </c>
      <c r="CG257" s="65">
        <v>12876.842979999999</v>
      </c>
      <c r="CH257" s="65">
        <v>10525.46852</v>
      </c>
      <c r="CI257" s="65">
        <v>14319.371719999999</v>
      </c>
      <c r="CJ257" s="65">
        <v>15151.34735</v>
      </c>
      <c r="CK257" s="65">
        <v>12373.007</v>
      </c>
      <c r="CL257" s="65">
        <v>11054.765240000001</v>
      </c>
      <c r="CM257" s="65">
        <v>14930.228730000001</v>
      </c>
      <c r="CN257" s="65">
        <v>15151.34735</v>
      </c>
      <c r="CO257" s="65">
        <v>10825.70795</v>
      </c>
      <c r="CP257" s="65">
        <v>12461.792240000001</v>
      </c>
      <c r="CQ257" s="65">
        <v>14690.94925</v>
      </c>
      <c r="CR257" s="65">
        <v>15151.34735</v>
      </c>
      <c r="CS257" s="65">
        <v>12773.034110000001</v>
      </c>
      <c r="CT257" s="65">
        <v>9085.2472419999995</v>
      </c>
      <c r="CU257" s="65">
        <v>14356.95145</v>
      </c>
      <c r="CV257" s="65">
        <v>15151.34735</v>
      </c>
      <c r="CW257" s="65">
        <v>14343.63711</v>
      </c>
      <c r="CX257" s="65">
        <v>12417.39595</v>
      </c>
      <c r="CY257" s="65">
        <v>14616.57483</v>
      </c>
      <c r="CZ257" s="65">
        <v>15151.34735</v>
      </c>
      <c r="DA257" s="65">
        <v>12324.185949999999</v>
      </c>
      <c r="DB257" s="65">
        <v>10938.17526</v>
      </c>
      <c r="DC257" s="65">
        <v>14930.228730000001</v>
      </c>
      <c r="DD257" s="65">
        <v>15151.34735</v>
      </c>
      <c r="DE257" s="65">
        <v>10342.989240000001</v>
      </c>
      <c r="DF257" s="65">
        <v>12461.54924</v>
      </c>
      <c r="DG257" s="65">
        <v>13417.419250000001</v>
      </c>
      <c r="DH257" s="65">
        <v>15151.34735</v>
      </c>
      <c r="DI257" s="65">
        <v>11507.918110000001</v>
      </c>
      <c r="DJ257" s="65">
        <v>9725.6465470000003</v>
      </c>
      <c r="DK257" s="65">
        <v>14928.63413</v>
      </c>
      <c r="DL257" s="65">
        <v>15151.34735</v>
      </c>
      <c r="DM257" s="65">
        <v>13566.45768</v>
      </c>
      <c r="DN257" s="65">
        <v>10847.22126</v>
      </c>
      <c r="DO257" s="65">
        <v>14930.228730000001</v>
      </c>
      <c r="DP257" s="65">
        <v>15151.34735</v>
      </c>
      <c r="DQ257" s="65">
        <v>14740.69528</v>
      </c>
      <c r="DR257" s="65">
        <v>14268.812760000001</v>
      </c>
      <c r="DS257" s="65">
        <v>14930.228730000001</v>
      </c>
      <c r="DT257" s="65">
        <v>15151.34735</v>
      </c>
      <c r="DU257" s="65">
        <v>14038.15011</v>
      </c>
      <c r="DV257" s="65">
        <v>13085.42877</v>
      </c>
      <c r="DW257" s="65">
        <v>14592.305920000001</v>
      </c>
      <c r="DX257" s="65">
        <v>15151.34735</v>
      </c>
      <c r="DY257" s="65">
        <v>11187.13481</v>
      </c>
      <c r="DZ257" s="65">
        <v>15008.56127</v>
      </c>
      <c r="EA257" s="65">
        <v>14930.228730000001</v>
      </c>
      <c r="EB257" s="65">
        <v>15151.34735</v>
      </c>
      <c r="EC257" s="65">
        <v>14219.08238</v>
      </c>
      <c r="ED257" s="65">
        <v>13892.051380000001</v>
      </c>
      <c r="EE257" s="65">
        <v>14930.228730000001</v>
      </c>
      <c r="EF257" s="65">
        <v>15151.34735</v>
      </c>
      <c r="EG257" s="65">
        <v>14902.85513</v>
      </c>
      <c r="EH257" s="65">
        <v>9512.606925</v>
      </c>
      <c r="EI257" s="65">
        <v>13764.303180000001</v>
      </c>
      <c r="EJ257" s="65">
        <v>15151.34735</v>
      </c>
      <c r="EK257" s="65">
        <v>12707.439829999999</v>
      </c>
      <c r="EL257" s="65">
        <v>11942.75123</v>
      </c>
      <c r="EM257" s="65">
        <v>14930.228730000001</v>
      </c>
      <c r="EN257" s="65">
        <v>15362.385389999999</v>
      </c>
      <c r="EO257" s="65">
        <v>14112.64192</v>
      </c>
      <c r="EP257" s="65">
        <v>12170.06997</v>
      </c>
      <c r="EQ257" s="65">
        <v>14930.228730000001</v>
      </c>
      <c r="ER257" s="65">
        <v>16168.1813</v>
      </c>
      <c r="ES257" s="65">
        <v>14313.169459999999</v>
      </c>
      <c r="ET257" s="65">
        <v>10849.95246</v>
      </c>
      <c r="EU257" s="65">
        <v>15574.078030000001</v>
      </c>
      <c r="EV257" s="65">
        <v>16748.004099999998</v>
      </c>
      <c r="EW257" s="65">
        <v>15450.71047</v>
      </c>
      <c r="EX257" s="65">
        <v>16504.62919</v>
      </c>
      <c r="EY257" s="65">
        <v>16525.024570000001</v>
      </c>
      <c r="EZ257" s="65">
        <v>17262.02735</v>
      </c>
      <c r="FA257" s="65">
        <v>15628.46041</v>
      </c>
      <c r="FB257" s="65">
        <v>16724.97136</v>
      </c>
      <c r="FC257" s="65">
        <v>17038.44873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0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0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120.21639999999999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2.6406000000000001</v>
      </c>
      <c r="T272" s="65">
        <v>3.4327800000000002</v>
      </c>
      <c r="W272" s="65">
        <v>2.8405999999999998</v>
      </c>
      <c r="X272" s="65">
        <v>144.56988000000001</v>
      </c>
      <c r="AA272" s="65">
        <v>158.77459999999999</v>
      </c>
      <c r="AB272" s="65">
        <v>343.02969999999999</v>
      </c>
      <c r="AE272" s="65">
        <v>247.535</v>
      </c>
      <c r="AF272" s="65">
        <v>360.62259999999998</v>
      </c>
      <c r="AI272" s="65">
        <v>305.96899999999999</v>
      </c>
      <c r="AJ272" s="65">
        <v>390.52260000000001</v>
      </c>
      <c r="AM272" s="65">
        <v>311.96899999999999</v>
      </c>
      <c r="AN272" s="65">
        <v>390.00259999999997</v>
      </c>
      <c r="AQ272" s="65">
        <v>294.36900000000003</v>
      </c>
      <c r="AR272" s="65">
        <v>366.53370000000001</v>
      </c>
      <c r="AU272" s="65">
        <v>294.36900000000003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3.9405999999999999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187.85988</v>
      </c>
      <c r="Y281" s="65">
        <v>0</v>
      </c>
      <c r="Z281" s="65">
        <v>0</v>
      </c>
      <c r="AA281" s="65">
        <v>192.0746</v>
      </c>
      <c r="AB281" s="65">
        <v>459.11970000000002</v>
      </c>
      <c r="AC281" s="65">
        <v>0</v>
      </c>
      <c r="AD281" s="65">
        <v>0</v>
      </c>
      <c r="AE281" s="65">
        <v>336.83499999999998</v>
      </c>
      <c r="AF281" s="65">
        <v>519.61260000000004</v>
      </c>
      <c r="AG281" s="65">
        <v>0</v>
      </c>
      <c r="AH281" s="65">
        <v>0</v>
      </c>
      <c r="AI281" s="65">
        <v>427.26900000000001</v>
      </c>
      <c r="AJ281" s="65">
        <v>549.51260000000002</v>
      </c>
      <c r="AK281" s="65">
        <v>0</v>
      </c>
      <c r="AL281" s="65">
        <v>0</v>
      </c>
      <c r="AM281" s="65">
        <v>433.98500000000001</v>
      </c>
      <c r="AN281" s="65">
        <v>548.99260000000004</v>
      </c>
      <c r="AO281" s="65">
        <v>0</v>
      </c>
      <c r="AP281" s="65">
        <v>0</v>
      </c>
      <c r="AQ281" s="65">
        <v>416.66899999999998</v>
      </c>
      <c r="AR281" s="65">
        <v>525.52369999999996</v>
      </c>
      <c r="AS281" s="65">
        <v>0</v>
      </c>
      <c r="AT281" s="65">
        <v>0</v>
      </c>
      <c r="AU281" s="65">
        <v>416.66899999999998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AR282" s="65">
        <v>27.617605470000001</v>
      </c>
      <c r="AU282" s="65">
        <v>21.2443119</v>
      </c>
      <c r="AV282" s="65">
        <v>417.61760550000002</v>
      </c>
      <c r="AY282" s="65">
        <v>321.24431190000001</v>
      </c>
      <c r="AZ282" s="65">
        <v>807.61760549999997</v>
      </c>
      <c r="BC282" s="65">
        <v>621.24431189999996</v>
      </c>
      <c r="BD282" s="65">
        <v>1197.6176049999999</v>
      </c>
      <c r="BG282" s="65">
        <v>921.24431189999996</v>
      </c>
      <c r="BH282" s="65">
        <v>1587.6176049999999</v>
      </c>
      <c r="BK282" s="65">
        <v>1221.244312</v>
      </c>
      <c r="BL282" s="65">
        <v>1820</v>
      </c>
      <c r="BO282" s="65">
        <v>1400</v>
      </c>
      <c r="BP282" s="65">
        <v>1820</v>
      </c>
      <c r="BS282" s="65">
        <v>1400</v>
      </c>
      <c r="BT282" s="65">
        <v>1820</v>
      </c>
      <c r="BW282" s="65">
        <v>1400</v>
      </c>
      <c r="BX282" s="65">
        <v>1820</v>
      </c>
      <c r="CA282" s="65">
        <v>1400</v>
      </c>
      <c r="CB282" s="65">
        <v>1820</v>
      </c>
      <c r="CE282" s="65">
        <v>1400</v>
      </c>
      <c r="CF282" s="65">
        <v>1820</v>
      </c>
      <c r="CI282" s="65">
        <v>1400</v>
      </c>
      <c r="CJ282" s="65">
        <v>1820</v>
      </c>
      <c r="CM282" s="65">
        <v>1400</v>
      </c>
      <c r="CN282" s="65">
        <v>1820</v>
      </c>
      <c r="CQ282" s="65">
        <v>1400</v>
      </c>
      <c r="CR282" s="65">
        <v>1820</v>
      </c>
      <c r="CU282" s="65">
        <v>1400</v>
      </c>
      <c r="CV282" s="65">
        <v>1820</v>
      </c>
      <c r="CY282" s="65">
        <v>1400</v>
      </c>
      <c r="CZ282" s="65">
        <v>1820</v>
      </c>
      <c r="DC282" s="65">
        <v>1400</v>
      </c>
      <c r="DD282" s="65">
        <v>1820</v>
      </c>
      <c r="DG282" s="65">
        <v>1400</v>
      </c>
      <c r="DH282" s="65">
        <v>1820</v>
      </c>
      <c r="DK282" s="65">
        <v>1400</v>
      </c>
      <c r="DL282" s="65">
        <v>1820</v>
      </c>
      <c r="DO282" s="65">
        <v>1400</v>
      </c>
      <c r="DP282" s="65">
        <v>1820</v>
      </c>
      <c r="DS282" s="65">
        <v>1400</v>
      </c>
      <c r="DT282" s="65">
        <v>1820</v>
      </c>
      <c r="DW282" s="65">
        <v>1400</v>
      </c>
      <c r="DX282" s="65">
        <v>1820</v>
      </c>
      <c r="EA282" s="65">
        <v>1400</v>
      </c>
      <c r="EB282" s="65">
        <v>1820</v>
      </c>
      <c r="EE282" s="65">
        <v>1400</v>
      </c>
      <c r="EF282" s="65">
        <v>1820</v>
      </c>
      <c r="EI282" s="65">
        <v>1400</v>
      </c>
      <c r="EJ282" s="65">
        <v>1820</v>
      </c>
      <c r="EM282" s="65">
        <v>1400</v>
      </c>
      <c r="EN282" s="65">
        <v>1820</v>
      </c>
      <c r="EQ282" s="65">
        <v>1400</v>
      </c>
      <c r="ER282" s="65">
        <v>1820</v>
      </c>
      <c r="EU282" s="65">
        <v>1400</v>
      </c>
      <c r="EV282" s="65">
        <v>1820</v>
      </c>
      <c r="EY282" s="65">
        <v>1400</v>
      </c>
      <c r="EZ282" s="65">
        <v>1820</v>
      </c>
      <c r="FC282" s="65">
        <v>1400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27.617605470000001</v>
      </c>
      <c r="AS293" s="65">
        <v>0</v>
      </c>
      <c r="AT293" s="65">
        <v>0</v>
      </c>
      <c r="AU293" s="65">
        <v>21.2443119</v>
      </c>
      <c r="AV293" s="65">
        <v>417.61760550000002</v>
      </c>
      <c r="AW293" s="65">
        <v>0</v>
      </c>
      <c r="AX293" s="65">
        <v>0</v>
      </c>
      <c r="AY293" s="65">
        <v>321.24431190000001</v>
      </c>
      <c r="AZ293" s="65">
        <v>807.61760549999997</v>
      </c>
      <c r="BA293" s="65">
        <v>0</v>
      </c>
      <c r="BB293" s="65">
        <v>0</v>
      </c>
      <c r="BC293" s="65">
        <v>621.24431189999996</v>
      </c>
      <c r="BD293" s="65">
        <v>1197.6176049999999</v>
      </c>
      <c r="BE293" s="65">
        <v>0</v>
      </c>
      <c r="BF293" s="65">
        <v>0</v>
      </c>
      <c r="BG293" s="65">
        <v>921.24431189999996</v>
      </c>
      <c r="BH293" s="65">
        <v>1587.6176049999999</v>
      </c>
      <c r="BI293" s="65">
        <v>0</v>
      </c>
      <c r="BJ293" s="65">
        <v>0</v>
      </c>
      <c r="BK293" s="65">
        <v>1221.244312</v>
      </c>
      <c r="BL293" s="65">
        <v>1820</v>
      </c>
      <c r="BM293" s="65">
        <v>0</v>
      </c>
      <c r="BN293" s="65">
        <v>0</v>
      </c>
      <c r="BO293" s="65">
        <v>1400</v>
      </c>
      <c r="BP293" s="65">
        <v>1820</v>
      </c>
      <c r="BQ293" s="65">
        <v>0</v>
      </c>
      <c r="BR293" s="65">
        <v>0</v>
      </c>
      <c r="BS293" s="65">
        <v>1400</v>
      </c>
      <c r="BT293" s="65">
        <v>1820</v>
      </c>
      <c r="BU293" s="65">
        <v>0</v>
      </c>
      <c r="BV293" s="65">
        <v>0</v>
      </c>
      <c r="BW293" s="65">
        <v>1400</v>
      </c>
      <c r="BX293" s="65">
        <v>1820</v>
      </c>
      <c r="BY293" s="65">
        <v>0</v>
      </c>
      <c r="BZ293" s="65">
        <v>0</v>
      </c>
      <c r="CA293" s="65">
        <v>1400</v>
      </c>
      <c r="CB293" s="65">
        <v>1820</v>
      </c>
      <c r="CC293" s="65">
        <v>0</v>
      </c>
      <c r="CD293" s="65">
        <v>0</v>
      </c>
      <c r="CE293" s="65">
        <v>1400</v>
      </c>
      <c r="CF293" s="65">
        <v>1820</v>
      </c>
      <c r="CG293" s="65">
        <v>0</v>
      </c>
      <c r="CH293" s="65">
        <v>0</v>
      </c>
      <c r="CI293" s="65">
        <v>1400</v>
      </c>
      <c r="CJ293" s="65">
        <v>1820</v>
      </c>
      <c r="CK293" s="65">
        <v>0</v>
      </c>
      <c r="CL293" s="65">
        <v>0</v>
      </c>
      <c r="CM293" s="65">
        <v>1400</v>
      </c>
      <c r="CN293" s="65">
        <v>1820</v>
      </c>
      <c r="CO293" s="65">
        <v>0</v>
      </c>
      <c r="CP293" s="65">
        <v>0</v>
      </c>
      <c r="CQ293" s="65">
        <v>1400</v>
      </c>
      <c r="CR293" s="65">
        <v>1820</v>
      </c>
      <c r="CS293" s="65">
        <v>0</v>
      </c>
      <c r="CT293" s="65">
        <v>0</v>
      </c>
      <c r="CU293" s="65">
        <v>1400</v>
      </c>
      <c r="CV293" s="65">
        <v>1820</v>
      </c>
      <c r="CW293" s="65">
        <v>0</v>
      </c>
      <c r="CX293" s="65">
        <v>0</v>
      </c>
      <c r="CY293" s="65">
        <v>1400</v>
      </c>
      <c r="CZ293" s="65">
        <v>1820</v>
      </c>
      <c r="DA293" s="65">
        <v>0</v>
      </c>
      <c r="DB293" s="65">
        <v>0</v>
      </c>
      <c r="DC293" s="65">
        <v>1400</v>
      </c>
      <c r="DD293" s="65">
        <v>1820</v>
      </c>
      <c r="DE293" s="65">
        <v>0</v>
      </c>
      <c r="DF293" s="65">
        <v>0</v>
      </c>
      <c r="DG293" s="65">
        <v>1400</v>
      </c>
      <c r="DH293" s="65">
        <v>1820</v>
      </c>
      <c r="DI293" s="65">
        <v>0</v>
      </c>
      <c r="DJ293" s="65">
        <v>0</v>
      </c>
      <c r="DK293" s="65">
        <v>1400</v>
      </c>
      <c r="DL293" s="65">
        <v>1820</v>
      </c>
      <c r="DM293" s="65">
        <v>0</v>
      </c>
      <c r="DN293" s="65">
        <v>0</v>
      </c>
      <c r="DO293" s="65">
        <v>1400</v>
      </c>
      <c r="DP293" s="65">
        <v>1820</v>
      </c>
      <c r="DQ293" s="65">
        <v>0</v>
      </c>
      <c r="DR293" s="65">
        <v>0</v>
      </c>
      <c r="DS293" s="65">
        <v>1400</v>
      </c>
      <c r="DT293" s="65">
        <v>1820</v>
      </c>
      <c r="DU293" s="65">
        <v>0</v>
      </c>
      <c r="DV293" s="65">
        <v>0</v>
      </c>
      <c r="DW293" s="65">
        <v>1400</v>
      </c>
      <c r="DX293" s="65">
        <v>1820</v>
      </c>
      <c r="DY293" s="65">
        <v>0</v>
      </c>
      <c r="DZ293" s="65">
        <v>0</v>
      </c>
      <c r="EA293" s="65">
        <v>1400</v>
      </c>
      <c r="EB293" s="65">
        <v>1820</v>
      </c>
      <c r="EC293" s="65">
        <v>0</v>
      </c>
      <c r="ED293" s="65">
        <v>0</v>
      </c>
      <c r="EE293" s="65">
        <v>1400</v>
      </c>
      <c r="EF293" s="65">
        <v>1820</v>
      </c>
      <c r="EG293" s="65">
        <v>0</v>
      </c>
      <c r="EH293" s="65">
        <v>0</v>
      </c>
      <c r="EI293" s="65">
        <v>1400</v>
      </c>
      <c r="EJ293" s="65">
        <v>1820</v>
      </c>
      <c r="EK293" s="65">
        <v>0</v>
      </c>
      <c r="EL293" s="65">
        <v>0</v>
      </c>
      <c r="EM293" s="65">
        <v>1400</v>
      </c>
      <c r="EN293" s="65">
        <v>1820</v>
      </c>
      <c r="EO293" s="65">
        <v>0</v>
      </c>
      <c r="EP293" s="65">
        <v>0</v>
      </c>
      <c r="EQ293" s="65">
        <v>1400</v>
      </c>
      <c r="ER293" s="65">
        <v>1820</v>
      </c>
      <c r="ES293" s="65">
        <v>0</v>
      </c>
      <c r="ET293" s="65">
        <v>0</v>
      </c>
      <c r="EU293" s="65">
        <v>1400</v>
      </c>
      <c r="EV293" s="65">
        <v>1820</v>
      </c>
      <c r="EW293" s="65">
        <v>0</v>
      </c>
      <c r="EX293" s="65">
        <v>0</v>
      </c>
      <c r="EY293" s="65">
        <v>1400</v>
      </c>
      <c r="EZ293" s="65">
        <v>1820</v>
      </c>
      <c r="FA293" s="65">
        <v>0</v>
      </c>
      <c r="FB293" s="65">
        <v>0</v>
      </c>
      <c r="FC293" s="65">
        <v>1400</v>
      </c>
    </row>
    <row r="294" spans="2:159" x14ac:dyDescent="0.2">
      <c r="B294" s="65" t="s">
        <v>63</v>
      </c>
      <c r="C294" s="65" t="s">
        <v>37</v>
      </c>
      <c r="BX294" s="65">
        <v>390</v>
      </c>
      <c r="CA294" s="65">
        <v>300</v>
      </c>
      <c r="CB294" s="65">
        <v>780</v>
      </c>
      <c r="CE294" s="65">
        <v>600</v>
      </c>
      <c r="CF294" s="65">
        <v>1170</v>
      </c>
      <c r="CI294" s="65">
        <v>900</v>
      </c>
      <c r="CJ294" s="65">
        <v>1560</v>
      </c>
      <c r="CM294" s="65">
        <v>1200</v>
      </c>
      <c r="CN294" s="65">
        <v>1950</v>
      </c>
      <c r="CQ294" s="65">
        <v>1500</v>
      </c>
      <c r="CR294" s="65">
        <v>2470</v>
      </c>
      <c r="CU294" s="65">
        <v>1900</v>
      </c>
      <c r="CV294" s="65">
        <v>2990</v>
      </c>
      <c r="CY294" s="65">
        <v>2300</v>
      </c>
      <c r="CZ294" s="65">
        <v>3510</v>
      </c>
      <c r="DC294" s="65">
        <v>2700</v>
      </c>
      <c r="DD294" s="65">
        <v>4030</v>
      </c>
      <c r="DG294" s="65">
        <v>3100</v>
      </c>
      <c r="DH294" s="65">
        <v>4550</v>
      </c>
      <c r="DK294" s="65">
        <v>3500</v>
      </c>
      <c r="DL294" s="65">
        <v>4550</v>
      </c>
      <c r="DO294" s="65">
        <v>3500</v>
      </c>
      <c r="DP294" s="65">
        <v>4550</v>
      </c>
      <c r="DS294" s="65">
        <v>3500</v>
      </c>
      <c r="DT294" s="65">
        <v>4550</v>
      </c>
      <c r="DW294" s="65">
        <v>3500</v>
      </c>
      <c r="DX294" s="65">
        <v>4550</v>
      </c>
      <c r="EA294" s="65">
        <v>3500</v>
      </c>
      <c r="EB294" s="65">
        <v>4550</v>
      </c>
      <c r="EE294" s="65">
        <v>3500</v>
      </c>
      <c r="EF294" s="65">
        <v>4550</v>
      </c>
      <c r="EI294" s="65">
        <v>3500</v>
      </c>
      <c r="EJ294" s="65">
        <v>4550</v>
      </c>
      <c r="EM294" s="65">
        <v>3500</v>
      </c>
      <c r="EN294" s="65">
        <v>4550</v>
      </c>
      <c r="EQ294" s="65">
        <v>3500</v>
      </c>
      <c r="ER294" s="65">
        <v>4550</v>
      </c>
      <c r="EU294" s="65">
        <v>3500</v>
      </c>
      <c r="EV294" s="65">
        <v>4550</v>
      </c>
      <c r="EY294" s="65">
        <v>3500</v>
      </c>
      <c r="EZ294" s="65">
        <v>4550</v>
      </c>
      <c r="FC294" s="65">
        <v>3500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390</v>
      </c>
      <c r="BY305" s="65">
        <v>0</v>
      </c>
      <c r="BZ305" s="65">
        <v>0</v>
      </c>
      <c r="CA305" s="65">
        <v>300</v>
      </c>
      <c r="CB305" s="65">
        <v>780</v>
      </c>
      <c r="CC305" s="65">
        <v>0</v>
      </c>
      <c r="CD305" s="65">
        <v>0</v>
      </c>
      <c r="CE305" s="65">
        <v>600</v>
      </c>
      <c r="CF305" s="65">
        <v>1170</v>
      </c>
      <c r="CG305" s="65">
        <v>0</v>
      </c>
      <c r="CH305" s="65">
        <v>0</v>
      </c>
      <c r="CI305" s="65">
        <v>900</v>
      </c>
      <c r="CJ305" s="65">
        <v>1560</v>
      </c>
      <c r="CK305" s="65">
        <v>0</v>
      </c>
      <c r="CL305" s="65">
        <v>0</v>
      </c>
      <c r="CM305" s="65">
        <v>1200</v>
      </c>
      <c r="CN305" s="65">
        <v>1950</v>
      </c>
      <c r="CO305" s="65">
        <v>0</v>
      </c>
      <c r="CP305" s="65">
        <v>0</v>
      </c>
      <c r="CQ305" s="65">
        <v>1500</v>
      </c>
      <c r="CR305" s="65">
        <v>2470</v>
      </c>
      <c r="CS305" s="65">
        <v>0</v>
      </c>
      <c r="CT305" s="65">
        <v>0</v>
      </c>
      <c r="CU305" s="65">
        <v>1900</v>
      </c>
      <c r="CV305" s="65">
        <v>2990</v>
      </c>
      <c r="CW305" s="65">
        <v>0</v>
      </c>
      <c r="CX305" s="65">
        <v>0</v>
      </c>
      <c r="CY305" s="65">
        <v>2300</v>
      </c>
      <c r="CZ305" s="65">
        <v>3510</v>
      </c>
      <c r="DA305" s="65">
        <v>0</v>
      </c>
      <c r="DB305" s="65">
        <v>0</v>
      </c>
      <c r="DC305" s="65">
        <v>2700</v>
      </c>
      <c r="DD305" s="65">
        <v>4030</v>
      </c>
      <c r="DE305" s="65">
        <v>0</v>
      </c>
      <c r="DF305" s="65">
        <v>0</v>
      </c>
      <c r="DG305" s="65">
        <v>3100</v>
      </c>
      <c r="DH305" s="65">
        <v>4550</v>
      </c>
      <c r="DI305" s="65">
        <v>0</v>
      </c>
      <c r="DJ305" s="65">
        <v>0</v>
      </c>
      <c r="DK305" s="65">
        <v>3500</v>
      </c>
      <c r="DL305" s="65">
        <v>4550</v>
      </c>
      <c r="DM305" s="65">
        <v>0</v>
      </c>
      <c r="DN305" s="65">
        <v>0</v>
      </c>
      <c r="DO305" s="65">
        <v>3500</v>
      </c>
      <c r="DP305" s="65">
        <v>4550</v>
      </c>
      <c r="DQ305" s="65">
        <v>0</v>
      </c>
      <c r="DR305" s="65">
        <v>0</v>
      </c>
      <c r="DS305" s="65">
        <v>3500</v>
      </c>
      <c r="DT305" s="65">
        <v>4550</v>
      </c>
      <c r="DU305" s="65">
        <v>0</v>
      </c>
      <c r="DV305" s="65">
        <v>0</v>
      </c>
      <c r="DW305" s="65">
        <v>3500</v>
      </c>
      <c r="DX305" s="65">
        <v>4550</v>
      </c>
      <c r="DY305" s="65">
        <v>0</v>
      </c>
      <c r="DZ305" s="65">
        <v>0</v>
      </c>
      <c r="EA305" s="65">
        <v>3500</v>
      </c>
      <c r="EB305" s="65">
        <v>4550</v>
      </c>
      <c r="EC305" s="65">
        <v>0</v>
      </c>
      <c r="ED305" s="65">
        <v>0</v>
      </c>
      <c r="EE305" s="65">
        <v>3500</v>
      </c>
      <c r="EF305" s="65">
        <v>4550</v>
      </c>
      <c r="EG305" s="65">
        <v>0</v>
      </c>
      <c r="EH305" s="65">
        <v>0</v>
      </c>
      <c r="EI305" s="65">
        <v>3500</v>
      </c>
      <c r="EJ305" s="65">
        <v>4550</v>
      </c>
      <c r="EK305" s="65">
        <v>0</v>
      </c>
      <c r="EL305" s="65">
        <v>0</v>
      </c>
      <c r="EM305" s="65">
        <v>3500</v>
      </c>
      <c r="EN305" s="65">
        <v>4550</v>
      </c>
      <c r="EO305" s="65">
        <v>0</v>
      </c>
      <c r="EP305" s="65">
        <v>0</v>
      </c>
      <c r="EQ305" s="65">
        <v>3500</v>
      </c>
      <c r="ER305" s="65">
        <v>4550</v>
      </c>
      <c r="ES305" s="65">
        <v>0</v>
      </c>
      <c r="ET305" s="65">
        <v>0</v>
      </c>
      <c r="EU305" s="65">
        <v>3500</v>
      </c>
      <c r="EV305" s="65">
        <v>4550</v>
      </c>
      <c r="EW305" s="65">
        <v>0</v>
      </c>
      <c r="EX305" s="65">
        <v>0</v>
      </c>
      <c r="EY305" s="65">
        <v>3500</v>
      </c>
      <c r="EZ305" s="65">
        <v>4550</v>
      </c>
      <c r="FA305" s="65">
        <v>0</v>
      </c>
      <c r="FB305" s="65">
        <v>0</v>
      </c>
      <c r="FC305" s="65">
        <v>3500</v>
      </c>
    </row>
    <row r="306" spans="2:159" x14ac:dyDescent="0.2">
      <c r="B306" s="65" t="s">
        <v>64</v>
      </c>
      <c r="C306" s="65" t="s">
        <v>37</v>
      </c>
      <c r="DL306" s="65">
        <v>520</v>
      </c>
      <c r="DO306" s="65">
        <v>400</v>
      </c>
      <c r="DP306" s="65">
        <v>1040</v>
      </c>
      <c r="DS306" s="65">
        <v>800</v>
      </c>
      <c r="DT306" s="65">
        <v>1560</v>
      </c>
      <c r="DW306" s="65">
        <v>1200</v>
      </c>
      <c r="DX306" s="65">
        <v>2080</v>
      </c>
      <c r="EA306" s="65">
        <v>1600</v>
      </c>
      <c r="EB306" s="65">
        <v>2600</v>
      </c>
      <c r="EE306" s="65">
        <v>2000</v>
      </c>
      <c r="EF306" s="65">
        <v>3120</v>
      </c>
      <c r="EI306" s="65">
        <v>2400</v>
      </c>
      <c r="EJ306" s="65">
        <v>3640</v>
      </c>
      <c r="EM306" s="65">
        <v>2800</v>
      </c>
      <c r="EN306" s="65">
        <v>4160</v>
      </c>
      <c r="EQ306" s="65">
        <v>3200</v>
      </c>
      <c r="ER306" s="65">
        <v>4680</v>
      </c>
      <c r="EU306" s="65">
        <v>3600</v>
      </c>
      <c r="EV306" s="65">
        <v>5200</v>
      </c>
      <c r="EY306" s="65">
        <v>4000</v>
      </c>
      <c r="EZ306" s="65">
        <v>5720</v>
      </c>
      <c r="FC306" s="65">
        <v>4400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520</v>
      </c>
      <c r="DM317" s="65">
        <v>0</v>
      </c>
      <c r="DN317" s="65">
        <v>0</v>
      </c>
      <c r="DO317" s="65">
        <v>400</v>
      </c>
      <c r="DP317" s="65">
        <v>1040</v>
      </c>
      <c r="DQ317" s="65">
        <v>0</v>
      </c>
      <c r="DR317" s="65">
        <v>0</v>
      </c>
      <c r="DS317" s="65">
        <v>800</v>
      </c>
      <c r="DT317" s="65">
        <v>1560</v>
      </c>
      <c r="DU317" s="65">
        <v>0</v>
      </c>
      <c r="DV317" s="65">
        <v>0</v>
      </c>
      <c r="DW317" s="65">
        <v>1200</v>
      </c>
      <c r="DX317" s="65">
        <v>2080</v>
      </c>
      <c r="DY317" s="65">
        <v>0</v>
      </c>
      <c r="DZ317" s="65">
        <v>0</v>
      </c>
      <c r="EA317" s="65">
        <v>1600</v>
      </c>
      <c r="EB317" s="65">
        <v>2600</v>
      </c>
      <c r="EC317" s="65">
        <v>0</v>
      </c>
      <c r="ED317" s="65">
        <v>0</v>
      </c>
      <c r="EE317" s="65">
        <v>2000</v>
      </c>
      <c r="EF317" s="65">
        <v>3120</v>
      </c>
      <c r="EG317" s="65">
        <v>0</v>
      </c>
      <c r="EH317" s="65">
        <v>0</v>
      </c>
      <c r="EI317" s="65">
        <v>2400</v>
      </c>
      <c r="EJ317" s="65">
        <v>3640</v>
      </c>
      <c r="EK317" s="65">
        <v>0</v>
      </c>
      <c r="EL317" s="65">
        <v>0</v>
      </c>
      <c r="EM317" s="65">
        <v>2800</v>
      </c>
      <c r="EN317" s="65">
        <v>4160</v>
      </c>
      <c r="EO317" s="65">
        <v>0</v>
      </c>
      <c r="EP317" s="65">
        <v>0</v>
      </c>
      <c r="EQ317" s="65">
        <v>3200</v>
      </c>
      <c r="ER317" s="65">
        <v>4680</v>
      </c>
      <c r="ES317" s="65">
        <v>0</v>
      </c>
      <c r="ET317" s="65">
        <v>0</v>
      </c>
      <c r="EU317" s="65">
        <v>3600</v>
      </c>
      <c r="EV317" s="65">
        <v>5200</v>
      </c>
      <c r="EW317" s="65">
        <v>0</v>
      </c>
      <c r="EX317" s="65">
        <v>0</v>
      </c>
      <c r="EY317" s="65">
        <v>4000</v>
      </c>
      <c r="EZ317" s="65">
        <v>5720</v>
      </c>
      <c r="FA317" s="65">
        <v>0</v>
      </c>
      <c r="FB317" s="65">
        <v>0</v>
      </c>
      <c r="FC317" s="65">
        <v>4400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  <c r="BL332" s="65">
        <v>96.995449519999994</v>
      </c>
      <c r="BP332" s="65">
        <v>336.99544950000001</v>
      </c>
      <c r="BS332" s="65">
        <v>168.49772479999999</v>
      </c>
      <c r="BT332" s="65">
        <v>576.99544949999995</v>
      </c>
      <c r="BW332" s="65">
        <v>288.49772480000001</v>
      </c>
      <c r="BX332" s="65">
        <v>576.99544949999995</v>
      </c>
      <c r="CA332" s="65">
        <v>288.49772480000001</v>
      </c>
      <c r="CB332" s="65">
        <v>576.99544949999995</v>
      </c>
      <c r="CE332" s="65">
        <v>288.49772480000001</v>
      </c>
      <c r="CF332" s="65">
        <v>576.99544949999995</v>
      </c>
      <c r="CI332" s="65">
        <v>288.49772480000001</v>
      </c>
      <c r="CJ332" s="65">
        <v>576.99544949999995</v>
      </c>
      <c r="CM332" s="65">
        <v>288.49772480000001</v>
      </c>
      <c r="CN332" s="65">
        <v>576.99544949999995</v>
      </c>
      <c r="CQ332" s="65">
        <v>288.49772480000001</v>
      </c>
      <c r="CR332" s="65">
        <v>576.99544949999995</v>
      </c>
      <c r="CU332" s="65">
        <v>288.49772480000001</v>
      </c>
      <c r="CV332" s="65">
        <v>576.99544949999995</v>
      </c>
      <c r="CY332" s="65">
        <v>288.49772480000001</v>
      </c>
      <c r="CZ332" s="65">
        <v>576.99544949999995</v>
      </c>
      <c r="DC332" s="65">
        <v>288.49772480000001</v>
      </c>
      <c r="DD332" s="65">
        <v>576.99544949999995</v>
      </c>
      <c r="DG332" s="65">
        <v>288.49772480000001</v>
      </c>
      <c r="DH332" s="65">
        <v>576.99544949999995</v>
      </c>
      <c r="DK332" s="65">
        <v>288.49772480000001</v>
      </c>
      <c r="DL332" s="65">
        <v>576.99544949999995</v>
      </c>
      <c r="DO332" s="65">
        <v>288.49772480000001</v>
      </c>
      <c r="DP332" s="65">
        <v>576.99544949999995</v>
      </c>
      <c r="DT332" s="65">
        <v>576.99544949999995</v>
      </c>
      <c r="DW332" s="65">
        <v>288.49772480000001</v>
      </c>
      <c r="DX332" s="65">
        <v>576.99544949999995</v>
      </c>
      <c r="EA332" s="65">
        <v>288.49772480000001</v>
      </c>
      <c r="EB332" s="65">
        <v>576.99544949999995</v>
      </c>
      <c r="EE332" s="65">
        <v>288.49772480000001</v>
      </c>
      <c r="EF332" s="65">
        <v>576.99544949999995</v>
      </c>
      <c r="EI332" s="65">
        <v>288.49772480000001</v>
      </c>
      <c r="EJ332" s="65">
        <v>576.99544949999995</v>
      </c>
      <c r="EM332" s="65">
        <v>288.49772480000001</v>
      </c>
      <c r="EN332" s="65">
        <v>576.99544949999995</v>
      </c>
      <c r="EQ332" s="65">
        <v>288.49772480000001</v>
      </c>
      <c r="ER332" s="65">
        <v>576.99544949999995</v>
      </c>
      <c r="EU332" s="65">
        <v>288.49772480000001</v>
      </c>
      <c r="EV332" s="65">
        <v>576.99544949999995</v>
      </c>
      <c r="EY332" s="65">
        <v>288.49772480000001</v>
      </c>
      <c r="EZ332" s="65">
        <v>576.99544949999995</v>
      </c>
      <c r="FC332" s="65">
        <v>288.49772480000001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96.995449519999994</v>
      </c>
      <c r="BM341" s="65">
        <v>0</v>
      </c>
      <c r="BN341" s="65">
        <v>0</v>
      </c>
      <c r="BO341" s="65">
        <v>0</v>
      </c>
      <c r="BP341" s="65">
        <v>336.99544950000001</v>
      </c>
      <c r="BQ341" s="65">
        <v>0</v>
      </c>
      <c r="BR341" s="65">
        <v>0</v>
      </c>
      <c r="BS341" s="65">
        <v>168.49772479999999</v>
      </c>
      <c r="BT341" s="65">
        <v>576.99544949999995</v>
      </c>
      <c r="BU341" s="65">
        <v>0</v>
      </c>
      <c r="BV341" s="65">
        <v>0</v>
      </c>
      <c r="BW341" s="65">
        <v>288.49772480000001</v>
      </c>
      <c r="BX341" s="65">
        <v>576.99544949999995</v>
      </c>
      <c r="BY341" s="65">
        <v>0</v>
      </c>
      <c r="BZ341" s="65">
        <v>0</v>
      </c>
      <c r="CA341" s="65">
        <v>288.49772480000001</v>
      </c>
      <c r="CB341" s="65">
        <v>576.99544949999995</v>
      </c>
      <c r="CC341" s="65">
        <v>0</v>
      </c>
      <c r="CD341" s="65">
        <v>0</v>
      </c>
      <c r="CE341" s="65">
        <v>288.49772480000001</v>
      </c>
      <c r="CF341" s="65">
        <v>576.99544949999995</v>
      </c>
      <c r="CG341" s="65">
        <v>0</v>
      </c>
      <c r="CH341" s="65">
        <v>0</v>
      </c>
      <c r="CI341" s="65">
        <v>288.49772480000001</v>
      </c>
      <c r="CJ341" s="65">
        <v>576.99544949999995</v>
      </c>
      <c r="CK341" s="65">
        <v>0</v>
      </c>
      <c r="CL341" s="65">
        <v>0</v>
      </c>
      <c r="CM341" s="65">
        <v>288.49772480000001</v>
      </c>
      <c r="CN341" s="65">
        <v>576.99544949999995</v>
      </c>
      <c r="CO341" s="65">
        <v>0</v>
      </c>
      <c r="CP341" s="65">
        <v>0</v>
      </c>
      <c r="CQ341" s="65">
        <v>288.49772480000001</v>
      </c>
      <c r="CR341" s="65">
        <v>576.99544949999995</v>
      </c>
      <c r="CS341" s="65">
        <v>0</v>
      </c>
      <c r="CT341" s="65">
        <v>0</v>
      </c>
      <c r="CU341" s="65">
        <v>288.49772480000001</v>
      </c>
      <c r="CV341" s="65">
        <v>576.99544949999995</v>
      </c>
      <c r="CW341" s="65">
        <v>0</v>
      </c>
      <c r="CX341" s="65">
        <v>0</v>
      </c>
      <c r="CY341" s="65">
        <v>288.49772480000001</v>
      </c>
      <c r="CZ341" s="65">
        <v>576.99544949999995</v>
      </c>
      <c r="DA341" s="65">
        <v>0</v>
      </c>
      <c r="DB341" s="65">
        <v>0</v>
      </c>
      <c r="DC341" s="65">
        <v>288.49772480000001</v>
      </c>
      <c r="DD341" s="65">
        <v>576.99544949999995</v>
      </c>
      <c r="DE341" s="65">
        <v>0</v>
      </c>
      <c r="DF341" s="65">
        <v>0</v>
      </c>
      <c r="DG341" s="65">
        <v>288.49772480000001</v>
      </c>
      <c r="DH341" s="65">
        <v>576.99544949999995</v>
      </c>
      <c r="DI341" s="65">
        <v>0</v>
      </c>
      <c r="DJ341" s="65">
        <v>0</v>
      </c>
      <c r="DK341" s="65">
        <v>288.49772480000001</v>
      </c>
      <c r="DL341" s="65">
        <v>576.99544949999995</v>
      </c>
      <c r="DM341" s="65">
        <v>0</v>
      </c>
      <c r="DN341" s="65">
        <v>0</v>
      </c>
      <c r="DO341" s="65">
        <v>288.49772480000001</v>
      </c>
      <c r="DP341" s="65">
        <v>576.99544949999995</v>
      </c>
      <c r="DQ341" s="65">
        <v>0</v>
      </c>
      <c r="DR341" s="65">
        <v>0</v>
      </c>
      <c r="DS341" s="65">
        <v>0</v>
      </c>
      <c r="DT341" s="65">
        <v>576.99544949999995</v>
      </c>
      <c r="DU341" s="65">
        <v>0</v>
      </c>
      <c r="DV341" s="65">
        <v>0</v>
      </c>
      <c r="DW341" s="65">
        <v>288.49772480000001</v>
      </c>
      <c r="DX341" s="65">
        <v>576.99544949999995</v>
      </c>
      <c r="DY341" s="65">
        <v>0</v>
      </c>
      <c r="DZ341" s="65">
        <v>0</v>
      </c>
      <c r="EA341" s="65">
        <v>288.49772480000001</v>
      </c>
      <c r="EB341" s="65">
        <v>576.99544949999995</v>
      </c>
      <c r="EC341" s="65">
        <v>0</v>
      </c>
      <c r="ED341" s="65">
        <v>0</v>
      </c>
      <c r="EE341" s="65">
        <v>288.49772480000001</v>
      </c>
      <c r="EF341" s="65">
        <v>576.99544949999995</v>
      </c>
      <c r="EG341" s="65">
        <v>0</v>
      </c>
      <c r="EH341" s="65">
        <v>0</v>
      </c>
      <c r="EI341" s="65">
        <v>288.49772480000001</v>
      </c>
      <c r="EJ341" s="65">
        <v>576.99544949999995</v>
      </c>
      <c r="EK341" s="65">
        <v>0</v>
      </c>
      <c r="EL341" s="65">
        <v>0</v>
      </c>
      <c r="EM341" s="65">
        <v>288.49772480000001</v>
      </c>
      <c r="EN341" s="65">
        <v>576.99544949999995</v>
      </c>
      <c r="EO341" s="65">
        <v>0</v>
      </c>
      <c r="EP341" s="65">
        <v>0</v>
      </c>
      <c r="EQ341" s="65">
        <v>288.49772480000001</v>
      </c>
      <c r="ER341" s="65">
        <v>576.99544949999995</v>
      </c>
      <c r="ES341" s="65">
        <v>0</v>
      </c>
      <c r="ET341" s="65">
        <v>0</v>
      </c>
      <c r="EU341" s="65">
        <v>288.49772480000001</v>
      </c>
      <c r="EV341" s="65">
        <v>576.99544949999995</v>
      </c>
      <c r="EW341" s="65">
        <v>0</v>
      </c>
      <c r="EX341" s="65">
        <v>0</v>
      </c>
      <c r="EY341" s="65">
        <v>288.49772480000001</v>
      </c>
      <c r="EZ341" s="65">
        <v>576.99544949999995</v>
      </c>
      <c r="FA341" s="65">
        <v>0</v>
      </c>
      <c r="FB341" s="65">
        <v>0</v>
      </c>
      <c r="FC341" s="65">
        <v>288.49772480000001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S367" s="65">
        <v>3.61</v>
      </c>
      <c r="T367" s="65">
        <v>3.61</v>
      </c>
      <c r="U367" s="65">
        <v>3.61</v>
      </c>
      <c r="W367" s="65">
        <v>3.61</v>
      </c>
      <c r="X367" s="65">
        <v>3.61</v>
      </c>
      <c r="Y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7.22</v>
      </c>
      <c r="AI367" s="65">
        <v>10.83</v>
      </c>
      <c r="AJ367" s="65">
        <v>10.83</v>
      </c>
      <c r="AK367" s="65">
        <v>10.83</v>
      </c>
      <c r="AL367" s="65">
        <v>7.22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58.269857930000001</v>
      </c>
      <c r="BU367" s="65">
        <v>58.269857930000001</v>
      </c>
      <c r="BV367" s="65">
        <v>58.269857930000001</v>
      </c>
      <c r="BW367" s="65">
        <v>58.269857930000001</v>
      </c>
      <c r="BX367" s="65">
        <v>58.269857930000001</v>
      </c>
      <c r="BY367" s="65">
        <v>58.269857930000001</v>
      </c>
      <c r="BZ367" s="65">
        <v>10.83</v>
      </c>
      <c r="CA367" s="65">
        <v>58.269857930000001</v>
      </c>
      <c r="CB367" s="65">
        <v>54.659857930000001</v>
      </c>
      <c r="CC367" s="65">
        <v>54.659857930000001</v>
      </c>
      <c r="CD367" s="65">
        <v>54.659857930000001</v>
      </c>
      <c r="CE367" s="65">
        <v>54.659857930000001</v>
      </c>
      <c r="CF367" s="65">
        <v>54.659857930000001</v>
      </c>
      <c r="CG367" s="65">
        <v>54.659857930000001</v>
      </c>
      <c r="CH367" s="65">
        <v>54.659857930000001</v>
      </c>
      <c r="CI367" s="65">
        <v>54.659857930000001</v>
      </c>
      <c r="CJ367" s="65">
        <v>54.659857930000001</v>
      </c>
      <c r="CK367" s="65">
        <v>54.659857930000001</v>
      </c>
      <c r="CL367" s="65">
        <v>54.659857930000001</v>
      </c>
      <c r="CM367" s="65">
        <v>54.659857930000001</v>
      </c>
      <c r="CN367" s="65">
        <v>54.659857930000001</v>
      </c>
      <c r="CO367" s="65">
        <v>54.659857930000001</v>
      </c>
      <c r="CP367" s="65">
        <v>54.659857930000001</v>
      </c>
      <c r="CQ367" s="65">
        <v>54.659857930000001</v>
      </c>
      <c r="CR367" s="65">
        <v>54.659857930000001</v>
      </c>
      <c r="CS367" s="65">
        <v>54.659857930000001</v>
      </c>
      <c r="CT367" s="65">
        <v>54.659857930000001</v>
      </c>
      <c r="CU367" s="65">
        <v>54.659857930000001</v>
      </c>
      <c r="CV367" s="65">
        <v>165.84768120000001</v>
      </c>
      <c r="CW367" s="65">
        <v>165.84768120000001</v>
      </c>
      <c r="CX367" s="65">
        <v>165.84768120000001</v>
      </c>
      <c r="CY367" s="65">
        <v>165.84768120000001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V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P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U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B367" s="65">
        <v>631.75</v>
      </c>
      <c r="FC367" s="65">
        <v>631.75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H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3.9992774980000001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162.44999999999999</v>
      </c>
      <c r="AE368" s="65">
        <v>177.61199999999999</v>
      </c>
      <c r="AF368" s="65">
        <v>135.375</v>
      </c>
      <c r="AG368" s="65">
        <v>150.53700000000001</v>
      </c>
      <c r="AH368" s="65">
        <v>135.375</v>
      </c>
      <c r="AI368" s="65">
        <v>177.61199999999999</v>
      </c>
      <c r="AJ368" s="65">
        <v>177.61199999999999</v>
      </c>
      <c r="AK368" s="65">
        <v>150.53700000000001</v>
      </c>
      <c r="AL368" s="65">
        <v>135.375</v>
      </c>
      <c r="AM368" s="65">
        <v>177.61199999999999</v>
      </c>
      <c r="AN368" s="65">
        <v>162.44999999999999</v>
      </c>
      <c r="AO368" s="65">
        <v>150.53700000000001</v>
      </c>
      <c r="AP368" s="65">
        <v>177.61199999999999</v>
      </c>
      <c r="AQ368" s="65">
        <v>162.44999999999999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150.53700000000001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135.375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135.375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H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3.61</v>
      </c>
      <c r="G377" s="65">
        <v>3.61</v>
      </c>
      <c r="H377" s="65">
        <v>30.684999999999999</v>
      </c>
      <c r="I377" s="65">
        <v>3.61</v>
      </c>
      <c r="J377" s="65">
        <v>0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294.39550000000003</v>
      </c>
      <c r="S377" s="65">
        <v>270.93049999999999</v>
      </c>
      <c r="T377" s="65">
        <v>270.93049999999999</v>
      </c>
      <c r="U377" s="65">
        <v>298.00549999999998</v>
      </c>
      <c r="V377" s="65">
        <v>294.39550000000003</v>
      </c>
      <c r="W377" s="65">
        <v>298.00549999999998</v>
      </c>
      <c r="X377" s="65">
        <v>274.9297775</v>
      </c>
      <c r="Y377" s="65">
        <v>298.00549999999998</v>
      </c>
      <c r="Z377" s="65">
        <v>64.438500000000005</v>
      </c>
      <c r="AA377" s="65">
        <v>298.00549999999998</v>
      </c>
      <c r="AB377" s="65">
        <v>455.76249999999999</v>
      </c>
      <c r="AC377" s="65">
        <v>455.76249999999999</v>
      </c>
      <c r="AD377" s="65">
        <v>403.23700000000002</v>
      </c>
      <c r="AE377" s="65">
        <v>455.76249999999999</v>
      </c>
      <c r="AF377" s="65">
        <v>561.53549999999996</v>
      </c>
      <c r="AG377" s="65">
        <v>346.7405</v>
      </c>
      <c r="AH377" s="65">
        <v>557.92550000000006</v>
      </c>
      <c r="AI377" s="65">
        <v>373.81549999999999</v>
      </c>
      <c r="AJ377" s="65">
        <v>648.89750000000004</v>
      </c>
      <c r="AK377" s="65">
        <v>621.82249999999999</v>
      </c>
      <c r="AL377" s="65">
        <v>603.05050000000006</v>
      </c>
      <c r="AM377" s="65">
        <v>648.89750000000004</v>
      </c>
      <c r="AN377" s="65">
        <v>638.24800000000005</v>
      </c>
      <c r="AO377" s="65">
        <v>626.33500000000004</v>
      </c>
      <c r="AP377" s="65">
        <v>653.41</v>
      </c>
      <c r="AQ377" s="65">
        <v>638.24800000000005</v>
      </c>
      <c r="AR377" s="65">
        <v>638.24800000000005</v>
      </c>
      <c r="AS377" s="65">
        <v>653.41</v>
      </c>
      <c r="AT377" s="65">
        <v>638.24800000000005</v>
      </c>
      <c r="AU377" s="65">
        <v>626.33500000000004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396.37799999999999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673.77485790000003</v>
      </c>
      <c r="BU377" s="65">
        <v>673.77485790000003</v>
      </c>
      <c r="BV377" s="65">
        <v>673.77485790000003</v>
      </c>
      <c r="BW377" s="65">
        <v>673.77485790000003</v>
      </c>
      <c r="BX377" s="65">
        <v>673.77485790000003</v>
      </c>
      <c r="BY377" s="65">
        <v>673.77485790000003</v>
      </c>
      <c r="BZ377" s="65">
        <v>626.33500000000004</v>
      </c>
      <c r="CA377" s="65">
        <v>673.77485790000003</v>
      </c>
      <c r="CB377" s="65">
        <v>402.84435789999998</v>
      </c>
      <c r="CC377" s="65">
        <v>402.84435789999998</v>
      </c>
      <c r="CD377" s="65">
        <v>402.84435789999998</v>
      </c>
      <c r="CE377" s="65">
        <v>402.84435789999998</v>
      </c>
      <c r="CF377" s="65">
        <v>402.84435789999998</v>
      </c>
      <c r="CG377" s="65">
        <v>402.84435789999998</v>
      </c>
      <c r="CH377" s="65">
        <v>387.6823579</v>
      </c>
      <c r="CI377" s="65">
        <v>402.84435789999998</v>
      </c>
      <c r="CJ377" s="65">
        <v>402.84435789999998</v>
      </c>
      <c r="CK377" s="65">
        <v>402.84435789999998</v>
      </c>
      <c r="CL377" s="65">
        <v>402.84435789999998</v>
      </c>
      <c r="CM377" s="65">
        <v>402.84435789999998</v>
      </c>
      <c r="CN377" s="65">
        <v>402.84435789999998</v>
      </c>
      <c r="CO377" s="65">
        <v>402.84435789999998</v>
      </c>
      <c r="CP377" s="65">
        <v>402.84435789999998</v>
      </c>
      <c r="CQ377" s="65">
        <v>402.84435789999998</v>
      </c>
      <c r="CR377" s="65">
        <v>402.84435789999998</v>
      </c>
      <c r="CS377" s="65">
        <v>402.84435789999998</v>
      </c>
      <c r="CT377" s="65">
        <v>402.84435789999998</v>
      </c>
      <c r="CU377" s="65">
        <v>402.84435789999998</v>
      </c>
      <c r="CV377" s="65">
        <v>514.03218119999997</v>
      </c>
      <c r="CW377" s="65">
        <v>514.03218119999997</v>
      </c>
      <c r="CX377" s="65">
        <v>514.03218119999997</v>
      </c>
      <c r="CY377" s="65">
        <v>514.03218119999997</v>
      </c>
      <c r="CZ377" s="65">
        <v>979.93449999999996</v>
      </c>
      <c r="DA377" s="65">
        <v>979.93449999999996</v>
      </c>
      <c r="DB377" s="65">
        <v>979.93449999999996</v>
      </c>
      <c r="DC377" s="65">
        <v>979.93449999999996</v>
      </c>
      <c r="DD377" s="65">
        <v>979.93449999999996</v>
      </c>
      <c r="DE377" s="65">
        <v>979.93449999999996</v>
      </c>
      <c r="DF377" s="65">
        <v>964.77250000000004</v>
      </c>
      <c r="DG377" s="65">
        <v>979.93449999999996</v>
      </c>
      <c r="DH377" s="65">
        <v>979.93449999999996</v>
      </c>
      <c r="DI377" s="65">
        <v>979.93449999999996</v>
      </c>
      <c r="DJ377" s="65">
        <v>979.93449999999996</v>
      </c>
      <c r="DK377" s="65">
        <v>979.93449999999996</v>
      </c>
      <c r="DL377" s="65">
        <v>979.93449999999996</v>
      </c>
      <c r="DM377" s="65">
        <v>979.93449999999996</v>
      </c>
      <c r="DN377" s="65">
        <v>979.93449999999996</v>
      </c>
      <c r="DO377" s="65">
        <v>979.93449999999996</v>
      </c>
      <c r="DP377" s="65">
        <v>979.93449999999996</v>
      </c>
      <c r="DQ377" s="65">
        <v>979.93449999999996</v>
      </c>
      <c r="DR377" s="65">
        <v>979.93449999999996</v>
      </c>
      <c r="DS377" s="65">
        <v>979.93449999999996</v>
      </c>
      <c r="DT377" s="65">
        <v>979.93449999999996</v>
      </c>
      <c r="DU377" s="65">
        <v>979.93449999999996</v>
      </c>
      <c r="DV377" s="65">
        <v>979.93449999999996</v>
      </c>
      <c r="DW377" s="65">
        <v>979.93449999999996</v>
      </c>
      <c r="DX377" s="65">
        <v>979.93449999999996</v>
      </c>
      <c r="DY377" s="65">
        <v>979.93449999999996</v>
      </c>
      <c r="DZ377" s="65">
        <v>979.93449999999996</v>
      </c>
      <c r="EA377" s="65">
        <v>979.93449999999996</v>
      </c>
      <c r="EB377" s="65">
        <v>979.93449999999996</v>
      </c>
      <c r="EC377" s="65">
        <v>979.93449999999996</v>
      </c>
      <c r="ED377" s="65">
        <v>979.93449999999996</v>
      </c>
      <c r="EE377" s="65">
        <v>979.93449999999996</v>
      </c>
      <c r="EF377" s="65">
        <v>979.93449999999996</v>
      </c>
      <c r="EG377" s="65">
        <v>979.93449999999996</v>
      </c>
      <c r="EH377" s="65">
        <v>979.93449999999996</v>
      </c>
      <c r="EI377" s="65">
        <v>979.93449999999996</v>
      </c>
      <c r="EJ377" s="65">
        <v>631.75</v>
      </c>
      <c r="EK377" s="65">
        <v>631.75</v>
      </c>
      <c r="EL377" s="65">
        <v>631.75</v>
      </c>
      <c r="EM377" s="65">
        <v>631.75</v>
      </c>
      <c r="EN377" s="65">
        <v>631.75</v>
      </c>
      <c r="EO377" s="65">
        <v>631.75</v>
      </c>
      <c r="EP377" s="65">
        <v>631.75</v>
      </c>
      <c r="EQ377" s="65">
        <v>631.75</v>
      </c>
      <c r="ER377" s="65">
        <v>631.75</v>
      </c>
      <c r="ES377" s="65">
        <v>631.75</v>
      </c>
      <c r="ET377" s="65">
        <v>631.75</v>
      </c>
      <c r="EU377" s="65">
        <v>631.75</v>
      </c>
      <c r="EV377" s="65">
        <v>631.75</v>
      </c>
      <c r="EW377" s="65">
        <v>631.75</v>
      </c>
      <c r="EX377" s="65">
        <v>631.75</v>
      </c>
      <c r="EY377" s="65">
        <v>631.75</v>
      </c>
      <c r="EZ377" s="65">
        <v>631.75</v>
      </c>
      <c r="FA377" s="65">
        <v>631.75</v>
      </c>
      <c r="FB377" s="65">
        <v>631.75</v>
      </c>
      <c r="FC377" s="65">
        <v>631.75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1.0885644000000001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15.60465799</v>
      </c>
      <c r="E379" s="65">
        <v>11.70349349</v>
      </c>
      <c r="F379" s="65">
        <v>14.44041799</v>
      </c>
      <c r="G379" s="65">
        <v>23.552516990000001</v>
      </c>
      <c r="H379" s="65">
        <v>35.222101989999999</v>
      </c>
      <c r="I379" s="65">
        <v>17.000785489999998</v>
      </c>
      <c r="J379" s="65">
        <v>21.50347399</v>
      </c>
      <c r="K379" s="65">
        <v>44.916320990000003</v>
      </c>
      <c r="L379" s="65">
        <v>57.248552590000003</v>
      </c>
      <c r="M379" s="65">
        <v>31.541415440000002</v>
      </c>
      <c r="N379" s="65">
        <v>40.890980589999998</v>
      </c>
      <c r="O379" s="65">
        <v>85.872828889999994</v>
      </c>
      <c r="P379" s="65">
        <v>58.921177389999997</v>
      </c>
      <c r="Q379" s="65">
        <v>32.795884039999997</v>
      </c>
      <c r="R379" s="65">
        <v>40.23512539</v>
      </c>
      <c r="S379" s="65">
        <v>88.381766089999999</v>
      </c>
      <c r="T379" s="65">
        <v>69.162220509999997</v>
      </c>
      <c r="U379" s="65">
        <v>40.476666379999998</v>
      </c>
      <c r="V379" s="65">
        <v>51.547269309999997</v>
      </c>
      <c r="W379" s="65">
        <v>103.7433308</v>
      </c>
      <c r="X379" s="65">
        <v>69.162220509999997</v>
      </c>
      <c r="Y379" s="65">
        <v>42.793503979999997</v>
      </c>
      <c r="Z379" s="65">
        <v>53.875749310000003</v>
      </c>
      <c r="AA379" s="65">
        <v>103.7433308</v>
      </c>
      <c r="AB379" s="65">
        <v>61.734369309999998</v>
      </c>
      <c r="AC379" s="65">
        <v>47.086638979999996</v>
      </c>
      <c r="AD379" s="65">
        <v>60.453705309999997</v>
      </c>
      <c r="AE379" s="65">
        <v>94.173277970000001</v>
      </c>
      <c r="AF379" s="65">
        <v>63.480729310000001</v>
      </c>
      <c r="AG379" s="65">
        <v>55.047129980000001</v>
      </c>
      <c r="AH379" s="65">
        <v>59.755161309999998</v>
      </c>
      <c r="AI379" s="65">
        <v>121.15454</v>
      </c>
      <c r="AJ379" s="65">
        <v>80.672673309999993</v>
      </c>
      <c r="AK379" s="65">
        <v>47.610546980000002</v>
      </c>
      <c r="AL379" s="65">
        <v>62.238873310000002</v>
      </c>
      <c r="AM379" s="65">
        <v>121.00901</v>
      </c>
      <c r="AN379" s="65">
        <v>80.672673309999993</v>
      </c>
      <c r="AO379" s="65">
        <v>47.610546980000002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63.480729310000001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64.062849310000004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76.621118109999998</v>
      </c>
      <c r="BK379" s="65">
        <v>120.7295924</v>
      </c>
      <c r="BL379" s="65">
        <v>74.315922909999998</v>
      </c>
      <c r="BM379" s="65">
        <v>55.73694218</v>
      </c>
      <c r="BN379" s="65">
        <v>61.191057309999998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16.70952175</v>
      </c>
      <c r="E389" s="65">
        <v>12.53214131</v>
      </c>
      <c r="F389" s="65">
        <v>15.545281749999999</v>
      </c>
      <c r="G389" s="65">
        <v>25.209812629999998</v>
      </c>
      <c r="H389" s="65">
        <v>36.326965749999999</v>
      </c>
      <c r="I389" s="65">
        <v>17.829433309999999</v>
      </c>
      <c r="J389" s="65">
        <v>22.60833775</v>
      </c>
      <c r="K389" s="65">
        <v>46.573616629999997</v>
      </c>
      <c r="L389" s="65">
        <v>58.353416350000003</v>
      </c>
      <c r="M389" s="65">
        <v>32.370063260000002</v>
      </c>
      <c r="N389" s="65">
        <v>41.995844349999999</v>
      </c>
      <c r="O389" s="65">
        <v>87.530124529999995</v>
      </c>
      <c r="P389" s="65">
        <v>60.026041149999998</v>
      </c>
      <c r="Q389" s="65">
        <v>33.624531859999998</v>
      </c>
      <c r="R389" s="65">
        <v>41.339989150000001</v>
      </c>
      <c r="S389" s="65">
        <v>90.03906173</v>
      </c>
      <c r="T389" s="65">
        <v>70.267084269999998</v>
      </c>
      <c r="U389" s="65">
        <v>41.305314199999998</v>
      </c>
      <c r="V389" s="65">
        <v>52.652133069999998</v>
      </c>
      <c r="W389" s="65">
        <v>105.40062639999999</v>
      </c>
      <c r="X389" s="65">
        <v>70.267084269999998</v>
      </c>
      <c r="Y389" s="65">
        <v>43.622151799999997</v>
      </c>
      <c r="Z389" s="65">
        <v>54.980613069999997</v>
      </c>
      <c r="AA389" s="65">
        <v>105.40062639999999</v>
      </c>
      <c r="AB389" s="65">
        <v>62.839233069999999</v>
      </c>
      <c r="AC389" s="65">
        <v>47.915286799999997</v>
      </c>
      <c r="AD389" s="65">
        <v>61.542269709999999</v>
      </c>
      <c r="AE389" s="65">
        <v>95.830573610000002</v>
      </c>
      <c r="AF389" s="65">
        <v>64.585593070000002</v>
      </c>
      <c r="AG389" s="65">
        <v>55.875777800000002</v>
      </c>
      <c r="AH389" s="65">
        <v>60.860025069999999</v>
      </c>
      <c r="AI389" s="65">
        <v>122.81183559999999</v>
      </c>
      <c r="AJ389" s="65">
        <v>81.777537069999994</v>
      </c>
      <c r="AK389" s="65">
        <v>48.439194800000003</v>
      </c>
      <c r="AL389" s="65">
        <v>63.343737070000003</v>
      </c>
      <c r="AM389" s="65">
        <v>122.6663056</v>
      </c>
      <c r="AN389" s="65">
        <v>81.777537069999994</v>
      </c>
      <c r="AO389" s="65">
        <v>48.439194800000003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64.585593070000002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65.167713070000005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77.725981869999998</v>
      </c>
      <c r="BK389" s="65">
        <v>122.386888</v>
      </c>
      <c r="BL389" s="65">
        <v>75.420786669999998</v>
      </c>
      <c r="BM389" s="65">
        <v>56.56559</v>
      </c>
      <c r="BN389" s="65">
        <v>62.295921069999999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508.00639999999999</v>
      </c>
      <c r="E392" s="65">
        <v>237.35195160000001</v>
      </c>
      <c r="F392" s="65">
        <v>557.59199999999998</v>
      </c>
      <c r="G392" s="65">
        <v>440.70600000000002</v>
      </c>
      <c r="H392" s="65">
        <v>701.24076000000002</v>
      </c>
      <c r="I392" s="65">
        <v>642.57749999999999</v>
      </c>
      <c r="J392" s="65">
        <v>775.28499999999997</v>
      </c>
      <c r="K392" s="65">
        <v>702.14340000000004</v>
      </c>
      <c r="L392" s="65">
        <v>633.82526780000001</v>
      </c>
      <c r="M392" s="65">
        <v>875.00199999999995</v>
      </c>
      <c r="N392" s="65">
        <v>1179.8633520000001</v>
      </c>
      <c r="O392" s="65">
        <v>1341.3648000000001</v>
      </c>
      <c r="P392" s="65">
        <v>1102.07152</v>
      </c>
      <c r="Q392" s="65">
        <v>980.79049999999995</v>
      </c>
      <c r="R392" s="65">
        <v>1570.7782999999999</v>
      </c>
      <c r="S392" s="65">
        <v>1210.7814000000001</v>
      </c>
      <c r="T392" s="65">
        <v>1458.1087500000001</v>
      </c>
      <c r="U392" s="65">
        <v>1471.3892499999999</v>
      </c>
      <c r="V392" s="65">
        <v>2379.660093</v>
      </c>
      <c r="W392" s="65">
        <v>2191.9469880000001</v>
      </c>
      <c r="X392" s="65">
        <v>1287.0407</v>
      </c>
      <c r="Y392" s="65">
        <v>1411.5840000000001</v>
      </c>
      <c r="Z392" s="65">
        <v>2858.0865250000002</v>
      </c>
      <c r="AA392" s="65">
        <v>2467.9605000000001</v>
      </c>
      <c r="AB392" s="65">
        <v>2263.1270199999999</v>
      </c>
      <c r="AC392" s="65">
        <v>2861.3687500000001</v>
      </c>
      <c r="AD392" s="65">
        <v>3851.5697289999998</v>
      </c>
      <c r="AE392" s="65">
        <v>3247.7204999999999</v>
      </c>
      <c r="AF392" s="65">
        <v>3465.9270799999999</v>
      </c>
      <c r="AG392" s="65">
        <v>3951.4630010000001</v>
      </c>
      <c r="AH392" s="65">
        <v>4149.7712819999997</v>
      </c>
      <c r="AI392" s="65">
        <v>4146.5955000000004</v>
      </c>
      <c r="AJ392" s="65">
        <v>3820.2727199999999</v>
      </c>
      <c r="AK392" s="65">
        <v>2818.4600009999999</v>
      </c>
      <c r="AL392" s="65">
        <v>4937.589301</v>
      </c>
      <c r="AM392" s="65">
        <v>4245.1305000000002</v>
      </c>
      <c r="AN392" s="65">
        <v>3374.580575</v>
      </c>
      <c r="AO392" s="65">
        <v>4083.349001</v>
      </c>
      <c r="AP392" s="65">
        <v>3540.3847500000002</v>
      </c>
      <c r="AQ392" s="65">
        <v>3898.3004999999998</v>
      </c>
      <c r="AR392" s="65">
        <v>3400.5760949999999</v>
      </c>
      <c r="AS392" s="65">
        <v>3537.6087499999999</v>
      </c>
      <c r="AT392" s="65">
        <v>5094.1678160000001</v>
      </c>
      <c r="AU392" s="65">
        <v>4933.5498010000001</v>
      </c>
      <c r="AV392" s="65">
        <v>3113.0956999999999</v>
      </c>
      <c r="AW392" s="65">
        <v>3537.6087499999999</v>
      </c>
      <c r="AX392" s="65">
        <v>4952.6522500000001</v>
      </c>
      <c r="AY392" s="65">
        <v>5306.5548010000002</v>
      </c>
      <c r="AZ392" s="65">
        <v>3891.47352</v>
      </c>
      <c r="BA392" s="65">
        <v>4422.1290010000002</v>
      </c>
      <c r="BB392" s="65">
        <v>6190.9806010000002</v>
      </c>
      <c r="BC392" s="65">
        <v>5306.5548010000002</v>
      </c>
      <c r="BD392" s="65">
        <v>3891.47352</v>
      </c>
      <c r="BE392" s="65">
        <v>4223.7536959999998</v>
      </c>
      <c r="BF392" s="65">
        <v>4893.96893</v>
      </c>
      <c r="BG392" s="65">
        <v>5306.5548010000002</v>
      </c>
      <c r="BH392" s="65">
        <v>3891.47352</v>
      </c>
      <c r="BI392" s="65">
        <v>4422.1290010000002</v>
      </c>
      <c r="BJ392" s="65">
        <v>6190.9806010000002</v>
      </c>
      <c r="BK392" s="65">
        <v>5306.5548010000002</v>
      </c>
      <c r="BL392" s="65">
        <v>3880.62752</v>
      </c>
      <c r="BM392" s="65">
        <v>4408.1886850000001</v>
      </c>
      <c r="BN392" s="65">
        <v>6173.7256010000001</v>
      </c>
      <c r="BO392" s="65">
        <v>5291.7648010000003</v>
      </c>
      <c r="BP392" s="65">
        <v>3877.4485199999999</v>
      </c>
      <c r="BQ392" s="65">
        <v>4406.1915010000002</v>
      </c>
      <c r="BR392" s="65">
        <v>6168.6681010000002</v>
      </c>
      <c r="BS392" s="65">
        <v>5255.4334449999997</v>
      </c>
      <c r="BT392" s="65">
        <v>3855.8445200000001</v>
      </c>
      <c r="BU392" s="65">
        <v>4381.6415010000001</v>
      </c>
      <c r="BV392" s="65">
        <v>6134.2981010000003</v>
      </c>
      <c r="BW392" s="65">
        <v>5257.9698010000002</v>
      </c>
      <c r="BX392" s="65">
        <v>3799.3639199999998</v>
      </c>
      <c r="BY392" s="65">
        <v>4317.4590010000002</v>
      </c>
      <c r="BZ392" s="65">
        <v>5297.3397379999997</v>
      </c>
      <c r="CA392" s="65">
        <v>5180.950801</v>
      </c>
      <c r="CB392" s="65">
        <v>3739.2929199999999</v>
      </c>
      <c r="CC392" s="65">
        <v>4249.1965010000004</v>
      </c>
      <c r="CD392" s="65">
        <v>4860.5116939999998</v>
      </c>
      <c r="CE392" s="65">
        <v>5099.035801</v>
      </c>
      <c r="CF392" s="65">
        <v>3710.2529199999999</v>
      </c>
      <c r="CG392" s="65">
        <v>4216.1965010000004</v>
      </c>
      <c r="CH392" s="65">
        <v>4142.5226510000002</v>
      </c>
      <c r="CI392" s="65">
        <v>5059.4358009999996</v>
      </c>
      <c r="CJ392" s="65">
        <v>3358.7831200000001</v>
      </c>
      <c r="CK392" s="65">
        <v>3816.7990009999999</v>
      </c>
      <c r="CL392" s="65">
        <v>5343.5186009999998</v>
      </c>
      <c r="CM392" s="65">
        <v>4580.1588009999996</v>
      </c>
      <c r="CN392" s="65">
        <v>3100.5937600000002</v>
      </c>
      <c r="CO392" s="65">
        <v>3523.4020009999999</v>
      </c>
      <c r="CP392" s="65">
        <v>4932.7628009999999</v>
      </c>
      <c r="CQ392" s="65">
        <v>4228.0824009999997</v>
      </c>
      <c r="CR392" s="65">
        <v>2901.712</v>
      </c>
      <c r="CS392" s="65">
        <v>3297.400001</v>
      </c>
      <c r="CT392" s="65">
        <v>4616.360001</v>
      </c>
      <c r="CU392" s="65">
        <v>3956.880001</v>
      </c>
      <c r="CV392" s="65">
        <v>2792.7020000000002</v>
      </c>
      <c r="CW392" s="65">
        <v>3173.525001</v>
      </c>
      <c r="CX392" s="65">
        <v>4442.9350009999998</v>
      </c>
      <c r="CY392" s="65">
        <v>3808.2300009999999</v>
      </c>
      <c r="CZ392" s="65">
        <v>2099.6767</v>
      </c>
      <c r="DA392" s="65">
        <v>2385.996251</v>
      </c>
      <c r="DB392" s="65">
        <v>3340.3947509999998</v>
      </c>
      <c r="DC392" s="65">
        <v>2863.1955010000001</v>
      </c>
      <c r="DD392" s="65">
        <v>2080.3158199999998</v>
      </c>
      <c r="DE392" s="65">
        <v>2363.9952509999998</v>
      </c>
      <c r="DF392" s="65">
        <v>1598.135</v>
      </c>
      <c r="DG392" s="65">
        <v>2836.7943009999999</v>
      </c>
      <c r="DH392" s="65">
        <v>1072.07782</v>
      </c>
      <c r="DI392" s="65">
        <v>1218.2702509999999</v>
      </c>
      <c r="DJ392" s="65">
        <v>1705.5783510000001</v>
      </c>
      <c r="DK392" s="65">
        <v>1461.924301</v>
      </c>
      <c r="DL392" s="65">
        <v>803.67782050000005</v>
      </c>
      <c r="DM392" s="65">
        <v>28.75</v>
      </c>
      <c r="DN392" s="65">
        <v>1278.5783510000001</v>
      </c>
      <c r="DO392" s="65">
        <v>1095.924301</v>
      </c>
      <c r="DP392" s="65">
        <v>778.37782049999998</v>
      </c>
      <c r="DR392" s="65">
        <v>1238.3283510000001</v>
      </c>
      <c r="DS392" s="65">
        <v>316.41711959999998</v>
      </c>
      <c r="DT392" s="65">
        <v>778.37782049999998</v>
      </c>
      <c r="DU392" s="65">
        <v>884.52025049999997</v>
      </c>
      <c r="DV392" s="65">
        <v>1238.3283510000001</v>
      </c>
      <c r="DW392" s="65">
        <v>1061.424301</v>
      </c>
      <c r="DX392" s="65">
        <v>778.37782049999998</v>
      </c>
      <c r="DY392" s="65">
        <v>884.52025049999997</v>
      </c>
      <c r="DZ392" s="65">
        <v>1238.3283510000001</v>
      </c>
      <c r="EA392" s="65">
        <v>1061.424301</v>
      </c>
      <c r="EB392" s="65">
        <v>778.37782049999998</v>
      </c>
      <c r="EC392" s="65">
        <v>884.52025049999997</v>
      </c>
      <c r="ED392" s="65">
        <v>1238.3283510000001</v>
      </c>
      <c r="EE392" s="65">
        <v>1061.424301</v>
      </c>
      <c r="EF392" s="65">
        <v>778.37782049999998</v>
      </c>
      <c r="EG392" s="65">
        <v>884.52025049999997</v>
      </c>
      <c r="EH392" s="65">
        <v>1238.3283510000001</v>
      </c>
      <c r="EI392" s="65">
        <v>1061.424301</v>
      </c>
      <c r="EJ392" s="65">
        <v>778.37782049999998</v>
      </c>
      <c r="EK392" s="65">
        <v>884.52025049999997</v>
      </c>
      <c r="EL392" s="65">
        <v>1238.3283510000001</v>
      </c>
      <c r="EM392" s="65">
        <v>1061.424301</v>
      </c>
      <c r="EN392" s="65">
        <v>778.37782049999998</v>
      </c>
      <c r="EO392" s="65">
        <v>884.52025049999997</v>
      </c>
      <c r="EP392" s="65">
        <v>1238.3283510000001</v>
      </c>
      <c r="EQ392" s="65">
        <v>1061.424301</v>
      </c>
      <c r="ER392" s="65">
        <v>778.37782049999998</v>
      </c>
      <c r="ES392" s="65">
        <v>884.52025049999997</v>
      </c>
      <c r="ET392" s="65">
        <v>1238.3283510000001</v>
      </c>
      <c r="EU392" s="65">
        <v>1061.424301</v>
      </c>
      <c r="EV392" s="65">
        <v>778.37782049999998</v>
      </c>
      <c r="EW392" s="65">
        <v>884.52025049999997</v>
      </c>
      <c r="EX392" s="65">
        <v>1238.3283510000001</v>
      </c>
      <c r="EY392" s="65">
        <v>1061.424301</v>
      </c>
      <c r="EZ392" s="65">
        <v>778.37782049999998</v>
      </c>
      <c r="FA392" s="65">
        <v>884.52025049999997</v>
      </c>
      <c r="FB392" s="65">
        <v>1238.3283510000001</v>
      </c>
      <c r="FC392" s="65">
        <v>1061.424301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H393" s="65">
        <v>84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508.00639999999999</v>
      </c>
      <c r="E401" s="65">
        <v>237.35195160000001</v>
      </c>
      <c r="F401" s="65">
        <v>557.59199999999998</v>
      </c>
      <c r="G401" s="65">
        <v>440.70600000000002</v>
      </c>
      <c r="H401" s="65">
        <v>701.24076000000002</v>
      </c>
      <c r="I401" s="65">
        <v>642.57749999999999</v>
      </c>
      <c r="J401" s="65">
        <v>775.28499999999997</v>
      </c>
      <c r="K401" s="65">
        <v>702.14340000000004</v>
      </c>
      <c r="L401" s="65">
        <v>633.82526780000001</v>
      </c>
      <c r="M401" s="65">
        <v>875.00199999999995</v>
      </c>
      <c r="N401" s="65">
        <v>1179.8633520000001</v>
      </c>
      <c r="O401" s="65">
        <v>1341.3648000000001</v>
      </c>
      <c r="P401" s="65">
        <v>1102.07152</v>
      </c>
      <c r="Q401" s="65">
        <v>980.79049999999995</v>
      </c>
      <c r="R401" s="65">
        <v>1570.7782999999999</v>
      </c>
      <c r="S401" s="65">
        <v>1210.7814000000001</v>
      </c>
      <c r="T401" s="65">
        <v>1458.1087500000001</v>
      </c>
      <c r="U401" s="65">
        <v>1471.3892499999999</v>
      </c>
      <c r="V401" s="65">
        <v>2379.660093</v>
      </c>
      <c r="W401" s="65">
        <v>2191.9469880000001</v>
      </c>
      <c r="X401" s="65">
        <v>1287.0407</v>
      </c>
      <c r="Y401" s="65">
        <v>1411.5840000000001</v>
      </c>
      <c r="Z401" s="65">
        <v>2858.0865250000002</v>
      </c>
      <c r="AA401" s="65">
        <v>2467.9605000000001</v>
      </c>
      <c r="AB401" s="65">
        <v>2315.9270200000001</v>
      </c>
      <c r="AC401" s="65">
        <v>2921.3687500000001</v>
      </c>
      <c r="AD401" s="65">
        <v>3935.5697289999998</v>
      </c>
      <c r="AE401" s="65">
        <v>3319.7204999999999</v>
      </c>
      <c r="AF401" s="65">
        <v>3518.7270800000001</v>
      </c>
      <c r="AG401" s="65">
        <v>3951.4630010000001</v>
      </c>
      <c r="AH401" s="65">
        <v>4233.7712819999997</v>
      </c>
      <c r="AI401" s="65">
        <v>4146.5955000000004</v>
      </c>
      <c r="AJ401" s="65">
        <v>3873.0727200000001</v>
      </c>
      <c r="AK401" s="65">
        <v>2878.4600009999999</v>
      </c>
      <c r="AL401" s="65">
        <v>5021.589301</v>
      </c>
      <c r="AM401" s="65">
        <v>4317.1305000000002</v>
      </c>
      <c r="AN401" s="65">
        <v>3427.3805750000001</v>
      </c>
      <c r="AO401" s="65">
        <v>4143.3490009999996</v>
      </c>
      <c r="AP401" s="65">
        <v>3624.3847500000002</v>
      </c>
      <c r="AQ401" s="65">
        <v>3970.3004999999998</v>
      </c>
      <c r="AR401" s="65">
        <v>3453.3760950000001</v>
      </c>
      <c r="AS401" s="65">
        <v>3597.6087499999999</v>
      </c>
      <c r="AT401" s="65">
        <v>5178.1678160000001</v>
      </c>
      <c r="AU401" s="65">
        <v>5005.5498010000001</v>
      </c>
      <c r="AV401" s="65">
        <v>3165.8957</v>
      </c>
      <c r="AW401" s="65">
        <v>3597.6087499999999</v>
      </c>
      <c r="AX401" s="65">
        <v>5036.6522500000001</v>
      </c>
      <c r="AY401" s="65">
        <v>5378.5548010000002</v>
      </c>
      <c r="AZ401" s="65">
        <v>3944.2735200000002</v>
      </c>
      <c r="BA401" s="65">
        <v>4482.1290010000002</v>
      </c>
      <c r="BB401" s="65">
        <v>6274.9806010000002</v>
      </c>
      <c r="BC401" s="65">
        <v>5378.5548010000002</v>
      </c>
      <c r="BD401" s="65">
        <v>3944.2735200000002</v>
      </c>
      <c r="BE401" s="65">
        <v>4283.7536959999998</v>
      </c>
      <c r="BF401" s="65">
        <v>4977.96893</v>
      </c>
      <c r="BG401" s="65">
        <v>5378.5548010000002</v>
      </c>
      <c r="BH401" s="65">
        <v>3944.2735200000002</v>
      </c>
      <c r="BI401" s="65">
        <v>4482.1290010000002</v>
      </c>
      <c r="BJ401" s="65">
        <v>6274.9806010000002</v>
      </c>
      <c r="BK401" s="65">
        <v>5378.5548010000002</v>
      </c>
      <c r="BL401" s="65">
        <v>3933.4275200000002</v>
      </c>
      <c r="BM401" s="65">
        <v>4468.1886850000001</v>
      </c>
      <c r="BN401" s="65">
        <v>6173.7256010000001</v>
      </c>
      <c r="BO401" s="65">
        <v>5363.7648010000003</v>
      </c>
      <c r="BP401" s="65">
        <v>3930.2485200000001</v>
      </c>
      <c r="BQ401" s="65">
        <v>4466.1915010000002</v>
      </c>
      <c r="BR401" s="65">
        <v>6252.6681010000002</v>
      </c>
      <c r="BS401" s="65">
        <v>5327.4334449999997</v>
      </c>
      <c r="BT401" s="65">
        <v>3908.6445199999998</v>
      </c>
      <c r="BU401" s="65">
        <v>4441.6415010000001</v>
      </c>
      <c r="BV401" s="65">
        <v>6218.2981010000003</v>
      </c>
      <c r="BW401" s="65">
        <v>5329.9698010000002</v>
      </c>
      <c r="BX401" s="65">
        <v>3852.16392</v>
      </c>
      <c r="BY401" s="65">
        <v>4377.4590010000002</v>
      </c>
      <c r="BZ401" s="65">
        <v>5381.3397379999997</v>
      </c>
      <c r="CA401" s="65">
        <v>5252.950801</v>
      </c>
      <c r="CB401" s="65">
        <v>3792.09292</v>
      </c>
      <c r="CC401" s="65">
        <v>4309.1965010000004</v>
      </c>
      <c r="CD401" s="65">
        <v>4944.5116939999998</v>
      </c>
      <c r="CE401" s="65">
        <v>5171.035801</v>
      </c>
      <c r="CF401" s="65">
        <v>3763.0529200000001</v>
      </c>
      <c r="CG401" s="65">
        <v>4276.1965010000004</v>
      </c>
      <c r="CH401" s="65">
        <v>4226.5226510000002</v>
      </c>
      <c r="CI401" s="65">
        <v>5131.4358009999996</v>
      </c>
      <c r="CJ401" s="65">
        <v>3411.5831199999998</v>
      </c>
      <c r="CK401" s="65">
        <v>3876.7990009999999</v>
      </c>
      <c r="CL401" s="65">
        <v>5427.5186009999998</v>
      </c>
      <c r="CM401" s="65">
        <v>4652.1588009999996</v>
      </c>
      <c r="CN401" s="65">
        <v>3153.3937599999999</v>
      </c>
      <c r="CO401" s="65">
        <v>3583.4020009999999</v>
      </c>
      <c r="CP401" s="65">
        <v>5016.7628009999999</v>
      </c>
      <c r="CQ401" s="65">
        <v>4300.0824009999997</v>
      </c>
      <c r="CR401" s="65">
        <v>2954.5120000000002</v>
      </c>
      <c r="CS401" s="65">
        <v>3357.400001</v>
      </c>
      <c r="CT401" s="65">
        <v>4700.360001</v>
      </c>
      <c r="CU401" s="65">
        <v>4028.880001</v>
      </c>
      <c r="CV401" s="65">
        <v>2845.502</v>
      </c>
      <c r="CW401" s="65">
        <v>3233.525001</v>
      </c>
      <c r="CX401" s="65">
        <v>4526.9350009999998</v>
      </c>
      <c r="CY401" s="65">
        <v>3880.2300009999999</v>
      </c>
      <c r="CZ401" s="65">
        <v>2152.4767000000002</v>
      </c>
      <c r="DA401" s="65">
        <v>2445.996251</v>
      </c>
      <c r="DB401" s="65">
        <v>3424.3947509999998</v>
      </c>
      <c r="DC401" s="65">
        <v>2935.1955010000001</v>
      </c>
      <c r="DD401" s="65">
        <v>2133.11582</v>
      </c>
      <c r="DE401" s="65">
        <v>2423.9952509999998</v>
      </c>
      <c r="DF401" s="65">
        <v>1682.135</v>
      </c>
      <c r="DG401" s="65">
        <v>2908.7943009999999</v>
      </c>
      <c r="DH401" s="65">
        <v>1072.07782</v>
      </c>
      <c r="DI401" s="65">
        <v>1218.2702509999999</v>
      </c>
      <c r="DJ401" s="65">
        <v>1705.5783510000001</v>
      </c>
      <c r="DK401" s="65">
        <v>1461.924301</v>
      </c>
      <c r="DL401" s="65">
        <v>803.67782050000005</v>
      </c>
      <c r="DM401" s="65">
        <v>28.75</v>
      </c>
      <c r="DN401" s="65">
        <v>1278.5783510000001</v>
      </c>
      <c r="DO401" s="65">
        <v>1095.924301</v>
      </c>
      <c r="DP401" s="65">
        <v>778.37782049999998</v>
      </c>
      <c r="DQ401" s="65">
        <v>0</v>
      </c>
      <c r="DR401" s="65">
        <v>1238.3283510000001</v>
      </c>
      <c r="DS401" s="65">
        <v>316.41711959999998</v>
      </c>
      <c r="DT401" s="65">
        <v>778.37782049999998</v>
      </c>
      <c r="DU401" s="65">
        <v>884.52025049999997</v>
      </c>
      <c r="DV401" s="65">
        <v>1238.3283510000001</v>
      </c>
      <c r="DW401" s="65">
        <v>1061.424301</v>
      </c>
      <c r="DX401" s="65">
        <v>778.37782049999998</v>
      </c>
      <c r="DY401" s="65">
        <v>884.52025049999997</v>
      </c>
      <c r="DZ401" s="65">
        <v>1238.3283510000001</v>
      </c>
      <c r="EA401" s="65">
        <v>1061.424301</v>
      </c>
      <c r="EB401" s="65">
        <v>778.37782049999998</v>
      </c>
      <c r="EC401" s="65">
        <v>884.52025049999997</v>
      </c>
      <c r="ED401" s="65">
        <v>1238.3283510000001</v>
      </c>
      <c r="EE401" s="65">
        <v>1061.424301</v>
      </c>
      <c r="EF401" s="65">
        <v>778.37782049999998</v>
      </c>
      <c r="EG401" s="65">
        <v>884.52025049999997</v>
      </c>
      <c r="EH401" s="65">
        <v>1238.3283510000001</v>
      </c>
      <c r="EI401" s="65">
        <v>1061.424301</v>
      </c>
      <c r="EJ401" s="65">
        <v>778.37782049999998</v>
      </c>
      <c r="EK401" s="65">
        <v>884.52025049999997</v>
      </c>
      <c r="EL401" s="65">
        <v>1238.3283510000001</v>
      </c>
      <c r="EM401" s="65">
        <v>1061.424301</v>
      </c>
      <c r="EN401" s="65">
        <v>778.37782049999998</v>
      </c>
      <c r="EO401" s="65">
        <v>884.52025049999997</v>
      </c>
      <c r="EP401" s="65">
        <v>1238.3283510000001</v>
      </c>
      <c r="EQ401" s="65">
        <v>1061.424301</v>
      </c>
      <c r="ER401" s="65">
        <v>778.37782049999998</v>
      </c>
      <c r="ES401" s="65">
        <v>884.52025049999997</v>
      </c>
      <c r="ET401" s="65">
        <v>1238.3283510000001</v>
      </c>
      <c r="EU401" s="65">
        <v>1061.424301</v>
      </c>
      <c r="EV401" s="65">
        <v>778.37782049999998</v>
      </c>
      <c r="EW401" s="65">
        <v>884.52025049999997</v>
      </c>
      <c r="EX401" s="65">
        <v>1238.3283510000001</v>
      </c>
      <c r="EY401" s="65">
        <v>1061.424301</v>
      </c>
      <c r="EZ401" s="65">
        <v>778.37782049999998</v>
      </c>
      <c r="FA401" s="65">
        <v>884.52025049999997</v>
      </c>
      <c r="FB401" s="65">
        <v>1238.3283510000001</v>
      </c>
      <c r="FC401" s="65">
        <v>1061.424301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K416" s="65">
        <v>300</v>
      </c>
      <c r="AN416" s="65">
        <v>528</v>
      </c>
      <c r="AO416" s="65">
        <v>600</v>
      </c>
      <c r="AP416" s="65">
        <v>840</v>
      </c>
      <c r="AQ416" s="65">
        <v>720</v>
      </c>
      <c r="AR416" s="65">
        <v>792</v>
      </c>
      <c r="AS416" s="65">
        <v>900</v>
      </c>
      <c r="AU416" s="65">
        <v>1080</v>
      </c>
      <c r="AV416" s="65">
        <v>1056</v>
      </c>
      <c r="AX416" s="65">
        <v>317.24528659999999</v>
      </c>
      <c r="AY416" s="65">
        <v>1440</v>
      </c>
      <c r="AZ416" s="65">
        <v>746.68429209999999</v>
      </c>
      <c r="BA416" s="65">
        <v>1500</v>
      </c>
      <c r="BB416" s="65">
        <v>2100</v>
      </c>
      <c r="BC416" s="65">
        <v>1800</v>
      </c>
      <c r="BD416" s="65">
        <v>1584</v>
      </c>
      <c r="BF416" s="65">
        <v>2520</v>
      </c>
      <c r="BG416" s="65">
        <v>2160</v>
      </c>
      <c r="BH416" s="65">
        <v>1848</v>
      </c>
      <c r="BI416" s="65">
        <v>2100</v>
      </c>
      <c r="BJ416" s="65">
        <v>2940</v>
      </c>
      <c r="BK416" s="65">
        <v>2520</v>
      </c>
      <c r="BL416" s="65">
        <v>2112</v>
      </c>
      <c r="BM416" s="65">
        <v>2400</v>
      </c>
      <c r="BN416" s="65">
        <v>3360</v>
      </c>
      <c r="BO416" s="65">
        <v>2880</v>
      </c>
      <c r="BP416" s="65">
        <v>2376</v>
      </c>
      <c r="BR416" s="65">
        <v>3780</v>
      </c>
      <c r="BS416" s="65">
        <v>3240</v>
      </c>
      <c r="BT416" s="65">
        <v>2640</v>
      </c>
      <c r="BU416" s="65">
        <v>3000</v>
      </c>
      <c r="BV416" s="65">
        <v>1157.618608</v>
      </c>
      <c r="BW416" s="65">
        <v>3600</v>
      </c>
      <c r="BX416" s="65">
        <v>2640</v>
      </c>
      <c r="BY416" s="65">
        <v>3000</v>
      </c>
      <c r="BZ416" s="65">
        <v>4200</v>
      </c>
      <c r="CA416" s="65">
        <v>3600</v>
      </c>
      <c r="CB416" s="65">
        <v>2640</v>
      </c>
      <c r="CC416" s="65">
        <v>3000</v>
      </c>
      <c r="CD416" s="65">
        <v>4200</v>
      </c>
      <c r="CE416" s="65">
        <v>3600</v>
      </c>
      <c r="CF416" s="65">
        <v>2640</v>
      </c>
      <c r="CG416" s="65">
        <v>3000</v>
      </c>
      <c r="CH416" s="65">
        <v>4200</v>
      </c>
      <c r="CI416" s="65">
        <v>3600</v>
      </c>
      <c r="CJ416" s="65">
        <v>2640</v>
      </c>
      <c r="CK416" s="65">
        <v>3000</v>
      </c>
      <c r="CL416" s="65">
        <v>4200</v>
      </c>
      <c r="CM416" s="65">
        <v>3600</v>
      </c>
      <c r="CN416" s="65">
        <v>2640</v>
      </c>
      <c r="CO416" s="65">
        <v>3000</v>
      </c>
      <c r="CP416" s="65">
        <v>4200</v>
      </c>
      <c r="CQ416" s="65">
        <v>3600</v>
      </c>
      <c r="CR416" s="65">
        <v>2640</v>
      </c>
      <c r="CS416" s="65">
        <v>3000</v>
      </c>
      <c r="CT416" s="65">
        <v>4200</v>
      </c>
      <c r="CU416" s="65">
        <v>3600</v>
      </c>
      <c r="CV416" s="65">
        <v>2640</v>
      </c>
      <c r="CW416" s="65">
        <v>3000</v>
      </c>
      <c r="CX416" s="65">
        <v>4200</v>
      </c>
      <c r="CY416" s="65">
        <v>3600</v>
      </c>
      <c r="CZ416" s="65">
        <v>2640</v>
      </c>
      <c r="DA416" s="65">
        <v>3000</v>
      </c>
      <c r="DB416" s="65">
        <v>4200</v>
      </c>
      <c r="DC416" s="65">
        <v>3600</v>
      </c>
      <c r="DD416" s="65">
        <v>2640</v>
      </c>
      <c r="DE416" s="65">
        <v>3000</v>
      </c>
      <c r="DF416" s="65">
        <v>4200</v>
      </c>
      <c r="DG416" s="65">
        <v>3600</v>
      </c>
      <c r="DH416" s="65">
        <v>2640</v>
      </c>
      <c r="DI416" s="65">
        <v>3000</v>
      </c>
      <c r="DJ416" s="65">
        <v>4200</v>
      </c>
      <c r="DK416" s="65">
        <v>3600</v>
      </c>
      <c r="DL416" s="65">
        <v>2640</v>
      </c>
      <c r="DM416" s="65">
        <v>3000</v>
      </c>
      <c r="DN416" s="65">
        <v>4200</v>
      </c>
      <c r="DO416" s="65">
        <v>3600</v>
      </c>
      <c r="DP416" s="65">
        <v>2640</v>
      </c>
      <c r="DQ416" s="65">
        <v>3000</v>
      </c>
      <c r="DR416" s="65">
        <v>4200</v>
      </c>
      <c r="DS416" s="65">
        <v>3600</v>
      </c>
      <c r="DT416" s="65">
        <v>2640</v>
      </c>
      <c r="DU416" s="65">
        <v>3000</v>
      </c>
      <c r="DV416" s="65">
        <v>4200</v>
      </c>
      <c r="DW416" s="65">
        <v>3600</v>
      </c>
      <c r="DX416" s="65">
        <v>2640</v>
      </c>
      <c r="DY416" s="65">
        <v>3000</v>
      </c>
      <c r="DZ416" s="65">
        <v>4200</v>
      </c>
      <c r="EA416" s="65">
        <v>3600</v>
      </c>
      <c r="EB416" s="65">
        <v>2640</v>
      </c>
      <c r="EC416" s="65">
        <v>3000</v>
      </c>
      <c r="ED416" s="65">
        <v>38.777165199999999</v>
      </c>
      <c r="EE416" s="65">
        <v>3600</v>
      </c>
      <c r="EF416" s="65">
        <v>2640</v>
      </c>
      <c r="EG416" s="65">
        <v>3000</v>
      </c>
      <c r="EH416" s="65">
        <v>4200</v>
      </c>
      <c r="EI416" s="65">
        <v>3600</v>
      </c>
      <c r="EJ416" s="65">
        <v>2640</v>
      </c>
      <c r="EK416" s="65">
        <v>3000</v>
      </c>
      <c r="EL416" s="65">
        <v>4200</v>
      </c>
      <c r="EM416" s="65">
        <v>3600</v>
      </c>
      <c r="EN416" s="65">
        <v>2640</v>
      </c>
      <c r="EO416" s="65">
        <v>3000</v>
      </c>
      <c r="EP416" s="65">
        <v>4200</v>
      </c>
      <c r="EQ416" s="65">
        <v>3600</v>
      </c>
      <c r="ER416" s="65">
        <v>2640</v>
      </c>
      <c r="ES416" s="65">
        <v>3000</v>
      </c>
      <c r="ET416" s="65">
        <v>4200</v>
      </c>
      <c r="EU416" s="65">
        <v>3600</v>
      </c>
      <c r="EV416" s="65">
        <v>2640</v>
      </c>
      <c r="EW416" s="65">
        <v>3000</v>
      </c>
      <c r="EX416" s="65">
        <v>4200</v>
      </c>
      <c r="EY416" s="65">
        <v>3600</v>
      </c>
      <c r="EZ416" s="65">
        <v>2640</v>
      </c>
      <c r="FA416" s="65">
        <v>3000</v>
      </c>
      <c r="FC416" s="65">
        <v>3600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300</v>
      </c>
      <c r="AL425" s="65">
        <v>0</v>
      </c>
      <c r="AM425" s="65">
        <v>0</v>
      </c>
      <c r="AN425" s="65">
        <v>528</v>
      </c>
      <c r="AO425" s="65">
        <v>600</v>
      </c>
      <c r="AP425" s="65">
        <v>840</v>
      </c>
      <c r="AQ425" s="65">
        <v>720</v>
      </c>
      <c r="AR425" s="65">
        <v>792</v>
      </c>
      <c r="AS425" s="65">
        <v>900</v>
      </c>
      <c r="AT425" s="65">
        <v>0</v>
      </c>
      <c r="AU425" s="65">
        <v>1080</v>
      </c>
      <c r="AV425" s="65">
        <v>1056</v>
      </c>
      <c r="AW425" s="65">
        <v>0</v>
      </c>
      <c r="AX425" s="65">
        <v>317.24528659999999</v>
      </c>
      <c r="AY425" s="65">
        <v>1440</v>
      </c>
      <c r="AZ425" s="65">
        <v>746.68429209999999</v>
      </c>
      <c r="BA425" s="65">
        <v>1500</v>
      </c>
      <c r="BB425" s="65">
        <v>2100</v>
      </c>
      <c r="BC425" s="65">
        <v>1800</v>
      </c>
      <c r="BD425" s="65">
        <v>1584</v>
      </c>
      <c r="BE425" s="65">
        <v>0</v>
      </c>
      <c r="BF425" s="65">
        <v>2520</v>
      </c>
      <c r="BG425" s="65">
        <v>2160</v>
      </c>
      <c r="BH425" s="65">
        <v>1848</v>
      </c>
      <c r="BI425" s="65">
        <v>2100</v>
      </c>
      <c r="BJ425" s="65">
        <v>2940</v>
      </c>
      <c r="BK425" s="65">
        <v>2520</v>
      </c>
      <c r="BL425" s="65">
        <v>2112</v>
      </c>
      <c r="BM425" s="65">
        <v>2400</v>
      </c>
      <c r="BN425" s="65">
        <v>3360</v>
      </c>
      <c r="BO425" s="65">
        <v>2880</v>
      </c>
      <c r="BP425" s="65">
        <v>2376</v>
      </c>
      <c r="BQ425" s="65">
        <v>0</v>
      </c>
      <c r="BR425" s="65">
        <v>3780</v>
      </c>
      <c r="BS425" s="65">
        <v>3240</v>
      </c>
      <c r="BT425" s="65">
        <v>2640</v>
      </c>
      <c r="BU425" s="65">
        <v>3000</v>
      </c>
      <c r="BV425" s="65">
        <v>1157.618608</v>
      </c>
      <c r="BW425" s="65">
        <v>3600</v>
      </c>
      <c r="BX425" s="65">
        <v>2640</v>
      </c>
      <c r="BY425" s="65">
        <v>3000</v>
      </c>
      <c r="BZ425" s="65">
        <v>4200</v>
      </c>
      <c r="CA425" s="65">
        <v>3600</v>
      </c>
      <c r="CB425" s="65">
        <v>2640</v>
      </c>
      <c r="CC425" s="65">
        <v>3000</v>
      </c>
      <c r="CD425" s="65">
        <v>4200</v>
      </c>
      <c r="CE425" s="65">
        <v>3600</v>
      </c>
      <c r="CF425" s="65">
        <v>2640</v>
      </c>
      <c r="CG425" s="65">
        <v>3000</v>
      </c>
      <c r="CH425" s="65">
        <v>4200</v>
      </c>
      <c r="CI425" s="65">
        <v>3600</v>
      </c>
      <c r="CJ425" s="65">
        <v>2640</v>
      </c>
      <c r="CK425" s="65">
        <v>3000</v>
      </c>
      <c r="CL425" s="65">
        <v>4200</v>
      </c>
      <c r="CM425" s="65">
        <v>3600</v>
      </c>
      <c r="CN425" s="65">
        <v>2640</v>
      </c>
      <c r="CO425" s="65">
        <v>3000</v>
      </c>
      <c r="CP425" s="65">
        <v>4200</v>
      </c>
      <c r="CQ425" s="65">
        <v>3600</v>
      </c>
      <c r="CR425" s="65">
        <v>2640</v>
      </c>
      <c r="CS425" s="65">
        <v>3000</v>
      </c>
      <c r="CT425" s="65">
        <v>4200</v>
      </c>
      <c r="CU425" s="65">
        <v>3600</v>
      </c>
      <c r="CV425" s="65">
        <v>2640</v>
      </c>
      <c r="CW425" s="65">
        <v>3000</v>
      </c>
      <c r="CX425" s="65">
        <v>4200</v>
      </c>
      <c r="CY425" s="65">
        <v>3600</v>
      </c>
      <c r="CZ425" s="65">
        <v>2640</v>
      </c>
      <c r="DA425" s="65">
        <v>3000</v>
      </c>
      <c r="DB425" s="65">
        <v>4200</v>
      </c>
      <c r="DC425" s="65">
        <v>3600</v>
      </c>
      <c r="DD425" s="65">
        <v>2640</v>
      </c>
      <c r="DE425" s="65">
        <v>3000</v>
      </c>
      <c r="DF425" s="65">
        <v>4200</v>
      </c>
      <c r="DG425" s="65">
        <v>3600</v>
      </c>
      <c r="DH425" s="65">
        <v>2640</v>
      </c>
      <c r="DI425" s="65">
        <v>3000</v>
      </c>
      <c r="DJ425" s="65">
        <v>4200</v>
      </c>
      <c r="DK425" s="65">
        <v>3600</v>
      </c>
      <c r="DL425" s="65">
        <v>2640</v>
      </c>
      <c r="DM425" s="65">
        <v>3000</v>
      </c>
      <c r="DN425" s="65">
        <v>4200</v>
      </c>
      <c r="DO425" s="65">
        <v>3600</v>
      </c>
      <c r="DP425" s="65">
        <v>2640</v>
      </c>
      <c r="DQ425" s="65">
        <v>3000</v>
      </c>
      <c r="DR425" s="65">
        <v>4200</v>
      </c>
      <c r="DS425" s="65">
        <v>3600</v>
      </c>
      <c r="DT425" s="65">
        <v>2640</v>
      </c>
      <c r="DU425" s="65">
        <v>3000</v>
      </c>
      <c r="DV425" s="65">
        <v>4200</v>
      </c>
      <c r="DW425" s="65">
        <v>3600</v>
      </c>
      <c r="DX425" s="65">
        <v>2640</v>
      </c>
      <c r="DY425" s="65">
        <v>3000</v>
      </c>
      <c r="DZ425" s="65">
        <v>4200</v>
      </c>
      <c r="EA425" s="65">
        <v>3600</v>
      </c>
      <c r="EB425" s="65">
        <v>2640</v>
      </c>
      <c r="EC425" s="65">
        <v>3000</v>
      </c>
      <c r="ED425" s="65">
        <v>38.777165199999999</v>
      </c>
      <c r="EE425" s="65">
        <v>3600</v>
      </c>
      <c r="EF425" s="65">
        <v>2640</v>
      </c>
      <c r="EG425" s="65">
        <v>3000</v>
      </c>
      <c r="EH425" s="65">
        <v>4200</v>
      </c>
      <c r="EI425" s="65">
        <v>3600</v>
      </c>
      <c r="EJ425" s="65">
        <v>2640</v>
      </c>
      <c r="EK425" s="65">
        <v>3000</v>
      </c>
      <c r="EL425" s="65">
        <v>4200</v>
      </c>
      <c r="EM425" s="65">
        <v>3600</v>
      </c>
      <c r="EN425" s="65">
        <v>2640</v>
      </c>
      <c r="EO425" s="65">
        <v>3000</v>
      </c>
      <c r="EP425" s="65">
        <v>4200</v>
      </c>
      <c r="EQ425" s="65">
        <v>3600</v>
      </c>
      <c r="ER425" s="65">
        <v>2640</v>
      </c>
      <c r="ES425" s="65">
        <v>3000</v>
      </c>
      <c r="ET425" s="65">
        <v>4200</v>
      </c>
      <c r="EU425" s="65">
        <v>3600</v>
      </c>
      <c r="EV425" s="65">
        <v>2640</v>
      </c>
      <c r="EW425" s="65">
        <v>3000</v>
      </c>
      <c r="EX425" s="65">
        <v>4200</v>
      </c>
      <c r="EY425" s="65">
        <v>3600</v>
      </c>
      <c r="EZ425" s="65">
        <v>2640</v>
      </c>
      <c r="FA425" s="65">
        <v>3000</v>
      </c>
      <c r="FB425" s="65">
        <v>0</v>
      </c>
      <c r="FC425" s="65">
        <v>3600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660</v>
      </c>
      <c r="BY440" s="65">
        <v>750</v>
      </c>
      <c r="CA440" s="65">
        <v>900</v>
      </c>
      <c r="CB440" s="65">
        <v>1320</v>
      </c>
      <c r="CC440" s="65">
        <v>1500</v>
      </c>
      <c r="CD440" s="65">
        <v>2100</v>
      </c>
      <c r="CE440" s="65">
        <v>1800</v>
      </c>
      <c r="CF440" s="65">
        <v>1584</v>
      </c>
      <c r="CG440" s="65">
        <v>1800</v>
      </c>
      <c r="CH440" s="65">
        <v>2520</v>
      </c>
      <c r="CI440" s="65">
        <v>2160</v>
      </c>
      <c r="CJ440" s="65">
        <v>1848</v>
      </c>
      <c r="CK440" s="65">
        <v>2100</v>
      </c>
      <c r="CL440" s="65">
        <v>2940</v>
      </c>
      <c r="CM440" s="65">
        <v>2520</v>
      </c>
      <c r="CN440" s="65">
        <v>2112</v>
      </c>
      <c r="CO440" s="65">
        <v>2400</v>
      </c>
      <c r="CP440" s="65">
        <v>3360</v>
      </c>
      <c r="CQ440" s="65">
        <v>2880</v>
      </c>
      <c r="CR440" s="65">
        <v>2376</v>
      </c>
      <c r="CS440" s="65">
        <v>2700</v>
      </c>
      <c r="CT440" s="65">
        <v>3780</v>
      </c>
      <c r="CU440" s="65">
        <v>3240</v>
      </c>
      <c r="CV440" s="65">
        <v>2640</v>
      </c>
      <c r="CW440" s="65">
        <v>3000</v>
      </c>
      <c r="CX440" s="65">
        <v>4200</v>
      </c>
      <c r="CY440" s="65">
        <v>3600</v>
      </c>
      <c r="CZ440" s="65">
        <v>2904</v>
      </c>
      <c r="DA440" s="65">
        <v>3300</v>
      </c>
      <c r="DB440" s="65">
        <v>4620</v>
      </c>
      <c r="DC440" s="65">
        <v>3960</v>
      </c>
      <c r="DD440" s="65">
        <v>3168</v>
      </c>
      <c r="DE440" s="65">
        <v>3600</v>
      </c>
      <c r="DF440" s="65">
        <v>5040</v>
      </c>
      <c r="DG440" s="65">
        <v>4320</v>
      </c>
      <c r="DH440" s="65">
        <v>3432</v>
      </c>
      <c r="DI440" s="65">
        <v>3900</v>
      </c>
      <c r="DJ440" s="65">
        <v>5460</v>
      </c>
      <c r="DK440" s="65">
        <v>4680</v>
      </c>
      <c r="DL440" s="65">
        <v>3432</v>
      </c>
      <c r="DM440" s="65">
        <v>3900</v>
      </c>
      <c r="DN440" s="65">
        <v>5460</v>
      </c>
      <c r="DO440" s="65">
        <v>4680</v>
      </c>
      <c r="DP440" s="65">
        <v>3432</v>
      </c>
      <c r="DQ440" s="65">
        <v>3900</v>
      </c>
      <c r="DR440" s="65">
        <v>5460</v>
      </c>
      <c r="DS440" s="65">
        <v>4680</v>
      </c>
      <c r="DT440" s="65">
        <v>3432</v>
      </c>
      <c r="DU440" s="65">
        <v>3900</v>
      </c>
      <c r="DV440" s="65">
        <v>3311.999675</v>
      </c>
      <c r="DW440" s="65">
        <v>4680</v>
      </c>
      <c r="DX440" s="65">
        <v>3432</v>
      </c>
      <c r="DY440" s="65">
        <v>3900</v>
      </c>
      <c r="DZ440" s="65">
        <v>5460</v>
      </c>
      <c r="EA440" s="65">
        <v>4680</v>
      </c>
      <c r="EB440" s="65">
        <v>3432</v>
      </c>
      <c r="EC440" s="65">
        <v>3801.7749789999998</v>
      </c>
      <c r="ED440" s="65">
        <v>5460</v>
      </c>
      <c r="EE440" s="65">
        <v>4680</v>
      </c>
      <c r="EF440" s="65">
        <v>3432</v>
      </c>
      <c r="EG440" s="65">
        <v>2761.0572390000002</v>
      </c>
      <c r="EH440" s="65">
        <v>5460</v>
      </c>
      <c r="EI440" s="65">
        <v>4680</v>
      </c>
      <c r="EJ440" s="65">
        <v>3432</v>
      </c>
      <c r="EK440" s="65">
        <v>3900</v>
      </c>
      <c r="EL440" s="65">
        <v>5460</v>
      </c>
      <c r="EM440" s="65">
        <v>4680</v>
      </c>
      <c r="EN440" s="65">
        <v>3432</v>
      </c>
      <c r="EO440" s="65">
        <v>3900</v>
      </c>
      <c r="EP440" s="65">
        <v>5460</v>
      </c>
      <c r="EQ440" s="65">
        <v>3775.5073889999999</v>
      </c>
      <c r="ER440" s="65">
        <v>3432</v>
      </c>
      <c r="ES440" s="65">
        <v>3900</v>
      </c>
      <c r="ET440" s="65">
        <v>5460</v>
      </c>
      <c r="EU440" s="65">
        <v>4680</v>
      </c>
      <c r="EV440" s="65">
        <v>3432</v>
      </c>
      <c r="EW440" s="65">
        <v>3900</v>
      </c>
      <c r="EX440" s="65">
        <v>5460</v>
      </c>
      <c r="EY440" s="65">
        <v>4680</v>
      </c>
      <c r="EZ440" s="65">
        <v>3432</v>
      </c>
      <c r="FA440" s="65">
        <v>3900</v>
      </c>
      <c r="FB440" s="65">
        <v>5460</v>
      </c>
      <c r="FC440" s="65">
        <v>4680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660</v>
      </c>
      <c r="BY449" s="65">
        <v>750</v>
      </c>
      <c r="BZ449" s="65">
        <v>0</v>
      </c>
      <c r="CA449" s="65">
        <v>900</v>
      </c>
      <c r="CB449" s="65">
        <v>1320</v>
      </c>
      <c r="CC449" s="65">
        <v>1500</v>
      </c>
      <c r="CD449" s="65">
        <v>2100</v>
      </c>
      <c r="CE449" s="65">
        <v>1800</v>
      </c>
      <c r="CF449" s="65">
        <v>1584</v>
      </c>
      <c r="CG449" s="65">
        <v>1800</v>
      </c>
      <c r="CH449" s="65">
        <v>2520</v>
      </c>
      <c r="CI449" s="65">
        <v>2160</v>
      </c>
      <c r="CJ449" s="65">
        <v>1848</v>
      </c>
      <c r="CK449" s="65">
        <v>2100</v>
      </c>
      <c r="CL449" s="65">
        <v>2940</v>
      </c>
      <c r="CM449" s="65">
        <v>2520</v>
      </c>
      <c r="CN449" s="65">
        <v>2112</v>
      </c>
      <c r="CO449" s="65">
        <v>2400</v>
      </c>
      <c r="CP449" s="65">
        <v>3360</v>
      </c>
      <c r="CQ449" s="65">
        <v>2880</v>
      </c>
      <c r="CR449" s="65">
        <v>2376</v>
      </c>
      <c r="CS449" s="65">
        <v>2700</v>
      </c>
      <c r="CT449" s="65">
        <v>3780</v>
      </c>
      <c r="CU449" s="65">
        <v>3240</v>
      </c>
      <c r="CV449" s="65">
        <v>2640</v>
      </c>
      <c r="CW449" s="65">
        <v>3000</v>
      </c>
      <c r="CX449" s="65">
        <v>4200</v>
      </c>
      <c r="CY449" s="65">
        <v>3600</v>
      </c>
      <c r="CZ449" s="65">
        <v>2904</v>
      </c>
      <c r="DA449" s="65">
        <v>3300</v>
      </c>
      <c r="DB449" s="65">
        <v>4620</v>
      </c>
      <c r="DC449" s="65">
        <v>3960</v>
      </c>
      <c r="DD449" s="65">
        <v>3168</v>
      </c>
      <c r="DE449" s="65">
        <v>3600</v>
      </c>
      <c r="DF449" s="65">
        <v>5040</v>
      </c>
      <c r="DG449" s="65">
        <v>4320</v>
      </c>
      <c r="DH449" s="65">
        <v>3432</v>
      </c>
      <c r="DI449" s="65">
        <v>3900</v>
      </c>
      <c r="DJ449" s="65">
        <v>5460</v>
      </c>
      <c r="DK449" s="65">
        <v>4680</v>
      </c>
      <c r="DL449" s="65">
        <v>3432</v>
      </c>
      <c r="DM449" s="65">
        <v>3900</v>
      </c>
      <c r="DN449" s="65">
        <v>5460</v>
      </c>
      <c r="DO449" s="65">
        <v>4680</v>
      </c>
      <c r="DP449" s="65">
        <v>3432</v>
      </c>
      <c r="DQ449" s="65">
        <v>3900</v>
      </c>
      <c r="DR449" s="65">
        <v>5460</v>
      </c>
      <c r="DS449" s="65">
        <v>4680</v>
      </c>
      <c r="DT449" s="65">
        <v>3432</v>
      </c>
      <c r="DU449" s="65">
        <v>3900</v>
      </c>
      <c r="DV449" s="65">
        <v>3311.999675</v>
      </c>
      <c r="DW449" s="65">
        <v>4680</v>
      </c>
      <c r="DX449" s="65">
        <v>3432</v>
      </c>
      <c r="DY449" s="65">
        <v>3900</v>
      </c>
      <c r="DZ449" s="65">
        <v>5460</v>
      </c>
      <c r="EA449" s="65">
        <v>4680</v>
      </c>
      <c r="EB449" s="65">
        <v>3432</v>
      </c>
      <c r="EC449" s="65">
        <v>3801.7749789999998</v>
      </c>
      <c r="ED449" s="65">
        <v>5460</v>
      </c>
      <c r="EE449" s="65">
        <v>4680</v>
      </c>
      <c r="EF449" s="65">
        <v>3432</v>
      </c>
      <c r="EG449" s="65">
        <v>2761.0572390000002</v>
      </c>
      <c r="EH449" s="65">
        <v>5460</v>
      </c>
      <c r="EI449" s="65">
        <v>4680</v>
      </c>
      <c r="EJ449" s="65">
        <v>3432</v>
      </c>
      <c r="EK449" s="65">
        <v>3900</v>
      </c>
      <c r="EL449" s="65">
        <v>5460</v>
      </c>
      <c r="EM449" s="65">
        <v>4680</v>
      </c>
      <c r="EN449" s="65">
        <v>3432</v>
      </c>
      <c r="EO449" s="65">
        <v>3900</v>
      </c>
      <c r="EP449" s="65">
        <v>5460</v>
      </c>
      <c r="EQ449" s="65">
        <v>3775.5073889999999</v>
      </c>
      <c r="ER449" s="65">
        <v>3432</v>
      </c>
      <c r="ES449" s="65">
        <v>3900</v>
      </c>
      <c r="ET449" s="65">
        <v>5460</v>
      </c>
      <c r="EU449" s="65">
        <v>4680</v>
      </c>
      <c r="EV449" s="65">
        <v>3432</v>
      </c>
      <c r="EW449" s="65">
        <v>3900</v>
      </c>
      <c r="EX449" s="65">
        <v>5460</v>
      </c>
      <c r="EY449" s="65">
        <v>4680</v>
      </c>
      <c r="EZ449" s="65">
        <v>3432</v>
      </c>
      <c r="FA449" s="65">
        <v>3900</v>
      </c>
      <c r="FB449" s="65">
        <v>5460</v>
      </c>
      <c r="FC449" s="65">
        <v>4680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660</v>
      </c>
      <c r="DM464" s="65">
        <v>750</v>
      </c>
      <c r="DO464" s="65">
        <v>900</v>
      </c>
      <c r="DP464" s="65">
        <v>1100</v>
      </c>
      <c r="DQ464" s="65">
        <v>1250</v>
      </c>
      <c r="DR464" s="65">
        <v>1750</v>
      </c>
      <c r="DS464" s="65">
        <v>1500</v>
      </c>
      <c r="DT464" s="65">
        <v>1452</v>
      </c>
      <c r="DU464" s="65">
        <v>1650</v>
      </c>
      <c r="DV464" s="65">
        <v>2310</v>
      </c>
      <c r="DW464" s="65">
        <v>1980</v>
      </c>
      <c r="DX464" s="65">
        <v>1804</v>
      </c>
      <c r="DY464" s="65">
        <v>2050</v>
      </c>
      <c r="DZ464" s="65">
        <v>2870</v>
      </c>
      <c r="EA464" s="65">
        <v>2460</v>
      </c>
      <c r="EB464" s="65">
        <v>2068</v>
      </c>
      <c r="EC464" s="65">
        <v>2350</v>
      </c>
      <c r="ED464" s="65">
        <v>3290</v>
      </c>
      <c r="EE464" s="65">
        <v>2820</v>
      </c>
      <c r="EF464" s="65">
        <v>2332</v>
      </c>
      <c r="EG464" s="65">
        <v>2650</v>
      </c>
      <c r="EH464" s="65">
        <v>3710</v>
      </c>
      <c r="EI464" s="65">
        <v>3180</v>
      </c>
      <c r="EJ464" s="65">
        <v>2596</v>
      </c>
      <c r="EK464" s="65">
        <v>2950</v>
      </c>
      <c r="EL464" s="65">
        <v>4130</v>
      </c>
      <c r="EM464" s="65">
        <v>3540</v>
      </c>
      <c r="EN464" s="65">
        <v>2860</v>
      </c>
      <c r="EO464" s="65">
        <v>3250</v>
      </c>
      <c r="EP464" s="65">
        <v>4550</v>
      </c>
      <c r="EQ464" s="65">
        <v>3900</v>
      </c>
      <c r="ER464" s="65">
        <v>3124</v>
      </c>
      <c r="ES464" s="65">
        <v>3550</v>
      </c>
      <c r="ET464" s="65">
        <v>4970</v>
      </c>
      <c r="EU464" s="65">
        <v>4260</v>
      </c>
      <c r="EV464" s="65">
        <v>3388</v>
      </c>
      <c r="EW464" s="65">
        <v>3850</v>
      </c>
      <c r="EX464" s="65">
        <v>5390</v>
      </c>
      <c r="EY464" s="65">
        <v>4620</v>
      </c>
      <c r="EZ464" s="65">
        <v>3652</v>
      </c>
      <c r="FA464" s="65">
        <v>4150</v>
      </c>
      <c r="FB464" s="65">
        <v>5810</v>
      </c>
      <c r="FC464" s="65">
        <v>4980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660</v>
      </c>
      <c r="DM473" s="65">
        <v>750</v>
      </c>
      <c r="DN473" s="65">
        <v>0</v>
      </c>
      <c r="DO473" s="65">
        <v>900</v>
      </c>
      <c r="DP473" s="65">
        <v>1100</v>
      </c>
      <c r="DQ473" s="65">
        <v>1250</v>
      </c>
      <c r="DR473" s="65">
        <v>1750</v>
      </c>
      <c r="DS473" s="65">
        <v>1500</v>
      </c>
      <c r="DT473" s="65">
        <v>1452</v>
      </c>
      <c r="DU473" s="65">
        <v>1650</v>
      </c>
      <c r="DV473" s="65">
        <v>2310</v>
      </c>
      <c r="DW473" s="65">
        <v>1980</v>
      </c>
      <c r="DX473" s="65">
        <v>1804</v>
      </c>
      <c r="DY473" s="65">
        <v>2050</v>
      </c>
      <c r="DZ473" s="65">
        <v>2870</v>
      </c>
      <c r="EA473" s="65">
        <v>2460</v>
      </c>
      <c r="EB473" s="65">
        <v>2068</v>
      </c>
      <c r="EC473" s="65">
        <v>2350</v>
      </c>
      <c r="ED473" s="65">
        <v>3290</v>
      </c>
      <c r="EE473" s="65">
        <v>2820</v>
      </c>
      <c r="EF473" s="65">
        <v>2332</v>
      </c>
      <c r="EG473" s="65">
        <v>2650</v>
      </c>
      <c r="EH473" s="65">
        <v>3710</v>
      </c>
      <c r="EI473" s="65">
        <v>3180</v>
      </c>
      <c r="EJ473" s="65">
        <v>2596</v>
      </c>
      <c r="EK473" s="65">
        <v>2950</v>
      </c>
      <c r="EL473" s="65">
        <v>4130</v>
      </c>
      <c r="EM473" s="65">
        <v>3540</v>
      </c>
      <c r="EN473" s="65">
        <v>2860</v>
      </c>
      <c r="EO473" s="65">
        <v>3250</v>
      </c>
      <c r="EP473" s="65">
        <v>4550</v>
      </c>
      <c r="EQ473" s="65">
        <v>3900</v>
      </c>
      <c r="ER473" s="65">
        <v>3124</v>
      </c>
      <c r="ES473" s="65">
        <v>3550</v>
      </c>
      <c r="ET473" s="65">
        <v>4970</v>
      </c>
      <c r="EU473" s="65">
        <v>4260</v>
      </c>
      <c r="EV473" s="65">
        <v>3388</v>
      </c>
      <c r="EW473" s="65">
        <v>3850</v>
      </c>
      <c r="EX473" s="65">
        <v>5390</v>
      </c>
      <c r="EY473" s="65">
        <v>4620</v>
      </c>
      <c r="EZ473" s="65">
        <v>3652</v>
      </c>
      <c r="FA473" s="65">
        <v>4150</v>
      </c>
      <c r="FB473" s="65">
        <v>5810</v>
      </c>
      <c r="FC473" s="65">
        <v>4980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</row>
    <row r="643" spans="2:159" x14ac:dyDescent="0.2">
      <c r="B643" s="65" t="s">
        <v>676</v>
      </c>
      <c r="C643" s="65" t="s">
        <v>38</v>
      </c>
      <c r="BX643" s="65">
        <v>1022.763429</v>
      </c>
      <c r="BY643" s="65">
        <v>1022.763429</v>
      </c>
      <c r="CA643" s="65">
        <v>1022.763429</v>
      </c>
      <c r="CB643" s="65">
        <v>3597.7288060000001</v>
      </c>
      <c r="CC643" s="65">
        <v>3597.7288060000001</v>
      </c>
      <c r="CE643" s="65">
        <v>3597.7288060000001</v>
      </c>
      <c r="CF643" s="65">
        <v>4147.9223330000004</v>
      </c>
      <c r="CG643" s="65">
        <v>4147.9223330000004</v>
      </c>
      <c r="CH643" s="65">
        <v>4147.9223330000004</v>
      </c>
      <c r="CI643" s="65">
        <v>4147.9223330000004</v>
      </c>
      <c r="CJ643" s="65">
        <v>5677.5464709999997</v>
      </c>
      <c r="CK643" s="65">
        <v>5677.5464709999997</v>
      </c>
      <c r="CL643" s="65">
        <v>5677.5464709999997</v>
      </c>
      <c r="CM643" s="65">
        <v>5677.5464709999997</v>
      </c>
      <c r="CN643" s="65">
        <v>6411.0883450000001</v>
      </c>
      <c r="CO643" s="65">
        <v>6411.0883450000001</v>
      </c>
      <c r="CP643" s="65">
        <v>6411.0883450000001</v>
      </c>
      <c r="CQ643" s="65">
        <v>6411.0883450000001</v>
      </c>
      <c r="CR643" s="65">
        <v>6639.3798829999996</v>
      </c>
      <c r="CS643" s="65">
        <v>6639.3798829999996</v>
      </c>
      <c r="CT643" s="65">
        <v>6639.3798829999996</v>
      </c>
      <c r="CU643" s="65">
        <v>6639.3798829999996</v>
      </c>
      <c r="CV643" s="65">
        <v>7458.8390509999999</v>
      </c>
      <c r="CW643" s="65">
        <v>7458.8390509999999</v>
      </c>
      <c r="CX643" s="65">
        <v>7458.8390509999999</v>
      </c>
      <c r="CY643" s="65">
        <v>7458.8390509999999</v>
      </c>
      <c r="CZ643" s="65">
        <v>7458.8390509999999</v>
      </c>
      <c r="DA643" s="65">
        <v>7458.8390509999999</v>
      </c>
      <c r="DB643" s="65">
        <v>7458.8390509999999</v>
      </c>
      <c r="DC643" s="65">
        <v>7458.8390509999999</v>
      </c>
      <c r="DD643" s="65">
        <v>8297.3084780000008</v>
      </c>
      <c r="DE643" s="65">
        <v>8297.3084780000008</v>
      </c>
      <c r="DF643" s="65">
        <v>8297.3084780000008</v>
      </c>
      <c r="DG643" s="65">
        <v>8297.3084780000008</v>
      </c>
      <c r="DH643" s="65">
        <v>8297.3084780000008</v>
      </c>
      <c r="DI643" s="65">
        <v>8297.3084780000008</v>
      </c>
      <c r="DJ643" s="65">
        <v>8297.3084780000008</v>
      </c>
      <c r="DK643" s="65">
        <v>8297.3084780000008</v>
      </c>
      <c r="DL643" s="65">
        <v>8297.3084780000008</v>
      </c>
      <c r="DM643" s="65">
        <v>8297.3084780000008</v>
      </c>
      <c r="DN643" s="65">
        <v>8297.3084780000008</v>
      </c>
      <c r="DO643" s="65">
        <v>8297.3084780000008</v>
      </c>
      <c r="DP643" s="65">
        <v>9566.4294929999996</v>
      </c>
      <c r="DQ643" s="65">
        <v>9566.4294929999996</v>
      </c>
      <c r="DR643" s="65">
        <v>9566.4294929999996</v>
      </c>
      <c r="DS643" s="65">
        <v>9566.4294929999996</v>
      </c>
      <c r="DT643" s="65">
        <v>10561.757610000001</v>
      </c>
      <c r="DU643" s="65">
        <v>10561.757610000001</v>
      </c>
      <c r="DV643" s="65">
        <v>10561.757610000001</v>
      </c>
      <c r="DW643" s="65">
        <v>10561.757610000001</v>
      </c>
      <c r="DX643" s="65">
        <v>11528.67994</v>
      </c>
      <c r="DY643" s="65">
        <v>11528.67994</v>
      </c>
      <c r="DZ643" s="65">
        <v>11528.67994</v>
      </c>
      <c r="EA643" s="65">
        <v>11528.67994</v>
      </c>
      <c r="EB643" s="65">
        <v>12398.451950000001</v>
      </c>
      <c r="EC643" s="65">
        <v>12398.451950000001</v>
      </c>
      <c r="ED643" s="65">
        <v>12398.451950000001</v>
      </c>
      <c r="EE643" s="65">
        <v>12398.451950000001</v>
      </c>
      <c r="EF643" s="65">
        <v>13318.862220000001</v>
      </c>
      <c r="EG643" s="65">
        <v>13318.862220000001</v>
      </c>
      <c r="EH643" s="65">
        <v>13318.862220000001</v>
      </c>
      <c r="EI643" s="65">
        <v>13318.862220000001</v>
      </c>
      <c r="EJ643" s="65">
        <v>13887.80249</v>
      </c>
      <c r="EK643" s="65">
        <v>13887.80249</v>
      </c>
      <c r="EL643" s="65">
        <v>13887.80249</v>
      </c>
      <c r="EM643" s="65">
        <v>13887.80249</v>
      </c>
      <c r="EN643" s="65">
        <v>15154.85519</v>
      </c>
      <c r="EO643" s="65">
        <v>15154.85519</v>
      </c>
      <c r="EP643" s="65">
        <v>15154.85519</v>
      </c>
      <c r="EQ643" s="65">
        <v>15154.85519</v>
      </c>
      <c r="ER643" s="65">
        <v>15836.684730000001</v>
      </c>
      <c r="ES643" s="65">
        <v>15836.684730000001</v>
      </c>
      <c r="ET643" s="65">
        <v>15836.684730000001</v>
      </c>
      <c r="EU643" s="65">
        <v>15836.684730000001</v>
      </c>
      <c r="EV643" s="65">
        <v>17256.80645</v>
      </c>
      <c r="EW643" s="65">
        <v>17256.80645</v>
      </c>
      <c r="EX643" s="65">
        <v>17256.80645</v>
      </c>
      <c r="EY643" s="65">
        <v>17256.80645</v>
      </c>
      <c r="EZ643" s="65">
        <v>17775.839840000001</v>
      </c>
      <c r="FA643" s="65">
        <v>17775.839840000001</v>
      </c>
      <c r="FB643" s="65">
        <v>17775.839840000001</v>
      </c>
      <c r="FC643" s="65">
        <v>17775.839840000001</v>
      </c>
    </row>
    <row r="644" spans="2:159" x14ac:dyDescent="0.2">
      <c r="B644" s="65" t="s">
        <v>676</v>
      </c>
      <c r="C644" s="65" t="s">
        <v>39</v>
      </c>
      <c r="BX644" s="65">
        <v>120.56675370000001</v>
      </c>
      <c r="BY644" s="65">
        <v>120.56675370000001</v>
      </c>
      <c r="CA644" s="65">
        <v>120.56675370000001</v>
      </c>
      <c r="CB644" s="65">
        <v>921.28251669999997</v>
      </c>
      <c r="CC644" s="65">
        <v>921.28251669999997</v>
      </c>
      <c r="CE644" s="65">
        <v>921.28251669999997</v>
      </c>
      <c r="CF644" s="65">
        <v>1971.111433</v>
      </c>
      <c r="CG644" s="65">
        <v>1971.111433</v>
      </c>
      <c r="CH644" s="65">
        <v>1971.111433</v>
      </c>
      <c r="CI644" s="65">
        <v>1971.111433</v>
      </c>
      <c r="CJ644" s="65">
        <v>1971.111433</v>
      </c>
      <c r="CK644" s="65">
        <v>1971.111433</v>
      </c>
      <c r="CL644" s="65">
        <v>1971.111433</v>
      </c>
      <c r="CM644" s="65">
        <v>1971.111433</v>
      </c>
      <c r="CN644" s="65">
        <v>2517.938588</v>
      </c>
      <c r="CO644" s="65">
        <v>2517.938588</v>
      </c>
      <c r="CP644" s="65">
        <v>2517.938588</v>
      </c>
      <c r="CQ644" s="65">
        <v>2517.938588</v>
      </c>
      <c r="CR644" s="65">
        <v>3622.0277879999999</v>
      </c>
      <c r="CS644" s="65">
        <v>3622.0277879999999</v>
      </c>
      <c r="CT644" s="65">
        <v>3622.0277879999999</v>
      </c>
      <c r="CU644" s="65">
        <v>3622.0277879999999</v>
      </c>
      <c r="CV644" s="65">
        <v>3622.0277879999999</v>
      </c>
      <c r="CX644" s="65">
        <v>3622.0277879999999</v>
      </c>
      <c r="CY644" s="65">
        <v>3622.0277879999999</v>
      </c>
      <c r="CZ644" s="65">
        <v>4684.5740180000003</v>
      </c>
      <c r="DA644" s="65">
        <v>4684.5740180000003</v>
      </c>
      <c r="DB644" s="65">
        <v>4684.5740180000003</v>
      </c>
      <c r="DC644" s="65">
        <v>4684.5740180000003</v>
      </c>
      <c r="DD644" s="65">
        <v>5386.19355</v>
      </c>
      <c r="DE644" s="65">
        <v>5386.19355</v>
      </c>
      <c r="DF644" s="65">
        <v>5386.19355</v>
      </c>
      <c r="DG644" s="65">
        <v>5386.19355</v>
      </c>
      <c r="DH644" s="65">
        <v>5585.8067039999996</v>
      </c>
      <c r="DI644" s="65">
        <v>5585.8067039999996</v>
      </c>
      <c r="DJ644" s="65">
        <v>5585.8067039999996</v>
      </c>
      <c r="DK644" s="65">
        <v>5585.8067039999996</v>
      </c>
      <c r="DL644" s="65">
        <v>6813.8862790000003</v>
      </c>
      <c r="DM644" s="65">
        <v>6813.8862790000003</v>
      </c>
      <c r="DN644" s="65">
        <v>6813.8862790000003</v>
      </c>
      <c r="DO644" s="65">
        <v>6813.8862790000003</v>
      </c>
      <c r="DP644" s="65">
        <v>7619.7188500000002</v>
      </c>
      <c r="DQ644" s="65">
        <v>7619.7188500000002</v>
      </c>
      <c r="DR644" s="65">
        <v>7619.7188500000002</v>
      </c>
      <c r="DS644" s="65">
        <v>7619.7188500000002</v>
      </c>
      <c r="DT644" s="65">
        <v>7927.1620149999999</v>
      </c>
      <c r="DU644" s="65">
        <v>7927.1620149999999</v>
      </c>
      <c r="DV644" s="65">
        <v>7927.1620149999999</v>
      </c>
      <c r="DW644" s="65">
        <v>7927.1620149999999</v>
      </c>
      <c r="DX644" s="65">
        <v>8245.285339</v>
      </c>
      <c r="DY644" s="65">
        <v>8245.285339</v>
      </c>
      <c r="DZ644" s="65">
        <v>3640.3814600000001</v>
      </c>
      <c r="EA644" s="65">
        <v>8245.285339</v>
      </c>
      <c r="EB644" s="65">
        <v>8679.4558539999998</v>
      </c>
      <c r="EC644" s="65">
        <v>8679.4558539999998</v>
      </c>
      <c r="ED644" s="65">
        <v>8679.4558539999998</v>
      </c>
      <c r="EE644" s="65">
        <v>8679.4558539999998</v>
      </c>
      <c r="EF644" s="65">
        <v>9049.3115899999993</v>
      </c>
      <c r="EG644" s="65">
        <v>9049.3115899999993</v>
      </c>
      <c r="EH644" s="65">
        <v>9049.3115899999993</v>
      </c>
      <c r="EI644" s="65">
        <v>9049.3115899999993</v>
      </c>
      <c r="EJ644" s="65">
        <v>9819.4726910000009</v>
      </c>
      <c r="EK644" s="65">
        <v>9819.4726910000009</v>
      </c>
      <c r="EL644" s="65">
        <v>9819.4726910000009</v>
      </c>
      <c r="EM644" s="65">
        <v>9819.4726910000009</v>
      </c>
      <c r="EN644" s="65">
        <v>9837.4046400000007</v>
      </c>
      <c r="EO644" s="65">
        <v>9837.4046400000007</v>
      </c>
      <c r="EP644" s="65">
        <v>9837.4046400000007</v>
      </c>
      <c r="EQ644" s="65">
        <v>9837.4046400000007</v>
      </c>
      <c r="ER644" s="65">
        <v>10840.684569999999</v>
      </c>
      <c r="ES644" s="65">
        <v>10840.684569999999</v>
      </c>
      <c r="ET644" s="65">
        <v>10840.684569999999</v>
      </c>
      <c r="EU644" s="65">
        <v>10840.684569999999</v>
      </c>
      <c r="EV644" s="65">
        <v>11139.799080000001</v>
      </c>
      <c r="EW644" s="65">
        <v>11139.799080000001</v>
      </c>
      <c r="EX644" s="65">
        <v>11139.799080000001</v>
      </c>
      <c r="EY644" s="65">
        <v>11139.799080000001</v>
      </c>
      <c r="EZ644" s="65">
        <v>11139.799080000001</v>
      </c>
      <c r="FA644" s="65">
        <v>11139.799080000001</v>
      </c>
      <c r="FB644" s="65">
        <v>11139.799080000001</v>
      </c>
      <c r="FC644" s="65">
        <v>11139.799080000001</v>
      </c>
    </row>
    <row r="645" spans="2:159" x14ac:dyDescent="0.2">
      <c r="B645" s="65" t="s">
        <v>676</v>
      </c>
      <c r="C645" s="65" t="s">
        <v>40</v>
      </c>
      <c r="CB645" s="65">
        <v>504.18449420000002</v>
      </c>
      <c r="CC645" s="65">
        <v>504.18449420000002</v>
      </c>
      <c r="CD645" s="65">
        <v>504.18449420000002</v>
      </c>
      <c r="CE645" s="65">
        <v>504.18449420000002</v>
      </c>
      <c r="CF645" s="65">
        <v>504.18449420000002</v>
      </c>
      <c r="CG645" s="65">
        <v>504.18449420000002</v>
      </c>
      <c r="CH645" s="65">
        <v>504.18449420000002</v>
      </c>
      <c r="CI645" s="65">
        <v>504.18449420000002</v>
      </c>
      <c r="CJ645" s="65">
        <v>504.18449420000002</v>
      </c>
      <c r="CK645" s="65">
        <v>504.18449420000002</v>
      </c>
      <c r="CL645" s="65">
        <v>504.18449420000002</v>
      </c>
      <c r="CN645" s="65">
        <v>504.18449420000002</v>
      </c>
      <c r="CO645" s="65">
        <v>504.18449420000002</v>
      </c>
      <c r="CP645" s="65">
        <v>504.18449420000002</v>
      </c>
      <c r="CQ645" s="65">
        <v>504.18449420000002</v>
      </c>
      <c r="CR645" s="65">
        <v>504.18449420000002</v>
      </c>
      <c r="CS645" s="65">
        <v>504.18449420000002</v>
      </c>
      <c r="CT645" s="65">
        <v>504.18449420000002</v>
      </c>
      <c r="CU645" s="65">
        <v>504.18449420000002</v>
      </c>
      <c r="CV645" s="65">
        <v>1435.0991180000001</v>
      </c>
      <c r="CW645" s="65">
        <v>1435.0991180000001</v>
      </c>
      <c r="CX645" s="65">
        <v>1435.0991180000001</v>
      </c>
      <c r="CY645" s="65">
        <v>1435.0991180000001</v>
      </c>
      <c r="CZ645" s="65">
        <v>1435.0991180000001</v>
      </c>
      <c r="DA645" s="65">
        <v>1435.0991180000001</v>
      </c>
      <c r="DC645" s="65">
        <v>1435.0991180000001</v>
      </c>
      <c r="DD645" s="65">
        <v>1882.1164000000001</v>
      </c>
      <c r="DE645" s="65">
        <v>1882.1164000000001</v>
      </c>
      <c r="DF645" s="65">
        <v>1882.1164000000001</v>
      </c>
      <c r="DG645" s="65">
        <v>1882.1164000000001</v>
      </c>
      <c r="DH645" s="65">
        <v>2367.4668550000001</v>
      </c>
      <c r="DI645" s="65">
        <v>2367.4668550000001</v>
      </c>
      <c r="DJ645" s="65">
        <v>2367.4668550000001</v>
      </c>
      <c r="DK645" s="65">
        <v>2367.4668550000001</v>
      </c>
      <c r="DL645" s="65">
        <v>2860.271917</v>
      </c>
      <c r="DM645" s="65">
        <v>2860.271917</v>
      </c>
      <c r="DN645" s="65">
        <v>2860.271917</v>
      </c>
      <c r="DO645" s="65">
        <v>2860.271917</v>
      </c>
      <c r="DP645" s="65">
        <v>3216.3008009999999</v>
      </c>
      <c r="DQ645" s="65">
        <v>3216.3008009999999</v>
      </c>
      <c r="DR645" s="65">
        <v>3216.3008009999999</v>
      </c>
      <c r="DS645" s="65">
        <v>3216.3008009999999</v>
      </c>
      <c r="DT645" s="65">
        <v>3697.446899</v>
      </c>
      <c r="DU645" s="65">
        <v>3697.446899</v>
      </c>
      <c r="DV645" s="65">
        <v>3697.446899</v>
      </c>
      <c r="DW645" s="65">
        <v>3697.446899</v>
      </c>
      <c r="DX645" s="65">
        <v>4133.1060029999999</v>
      </c>
      <c r="DY645" s="65">
        <v>4133.1060029999999</v>
      </c>
      <c r="DZ645" s="65">
        <v>1940.7748730000001</v>
      </c>
      <c r="EA645" s="65">
        <v>4133.1060029999999</v>
      </c>
      <c r="EB645" s="65">
        <v>4556.8874390000001</v>
      </c>
      <c r="EC645" s="65">
        <v>4556.8874390000001</v>
      </c>
      <c r="ED645" s="65">
        <v>4556.8874390000001</v>
      </c>
      <c r="EE645" s="65">
        <v>4039.2233409999999</v>
      </c>
      <c r="EF645" s="65">
        <v>4959.7992169999998</v>
      </c>
      <c r="EG645" s="65">
        <v>4959.7992169999998</v>
      </c>
      <c r="EH645" s="65">
        <v>4959.7992169999998</v>
      </c>
      <c r="EI645" s="65">
        <v>4959.7992169999998</v>
      </c>
      <c r="EJ645" s="65">
        <v>5370.0431129999997</v>
      </c>
      <c r="EK645" s="65">
        <v>4042.5205679999999</v>
      </c>
      <c r="EL645" s="65">
        <v>5370.0431129999997</v>
      </c>
      <c r="EM645" s="65">
        <v>5370.0431129999997</v>
      </c>
      <c r="EN645" s="65">
        <v>5792.3747190000004</v>
      </c>
      <c r="EO645" s="65">
        <v>4049.8099379999999</v>
      </c>
      <c r="EP645" s="65">
        <v>5590.4456659999996</v>
      </c>
      <c r="EQ645" s="65">
        <v>5792.3747190000004</v>
      </c>
      <c r="ER645" s="65">
        <v>5792.3747190000004</v>
      </c>
      <c r="ES645" s="65">
        <v>5792.3747190000004</v>
      </c>
      <c r="ET645" s="65">
        <v>5792.3747190000004</v>
      </c>
      <c r="EU645" s="65">
        <v>5792.3747190000004</v>
      </c>
      <c r="EV645" s="65">
        <v>5792.3747190000004</v>
      </c>
      <c r="EW645" s="65">
        <v>5792.3747190000004</v>
      </c>
      <c r="EX645" s="65">
        <v>5792.3747190000004</v>
      </c>
      <c r="EY645" s="65">
        <v>5792.3747190000004</v>
      </c>
      <c r="EZ645" s="65">
        <v>6379.9948549999999</v>
      </c>
      <c r="FA645" s="65">
        <v>6379.9948549999999</v>
      </c>
      <c r="FB645" s="65">
        <v>6379.9948549999999</v>
      </c>
      <c r="FC645" s="65">
        <v>6379.9948549999999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170.12379060000001</v>
      </c>
      <c r="ES647" s="65">
        <v>170.12379060000001</v>
      </c>
      <c r="ET647" s="65">
        <v>170.12379060000001</v>
      </c>
      <c r="EU647" s="65">
        <v>170.12379060000001</v>
      </c>
      <c r="EV647" s="65">
        <v>207.42325439999999</v>
      </c>
      <c r="EW647" s="65">
        <v>207.42325439999999</v>
      </c>
      <c r="EX647" s="65">
        <v>207.42325439999999</v>
      </c>
      <c r="EY647" s="65">
        <v>207.42325439999999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1143.330183</v>
      </c>
      <c r="BY653" s="65">
        <v>1143.330183</v>
      </c>
      <c r="BZ653" s="65">
        <v>0</v>
      </c>
      <c r="CA653" s="65">
        <v>1143.330183</v>
      </c>
      <c r="CB653" s="65">
        <v>5023.1958169999998</v>
      </c>
      <c r="CC653" s="65">
        <v>5023.1958169999998</v>
      </c>
      <c r="CD653" s="65">
        <v>504.18449420000002</v>
      </c>
      <c r="CE653" s="65">
        <v>5023.1958169999998</v>
      </c>
      <c r="CF653" s="65">
        <v>6623.218261</v>
      </c>
      <c r="CG653" s="65">
        <v>6623.218261</v>
      </c>
      <c r="CH653" s="65">
        <v>6623.218261</v>
      </c>
      <c r="CI653" s="65">
        <v>6623.218261</v>
      </c>
      <c r="CJ653" s="65">
        <v>8152.8423979999998</v>
      </c>
      <c r="CK653" s="65">
        <v>8152.8423979999998</v>
      </c>
      <c r="CL653" s="65">
        <v>8152.8423979999998</v>
      </c>
      <c r="CM653" s="65">
        <v>7648.6579039999997</v>
      </c>
      <c r="CN653" s="65">
        <v>9433.2114280000005</v>
      </c>
      <c r="CO653" s="65">
        <v>9433.2114280000005</v>
      </c>
      <c r="CP653" s="65">
        <v>9433.2114280000005</v>
      </c>
      <c r="CQ653" s="65">
        <v>9433.2114280000005</v>
      </c>
      <c r="CR653" s="65">
        <v>10765.59217</v>
      </c>
      <c r="CS653" s="65">
        <v>10765.59217</v>
      </c>
      <c r="CT653" s="65">
        <v>10765.59217</v>
      </c>
      <c r="CU653" s="65">
        <v>10765.59217</v>
      </c>
      <c r="CV653" s="65">
        <v>12515.96596</v>
      </c>
      <c r="CW653" s="65">
        <v>8893.9381689999991</v>
      </c>
      <c r="CX653" s="65">
        <v>12515.96596</v>
      </c>
      <c r="CY653" s="65">
        <v>12515.96596</v>
      </c>
      <c r="CZ653" s="65">
        <v>13578.512189999999</v>
      </c>
      <c r="DA653" s="65">
        <v>13578.512189999999</v>
      </c>
      <c r="DB653" s="65">
        <v>12143.413070000001</v>
      </c>
      <c r="DC653" s="65">
        <v>13578.512189999999</v>
      </c>
      <c r="DD653" s="65">
        <v>15565.61843</v>
      </c>
      <c r="DE653" s="65">
        <v>15565.61843</v>
      </c>
      <c r="DF653" s="65">
        <v>15565.61843</v>
      </c>
      <c r="DG653" s="65">
        <v>15565.61843</v>
      </c>
      <c r="DH653" s="65">
        <v>16250.582039999999</v>
      </c>
      <c r="DI653" s="65">
        <v>16250.582039999999</v>
      </c>
      <c r="DJ653" s="65">
        <v>16250.582039999999</v>
      </c>
      <c r="DK653" s="65">
        <v>16250.582039999999</v>
      </c>
      <c r="DL653" s="65">
        <v>17971.466670000002</v>
      </c>
      <c r="DM653" s="65">
        <v>17971.466670000002</v>
      </c>
      <c r="DN653" s="65">
        <v>17971.466670000002</v>
      </c>
      <c r="DO653" s="65">
        <v>17971.466670000002</v>
      </c>
      <c r="DP653" s="65">
        <v>20402.449140000001</v>
      </c>
      <c r="DQ653" s="65">
        <v>20402.449140000001</v>
      </c>
      <c r="DR653" s="65">
        <v>20402.449140000001</v>
      </c>
      <c r="DS653" s="65">
        <v>20402.449140000001</v>
      </c>
      <c r="DT653" s="65">
        <v>22186.366529999999</v>
      </c>
      <c r="DU653" s="65">
        <v>22186.366529999999</v>
      </c>
      <c r="DV653" s="65">
        <v>22186.366529999999</v>
      </c>
      <c r="DW653" s="65">
        <v>22186.366529999999</v>
      </c>
      <c r="DX653" s="65">
        <v>23907.07129</v>
      </c>
      <c r="DY653" s="65">
        <v>23907.07129</v>
      </c>
      <c r="DZ653" s="65">
        <v>17109.83628</v>
      </c>
      <c r="EA653" s="65">
        <v>23907.07129</v>
      </c>
      <c r="EB653" s="65">
        <v>25637.078239999999</v>
      </c>
      <c r="EC653" s="65">
        <v>25637.078239999999</v>
      </c>
      <c r="ED653" s="65">
        <v>25637.078239999999</v>
      </c>
      <c r="EE653" s="65">
        <v>25119.414140000001</v>
      </c>
      <c r="EF653" s="65">
        <v>27372.18723</v>
      </c>
      <c r="EG653" s="65">
        <v>27372.18723</v>
      </c>
      <c r="EH653" s="65">
        <v>27372.18723</v>
      </c>
      <c r="EI653" s="65">
        <v>27372.18723</v>
      </c>
      <c r="EJ653" s="65">
        <v>29164.049129999999</v>
      </c>
      <c r="EK653" s="65">
        <v>27836.526590000001</v>
      </c>
      <c r="EL653" s="65">
        <v>29164.049129999999</v>
      </c>
      <c r="EM653" s="65">
        <v>29164.049129999999</v>
      </c>
      <c r="EN653" s="65">
        <v>30912.798139999999</v>
      </c>
      <c r="EO653" s="65">
        <v>29170.233359999998</v>
      </c>
      <c r="EP653" s="65">
        <v>30710.86909</v>
      </c>
      <c r="EQ653" s="65">
        <v>30912.798139999999</v>
      </c>
      <c r="ER653" s="65">
        <v>32639.86781</v>
      </c>
      <c r="ES653" s="65">
        <v>32639.86781</v>
      </c>
      <c r="ET653" s="65">
        <v>32639.86781</v>
      </c>
      <c r="EU653" s="65">
        <v>32639.86781</v>
      </c>
      <c r="EV653" s="65">
        <v>34396.4035</v>
      </c>
      <c r="EW653" s="65">
        <v>34396.4035</v>
      </c>
      <c r="EX653" s="65">
        <v>34396.4035</v>
      </c>
      <c r="EY653" s="65">
        <v>34396.4035</v>
      </c>
      <c r="EZ653" s="65">
        <v>35540.710830000004</v>
      </c>
      <c r="FA653" s="65">
        <v>35540.710830000004</v>
      </c>
      <c r="FB653" s="65">
        <v>35540.710830000004</v>
      </c>
      <c r="FC653" s="65">
        <v>35540.710830000004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1359.6216890000001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1144.545644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26.529203679999998</v>
      </c>
      <c r="EH656" s="65">
        <v>759.34261279999998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1144.545644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3006.32726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1888.310819</v>
      </c>
      <c r="EH665" s="65">
        <v>2621.1242280000001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2530.6965369999998</v>
      </c>
      <c r="EQ665" s="65">
        <v>3006.32726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2189.6067750000002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2382.890973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2382.890973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607.32926999999995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2382.890973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607.32926999999995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965.47351960000003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945.57661689999998</v>
      </c>
      <c r="BN668" s="65">
        <v>945.57661689999998</v>
      </c>
      <c r="BO668" s="65">
        <v>1470.4758609999999</v>
      </c>
      <c r="BP668" s="65">
        <v>1470.4758609999999</v>
      </c>
      <c r="BQ668" s="65">
        <v>965.47351960000003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1029.901586</v>
      </c>
      <c r="BZ668" s="65">
        <v>505.0023415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945.57661689999998</v>
      </c>
      <c r="CI668" s="65">
        <v>1470.4758609999999</v>
      </c>
      <c r="CJ668" s="65">
        <v>1470.4758609999999</v>
      </c>
      <c r="CK668" s="65">
        <v>1470.4758609999999</v>
      </c>
      <c r="CL668" s="65">
        <v>1019.093193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965.47351960000003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1117.7525290000001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1029.901586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85.431278660000004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843.24968839999997</v>
      </c>
      <c r="AW677" s="65">
        <v>82.430025720000003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3722.6157589999998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3371.1038100000001</v>
      </c>
      <c r="BN677" s="65">
        <v>3896.0030550000001</v>
      </c>
      <c r="BO677" s="65">
        <v>4420.9022990000003</v>
      </c>
      <c r="BP677" s="65">
        <v>4589.5522369999999</v>
      </c>
      <c r="BQ677" s="65">
        <v>3915.8999570000001</v>
      </c>
      <c r="BR677" s="65">
        <v>4589.5522369999999</v>
      </c>
      <c r="BS677" s="65">
        <v>4589.5522369999999</v>
      </c>
      <c r="BT677" s="65">
        <v>4589.5522369999999</v>
      </c>
      <c r="BU677" s="65">
        <v>4420.9022990000003</v>
      </c>
      <c r="BV677" s="65">
        <v>4589.5522369999999</v>
      </c>
      <c r="BW677" s="65">
        <v>4589.5522369999999</v>
      </c>
      <c r="BX677" s="65">
        <v>4589.5522369999999</v>
      </c>
      <c r="BY677" s="65">
        <v>4148.9779609999996</v>
      </c>
      <c r="BZ677" s="65">
        <v>3388.1582990000002</v>
      </c>
      <c r="CA677" s="65">
        <v>4589.5522369999999</v>
      </c>
      <c r="CB677" s="65">
        <v>4589.5522369999999</v>
      </c>
      <c r="CC677" s="65">
        <v>4420.9022990000003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4064.6529919999998</v>
      </c>
      <c r="CI677" s="65">
        <v>4589.5522369999999</v>
      </c>
      <c r="CJ677" s="65">
        <v>4589.5522369999999</v>
      </c>
      <c r="CK677" s="65">
        <v>4589.5522369999999</v>
      </c>
      <c r="CL677" s="65">
        <v>4138.1695689999997</v>
      </c>
      <c r="CM677" s="65">
        <v>4589.5522369999999</v>
      </c>
      <c r="CN677" s="65">
        <v>4589.5522369999999</v>
      </c>
      <c r="CO677" s="65">
        <v>4257.937191</v>
      </c>
      <c r="CP677" s="65">
        <v>4353.6318179999998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4420.9022990000003</v>
      </c>
      <c r="DC677" s="65">
        <v>4589.5522369999999</v>
      </c>
      <c r="DD677" s="65">
        <v>4589.5522369999999</v>
      </c>
      <c r="DE677" s="65">
        <v>4589.5522369999999</v>
      </c>
      <c r="DF677" s="65">
        <v>4022.0167719999999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4506.3335779999998</v>
      </c>
      <c r="DN677" s="65">
        <v>4084.5498950000001</v>
      </c>
      <c r="DO677" s="65">
        <v>4589.5522369999999</v>
      </c>
      <c r="DP677" s="65">
        <v>4589.5522369999999</v>
      </c>
      <c r="DQ677" s="65">
        <v>4589.5522369999999</v>
      </c>
      <c r="DR677" s="65">
        <v>2482.3754869999998</v>
      </c>
      <c r="DS677" s="65">
        <v>4589.5522369999999</v>
      </c>
      <c r="DT677" s="65">
        <v>4589.5522369999999</v>
      </c>
      <c r="DU677" s="65">
        <v>4589.5522369999999</v>
      </c>
      <c r="DV677" s="65">
        <v>3915.8999570000001</v>
      </c>
      <c r="DW677" s="65">
        <v>4589.5522369999999</v>
      </c>
      <c r="DX677" s="65">
        <v>4589.5522369999999</v>
      </c>
      <c r="DY677" s="65">
        <v>4589.5522369999999</v>
      </c>
      <c r="DZ677" s="65">
        <v>4353.6318179999998</v>
      </c>
      <c r="EA677" s="65">
        <v>4589.5522369999999</v>
      </c>
      <c r="EB677" s="65">
        <v>4589.5522369999999</v>
      </c>
      <c r="EC677" s="65">
        <v>4589.5522369999999</v>
      </c>
      <c r="ED677" s="65">
        <v>4148.9779609999996</v>
      </c>
      <c r="EE677" s="65">
        <v>4589.5522369999999</v>
      </c>
      <c r="EF677" s="65">
        <v>4589.5522369999999</v>
      </c>
      <c r="EG677" s="65">
        <v>4420.9022990000003</v>
      </c>
      <c r="EH677" s="65">
        <v>4589.5522369999999</v>
      </c>
      <c r="EI677" s="65">
        <v>4589.5522369999999</v>
      </c>
      <c r="EJ677" s="65">
        <v>4589.5522369999999</v>
      </c>
      <c r="EK677" s="65">
        <v>4236.828904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3817.3629150000002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2482.3754869999998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1460.053674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1650.4954580000001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1460.053674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1460.053674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984.42295079999997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1650.4954580000001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1671.3398319999999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1460.053674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1861.7816150000001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1671.3398319999999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1864.6240299999999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1671.3398319999999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1195.7091089999999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1861.7816150000001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0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BX714" s="65">
        <v>843.4932407</v>
      </c>
      <c r="BY714" s="65">
        <v>843.4932407</v>
      </c>
      <c r="BZ714" s="65">
        <v>843.4932407</v>
      </c>
      <c r="CA714" s="65">
        <v>843.4932407</v>
      </c>
      <c r="CB714" s="65">
        <v>1329.608933</v>
      </c>
      <c r="CC714" s="65">
        <v>1329.608933</v>
      </c>
      <c r="CD714" s="65">
        <v>1329.608933</v>
      </c>
      <c r="CE714" s="65">
        <v>1329.608933</v>
      </c>
      <c r="CF714" s="65">
        <v>3088.1142089999998</v>
      </c>
      <c r="CG714" s="65">
        <v>3088.1142089999998</v>
      </c>
      <c r="CH714" s="65">
        <v>3088.1142089999998</v>
      </c>
      <c r="CI714" s="65">
        <v>3088.1142089999998</v>
      </c>
      <c r="CJ714" s="65">
        <v>5163.8414050000001</v>
      </c>
      <c r="CK714" s="65">
        <v>5163.8414050000001</v>
      </c>
      <c r="CL714" s="65">
        <v>5163.8414050000001</v>
      </c>
      <c r="CM714" s="65">
        <v>5163.8414050000001</v>
      </c>
      <c r="CN714" s="65">
        <v>7343.156481</v>
      </c>
      <c r="CO714" s="65">
        <v>7343.156481</v>
      </c>
      <c r="CP714" s="65">
        <v>7343.156481</v>
      </c>
      <c r="CQ714" s="65">
        <v>7343.156481</v>
      </c>
      <c r="CR714" s="65">
        <v>9592.7868699999999</v>
      </c>
      <c r="CS714" s="65">
        <v>9592.7868699999999</v>
      </c>
      <c r="CT714" s="65">
        <v>7543.0744450000002</v>
      </c>
      <c r="CU714" s="65">
        <v>9592.7868699999999</v>
      </c>
      <c r="CV714" s="65">
        <v>11656.37833</v>
      </c>
      <c r="CW714" s="65">
        <v>11656.37833</v>
      </c>
      <c r="CX714" s="65">
        <v>8434.9750210000002</v>
      </c>
      <c r="CY714" s="65">
        <v>11656.37833</v>
      </c>
      <c r="CZ714" s="65">
        <v>14597.08243</v>
      </c>
      <c r="DA714" s="65">
        <v>14597.08243</v>
      </c>
      <c r="DB714" s="65">
        <v>13304.653539999999</v>
      </c>
      <c r="DC714" s="65">
        <v>14597.08243</v>
      </c>
      <c r="DD714" s="65">
        <v>16788.649389999999</v>
      </c>
      <c r="DE714" s="65">
        <v>16788.649389999999</v>
      </c>
      <c r="DF714" s="65">
        <v>16788.649389999999</v>
      </c>
      <c r="DG714" s="65">
        <v>16788.649389999999</v>
      </c>
      <c r="DH714" s="65">
        <v>21171.844260000002</v>
      </c>
      <c r="DI714" s="65">
        <v>21171.844260000002</v>
      </c>
      <c r="DJ714" s="65">
        <v>21171.844260000002</v>
      </c>
      <c r="DK714" s="65">
        <v>21171.844260000002</v>
      </c>
      <c r="DL714" s="65">
        <v>23125.653750000001</v>
      </c>
      <c r="DM714" s="65">
        <v>21558.9712</v>
      </c>
      <c r="DN714" s="65">
        <v>23125.653750000001</v>
      </c>
      <c r="DO714" s="65">
        <v>23125.653750000001</v>
      </c>
      <c r="DP714" s="65">
        <v>23665.706870000002</v>
      </c>
      <c r="DQ714" s="65">
        <v>22373.277979999999</v>
      </c>
      <c r="DR714" s="65">
        <v>23665.706870000002</v>
      </c>
      <c r="DS714" s="65">
        <v>23665.706870000002</v>
      </c>
      <c r="DT714" s="65">
        <v>24939.071680000001</v>
      </c>
      <c r="DU714" s="65">
        <v>24939.071680000001</v>
      </c>
      <c r="DV714" s="65">
        <v>24939.071680000001</v>
      </c>
      <c r="DW714" s="65">
        <v>24939.071680000001</v>
      </c>
      <c r="DX714" s="65">
        <v>26328.09748</v>
      </c>
      <c r="DY714" s="65">
        <v>26328.09748</v>
      </c>
      <c r="DZ714" s="65">
        <v>26328.09748</v>
      </c>
      <c r="EA714" s="65">
        <v>26328.09748</v>
      </c>
      <c r="EB714" s="65">
        <v>27926.55084</v>
      </c>
      <c r="EC714" s="65">
        <v>27926.55084</v>
      </c>
      <c r="ED714" s="65">
        <v>27926.55084</v>
      </c>
      <c r="EE714" s="65">
        <v>27926.55084</v>
      </c>
      <c r="EF714" s="65">
        <v>29861.69227</v>
      </c>
      <c r="EG714" s="65">
        <v>29861.69227</v>
      </c>
      <c r="EH714" s="65">
        <v>29861.69227</v>
      </c>
      <c r="EI714" s="65">
        <v>29861.69227</v>
      </c>
      <c r="EJ714" s="65">
        <v>31887.167389999999</v>
      </c>
      <c r="EK714" s="65">
        <v>31887.167389999999</v>
      </c>
      <c r="EL714" s="65">
        <v>29580.025870000001</v>
      </c>
      <c r="EM714" s="65">
        <v>31887.167389999999</v>
      </c>
      <c r="EN714" s="65">
        <v>33405.720170000001</v>
      </c>
      <c r="EO714" s="65">
        <v>33405.720170000001</v>
      </c>
      <c r="EP714" s="65">
        <v>33405.720170000001</v>
      </c>
      <c r="EQ714" s="65">
        <v>33405.720170000001</v>
      </c>
      <c r="ER714" s="65">
        <v>34874.301090000001</v>
      </c>
      <c r="ES714" s="65">
        <v>33405.720170000001</v>
      </c>
      <c r="ET714" s="65">
        <v>34874.301090000001</v>
      </c>
      <c r="EU714" s="65">
        <v>34874.301090000001</v>
      </c>
      <c r="EV714" s="65">
        <v>36342.882010000001</v>
      </c>
      <c r="EW714" s="65">
        <v>36342.882010000001</v>
      </c>
      <c r="EX714" s="65">
        <v>36342.882010000001</v>
      </c>
      <c r="EY714" s="65">
        <v>36342.882010000001</v>
      </c>
      <c r="EZ714" s="65">
        <v>37811.462930000002</v>
      </c>
      <c r="FA714" s="65">
        <v>37811.462930000002</v>
      </c>
      <c r="FB714" s="65">
        <v>37811.462930000002</v>
      </c>
      <c r="FC714" s="65">
        <v>37811.462930000002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843.4932407</v>
      </c>
      <c r="BY725" s="65">
        <v>843.4932407</v>
      </c>
      <c r="BZ725" s="65">
        <v>843.4932407</v>
      </c>
      <c r="CA725" s="65">
        <v>843.4932407</v>
      </c>
      <c r="CB725" s="65">
        <v>1329.608933</v>
      </c>
      <c r="CC725" s="65">
        <v>1329.608933</v>
      </c>
      <c r="CD725" s="65">
        <v>1329.608933</v>
      </c>
      <c r="CE725" s="65">
        <v>1329.608933</v>
      </c>
      <c r="CF725" s="65">
        <v>3088.1142089999998</v>
      </c>
      <c r="CG725" s="65">
        <v>3088.1142089999998</v>
      </c>
      <c r="CH725" s="65">
        <v>3088.1142089999998</v>
      </c>
      <c r="CI725" s="65">
        <v>3088.1142089999998</v>
      </c>
      <c r="CJ725" s="65">
        <v>5163.8414050000001</v>
      </c>
      <c r="CK725" s="65">
        <v>5163.8414050000001</v>
      </c>
      <c r="CL725" s="65">
        <v>5163.8414050000001</v>
      </c>
      <c r="CM725" s="65">
        <v>5163.8414050000001</v>
      </c>
      <c r="CN725" s="65">
        <v>7343.156481</v>
      </c>
      <c r="CO725" s="65">
        <v>7343.156481</v>
      </c>
      <c r="CP725" s="65">
        <v>7343.156481</v>
      </c>
      <c r="CQ725" s="65">
        <v>7343.156481</v>
      </c>
      <c r="CR725" s="65">
        <v>9592.7868699999999</v>
      </c>
      <c r="CS725" s="65">
        <v>9592.7868699999999</v>
      </c>
      <c r="CT725" s="65">
        <v>7543.0744450000002</v>
      </c>
      <c r="CU725" s="65">
        <v>9592.7868699999999</v>
      </c>
      <c r="CV725" s="65">
        <v>11656.37833</v>
      </c>
      <c r="CW725" s="65">
        <v>11656.37833</v>
      </c>
      <c r="CX725" s="65">
        <v>8434.9750210000002</v>
      </c>
      <c r="CY725" s="65">
        <v>11656.37833</v>
      </c>
      <c r="CZ725" s="65">
        <v>14597.08243</v>
      </c>
      <c r="DA725" s="65">
        <v>14597.08243</v>
      </c>
      <c r="DB725" s="65">
        <v>13304.653539999999</v>
      </c>
      <c r="DC725" s="65">
        <v>14597.08243</v>
      </c>
      <c r="DD725" s="65">
        <v>16788.649389999999</v>
      </c>
      <c r="DE725" s="65">
        <v>16788.649389999999</v>
      </c>
      <c r="DF725" s="65">
        <v>16788.649389999999</v>
      </c>
      <c r="DG725" s="65">
        <v>16788.649389999999</v>
      </c>
      <c r="DH725" s="65">
        <v>21171.844260000002</v>
      </c>
      <c r="DI725" s="65">
        <v>21171.844260000002</v>
      </c>
      <c r="DJ725" s="65">
        <v>21171.844260000002</v>
      </c>
      <c r="DK725" s="65">
        <v>21171.844260000002</v>
      </c>
      <c r="DL725" s="65">
        <v>23125.653750000001</v>
      </c>
      <c r="DM725" s="65">
        <v>21558.9712</v>
      </c>
      <c r="DN725" s="65">
        <v>23125.653750000001</v>
      </c>
      <c r="DO725" s="65">
        <v>23125.653750000001</v>
      </c>
      <c r="DP725" s="65">
        <v>23665.706870000002</v>
      </c>
      <c r="DQ725" s="65">
        <v>22373.277979999999</v>
      </c>
      <c r="DR725" s="65">
        <v>23665.706870000002</v>
      </c>
      <c r="DS725" s="65">
        <v>23665.706870000002</v>
      </c>
      <c r="DT725" s="65">
        <v>24939.071680000001</v>
      </c>
      <c r="DU725" s="65">
        <v>24939.071680000001</v>
      </c>
      <c r="DV725" s="65">
        <v>24939.071680000001</v>
      </c>
      <c r="DW725" s="65">
        <v>24939.071680000001</v>
      </c>
      <c r="DX725" s="65">
        <v>26328.09748</v>
      </c>
      <c r="DY725" s="65">
        <v>26328.09748</v>
      </c>
      <c r="DZ725" s="65">
        <v>26328.09748</v>
      </c>
      <c r="EA725" s="65">
        <v>26328.09748</v>
      </c>
      <c r="EB725" s="65">
        <v>27926.55084</v>
      </c>
      <c r="EC725" s="65">
        <v>27926.55084</v>
      </c>
      <c r="ED725" s="65">
        <v>27926.55084</v>
      </c>
      <c r="EE725" s="65">
        <v>27926.55084</v>
      </c>
      <c r="EF725" s="65">
        <v>29861.69227</v>
      </c>
      <c r="EG725" s="65">
        <v>29861.69227</v>
      </c>
      <c r="EH725" s="65">
        <v>29861.69227</v>
      </c>
      <c r="EI725" s="65">
        <v>29861.69227</v>
      </c>
      <c r="EJ725" s="65">
        <v>31887.167389999999</v>
      </c>
      <c r="EK725" s="65">
        <v>31887.167389999999</v>
      </c>
      <c r="EL725" s="65">
        <v>29580.025870000001</v>
      </c>
      <c r="EM725" s="65">
        <v>31887.167389999999</v>
      </c>
      <c r="EN725" s="65">
        <v>33405.720170000001</v>
      </c>
      <c r="EO725" s="65">
        <v>33405.720170000001</v>
      </c>
      <c r="EP725" s="65">
        <v>33405.720170000001</v>
      </c>
      <c r="EQ725" s="65">
        <v>33405.720170000001</v>
      </c>
      <c r="ER725" s="65">
        <v>34874.301090000001</v>
      </c>
      <c r="ES725" s="65">
        <v>33405.720170000001</v>
      </c>
      <c r="ET725" s="65">
        <v>34874.301090000001</v>
      </c>
      <c r="EU725" s="65">
        <v>34874.301090000001</v>
      </c>
      <c r="EV725" s="65">
        <v>36342.882010000001</v>
      </c>
      <c r="EW725" s="65">
        <v>36342.882010000001</v>
      </c>
      <c r="EX725" s="65">
        <v>36342.882010000001</v>
      </c>
      <c r="EY725" s="65">
        <v>36342.882010000001</v>
      </c>
      <c r="EZ725" s="65">
        <v>37811.462930000002</v>
      </c>
      <c r="FA725" s="65">
        <v>37811.462930000002</v>
      </c>
      <c r="FB725" s="65">
        <v>37811.462930000002</v>
      </c>
      <c r="FC725" s="65">
        <v>37811.462930000002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378.98862400000002</v>
      </c>
      <c r="CL751" s="65">
        <v>521.6055887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1823.8827530000001</v>
      </c>
      <c r="CX751" s="65">
        <v>1634.3884410000001</v>
      </c>
      <c r="CY751" s="65">
        <v>2013.3770649999999</v>
      </c>
      <c r="CZ751" s="65">
        <v>2202.8713769999999</v>
      </c>
      <c r="DA751" s="65">
        <v>1634.3884410000001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2233.3200820000002</v>
      </c>
      <c r="DG751" s="65">
        <v>2392.3656890000002</v>
      </c>
      <c r="DH751" s="65">
        <v>2581.860001</v>
      </c>
      <c r="DI751" s="65">
        <v>2581.860001</v>
      </c>
      <c r="DJ751" s="65">
        <v>2392.3656890000002</v>
      </c>
      <c r="DK751" s="65">
        <v>2581.860001</v>
      </c>
      <c r="DL751" s="65">
        <v>2771.3543129999998</v>
      </c>
      <c r="DM751" s="65">
        <v>2581.860001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1515.9544960000001</v>
      </c>
      <c r="DS751" s="65">
        <v>2960.8486250000001</v>
      </c>
      <c r="DT751" s="65">
        <v>3150.3429369999999</v>
      </c>
      <c r="DU751" s="65">
        <v>2960.8486250000001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3339.8372490000002</v>
      </c>
      <c r="EE751" s="65">
        <v>3529.331561</v>
      </c>
      <c r="EF751" s="65">
        <v>3718.8258729999998</v>
      </c>
      <c r="EG751" s="65">
        <v>3529.331561</v>
      </c>
      <c r="EH751" s="65">
        <v>3718.8258729999998</v>
      </c>
      <c r="EI751" s="65">
        <v>3718.8258729999998</v>
      </c>
      <c r="EJ751" s="65">
        <v>3908.320185</v>
      </c>
      <c r="EK751" s="65">
        <v>3908.320185</v>
      </c>
      <c r="EL751" s="65">
        <v>3718.8258729999998</v>
      </c>
      <c r="EM751" s="65">
        <v>3908.320185</v>
      </c>
      <c r="EN751" s="65">
        <v>4097.8144970000003</v>
      </c>
      <c r="EO751" s="65">
        <v>4097.8144970000003</v>
      </c>
      <c r="EP751" s="65">
        <v>4097.8144970000003</v>
      </c>
      <c r="EQ751" s="65">
        <v>4097.8144970000003</v>
      </c>
      <c r="ER751" s="65">
        <v>4287.3088090000001</v>
      </c>
      <c r="ES751" s="65">
        <v>4287.3088090000001</v>
      </c>
      <c r="ET751" s="65">
        <v>4097.8144970000003</v>
      </c>
      <c r="EU751" s="65">
        <v>4287.3088090000001</v>
      </c>
      <c r="EV751" s="65">
        <v>4476.8031209999999</v>
      </c>
      <c r="EW751" s="65">
        <v>4287.3088090000001</v>
      </c>
      <c r="EX751" s="65">
        <v>4287.3088090000001</v>
      </c>
      <c r="EY751" s="65">
        <v>4476.8031209999999</v>
      </c>
      <c r="EZ751" s="65">
        <v>4666.2974329999997</v>
      </c>
      <c r="FA751" s="65">
        <v>4666.2974329999997</v>
      </c>
      <c r="FB751" s="65">
        <v>4666.2974329999997</v>
      </c>
      <c r="FC751" s="65">
        <v>4666.2974329999997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708.59414809999998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693.54918190000001</v>
      </c>
      <c r="DC753" s="65">
        <v>1185.286922</v>
      </c>
      <c r="DD753" s="65">
        <v>1185.286922</v>
      </c>
      <c r="DE753" s="65">
        <v>693.54918190000001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699.23401130000002</v>
      </c>
      <c r="DV753" s="65">
        <v>491.7377396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1190.971751</v>
      </c>
      <c r="EH753" s="65">
        <v>497.42256900000001</v>
      </c>
      <c r="EI753" s="65">
        <v>1534.9039270000001</v>
      </c>
      <c r="EJ753" s="65">
        <v>1534.9039270000001</v>
      </c>
      <c r="EK753" s="65">
        <v>1534.9039270000001</v>
      </c>
      <c r="EL753" s="65">
        <v>1190.971751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1534.9039270000001</v>
      </c>
      <c r="EY753" s="65">
        <v>1534.9039270000001</v>
      </c>
      <c r="EZ753" s="65">
        <v>1534.9039270000001</v>
      </c>
      <c r="FA753" s="65">
        <v>1190.971751</v>
      </c>
      <c r="FB753" s="65">
        <v>1534.9039270000001</v>
      </c>
      <c r="FC753" s="65">
        <v>1269.375554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58.25962406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1313.659441</v>
      </c>
      <c r="CH761" s="65">
        <v>2315.6204929999999</v>
      </c>
      <c r="CI761" s="65">
        <v>2315.6204929999999</v>
      </c>
      <c r="CJ761" s="65">
        <v>2505.1148050000002</v>
      </c>
      <c r="CK761" s="65">
        <v>745.6601177</v>
      </c>
      <c r="CL761" s="65">
        <v>521.6055887</v>
      </c>
      <c r="CM761" s="65">
        <v>2138.443311</v>
      </c>
      <c r="CN761" s="65">
        <v>3186.3468560000001</v>
      </c>
      <c r="CO761" s="65">
        <v>3186.3468560000001</v>
      </c>
      <c r="CP761" s="65">
        <v>3186.3468560000001</v>
      </c>
      <c r="CQ761" s="65">
        <v>2709.6540829999999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2682.2919860000002</v>
      </c>
      <c r="CX761" s="65">
        <v>3186.3468560000001</v>
      </c>
      <c r="CY761" s="65">
        <v>3565.3354800000002</v>
      </c>
      <c r="CZ761" s="65">
        <v>4314.785484</v>
      </c>
      <c r="DA761" s="65">
        <v>3746.3025480000001</v>
      </c>
      <c r="DB761" s="65">
        <v>3823.0477449999998</v>
      </c>
      <c r="DC761" s="65">
        <v>4314.785484</v>
      </c>
      <c r="DD761" s="65">
        <v>4504.2797959999998</v>
      </c>
      <c r="DE761" s="65">
        <v>4012.5420570000001</v>
      </c>
      <c r="DF761" s="65">
        <v>4345.2341889999998</v>
      </c>
      <c r="DG761" s="65">
        <v>4504.2797959999998</v>
      </c>
      <c r="DH761" s="65">
        <v>4693.7741079999996</v>
      </c>
      <c r="DI761" s="65">
        <v>4693.7741079999996</v>
      </c>
      <c r="DJ761" s="65">
        <v>4504.2797959999998</v>
      </c>
      <c r="DK761" s="65">
        <v>4693.7741079999996</v>
      </c>
      <c r="DL761" s="65">
        <v>4883.2684200000003</v>
      </c>
      <c r="DM761" s="65">
        <v>3508.4871870000002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3633.553433</v>
      </c>
      <c r="DS761" s="65">
        <v>5078.4475620000003</v>
      </c>
      <c r="DT761" s="65">
        <v>5267.9418740000001</v>
      </c>
      <c r="DU761" s="65">
        <v>4586.7098219999998</v>
      </c>
      <c r="DV761" s="65">
        <v>4568.7078620000002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5457.4361859999999</v>
      </c>
      <c r="EE761" s="65">
        <v>5646.9304979999997</v>
      </c>
      <c r="EF761" s="65">
        <v>6180.3569859999998</v>
      </c>
      <c r="EG761" s="65">
        <v>5646.9304979999997</v>
      </c>
      <c r="EH761" s="65">
        <v>5142.8756279999998</v>
      </c>
      <c r="EI761" s="65">
        <v>6180.3569859999998</v>
      </c>
      <c r="EJ761" s="65">
        <v>6369.8512979999996</v>
      </c>
      <c r="EK761" s="65">
        <v>6369.8512979999996</v>
      </c>
      <c r="EL761" s="65">
        <v>5836.4248100000004</v>
      </c>
      <c r="EM761" s="65">
        <v>6369.8512979999996</v>
      </c>
      <c r="EN761" s="65">
        <v>6559.3456100000003</v>
      </c>
      <c r="EO761" s="65">
        <v>6559.3456100000003</v>
      </c>
      <c r="EP761" s="65">
        <v>6559.3456100000003</v>
      </c>
      <c r="EQ761" s="65">
        <v>6559.3456100000003</v>
      </c>
      <c r="ER761" s="65">
        <v>6748.8399220000001</v>
      </c>
      <c r="ES761" s="65">
        <v>6748.8399220000001</v>
      </c>
      <c r="ET761" s="65">
        <v>6559.3456100000003</v>
      </c>
      <c r="EU761" s="65">
        <v>6748.8399220000001</v>
      </c>
      <c r="EV761" s="65">
        <v>6938.3342339999999</v>
      </c>
      <c r="EW761" s="65">
        <v>6748.8399220000001</v>
      </c>
      <c r="EX761" s="65">
        <v>6748.8399220000001</v>
      </c>
      <c r="EY761" s="65">
        <v>6938.3342339999999</v>
      </c>
      <c r="EZ761" s="65">
        <v>7127.8285459999997</v>
      </c>
      <c r="FA761" s="65">
        <v>6783.8963700000004</v>
      </c>
      <c r="FB761" s="65">
        <v>7127.8285459999997</v>
      </c>
      <c r="FC761" s="65">
        <v>6862.3001729999996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62362.660210000002</v>
      </c>
      <c r="D4" s="1">
        <f>PLANEL_GerPT_Trim_Resultado!Q245</f>
        <v>57803.738519999999</v>
      </c>
      <c r="E4" s="1">
        <f>PLANEL_GerPT_Trim_Resultado!R245</f>
        <v>51412.013379999997</v>
      </c>
      <c r="F4" s="1">
        <f>PLANEL_GerPT_Trim_Resultado!S245</f>
        <v>58658.800439999999</v>
      </c>
      <c r="G4" s="1">
        <f>PLANEL_GerPT_Trim_Resultado!T245</f>
        <v>61314.006110000002</v>
      </c>
      <c r="H4" s="1">
        <f>PLANEL_GerPT_Trim_Resultado!U245</f>
        <v>53484.431449999996</v>
      </c>
      <c r="I4" s="1">
        <f>PLANEL_GerPT_Trim_Resultado!V245</f>
        <v>50264.804499999998</v>
      </c>
      <c r="J4" s="1">
        <f>PLANEL_GerPT_Trim_Resultado!W245</f>
        <v>54802.03512</v>
      </c>
      <c r="K4" s="1">
        <f>PLANEL_GerPT_Trim_Resultado!X245</f>
        <v>64598.979079999997</v>
      </c>
      <c r="L4" s="1">
        <f>PLANEL_GerPT_Trim_Resultado!Y245</f>
        <v>57493.410349999998</v>
      </c>
      <c r="M4" s="1">
        <f>PLANEL_GerPT_Trim_Resultado!Z245</f>
        <v>53405.871720000003</v>
      </c>
      <c r="N4" s="1">
        <f>PLANEL_GerPT_Trim_Resultado!AA245</f>
        <v>57704.40812</v>
      </c>
      <c r="O4" s="1">
        <f>PLANEL_GerPT_Trim_Resultado!AB245</f>
        <v>69903.05111</v>
      </c>
      <c r="P4" s="1">
        <f>PLANEL_GerPT_Trim_Resultado!AC245</f>
        <v>59163.239930000003</v>
      </c>
      <c r="Q4" s="1">
        <f>PLANEL_GerPT_Trim_Resultado!AD245</f>
        <v>60928.340920000002</v>
      </c>
      <c r="R4" s="1">
        <f>PLANEL_GerPT_Trim_Resultado!AE245</f>
        <v>61648.90191</v>
      </c>
      <c r="S4" s="1">
        <f>PLANEL_GerPT_Trim_Resultado!AF245</f>
        <v>70308.648490000007</v>
      </c>
      <c r="T4" s="1">
        <f>PLANEL_GerPT_Trim_Resultado!AG245</f>
        <v>62167.918460000001</v>
      </c>
      <c r="U4" s="1">
        <f>PLANEL_GerPT_Trim_Resultado!AH245</f>
        <v>60859.964469999999</v>
      </c>
      <c r="V4" s="1">
        <f>PLANEL_GerPT_Trim_Resultado!AI245</f>
        <v>63972.339110000001</v>
      </c>
      <c r="W4" s="1">
        <f>PLANEL_GerPT_Trim_Resultado!AJ245</f>
        <v>72944.072329999995</v>
      </c>
      <c r="X4" s="1">
        <f>PLANEL_GerPT_Trim_Resultado!AK245</f>
        <v>68214.062850000002</v>
      </c>
      <c r="Y4" s="1">
        <f>PLANEL_GerPT_Trim_Resultado!AL245</f>
        <v>62927.294190000001</v>
      </c>
      <c r="Z4" s="1">
        <f>PLANEL_GerPT_Trim_Resultado!AM245</f>
        <v>68745.477979999996</v>
      </c>
      <c r="AA4" s="1">
        <f>PLANEL_GerPT_Trim_Resultado!AN245</f>
        <v>78323.618310000005</v>
      </c>
      <c r="AB4" s="1">
        <f>PLANEL_GerPT_Trim_Resultado!AO245</f>
        <v>70170.097420000006</v>
      </c>
      <c r="AC4" s="1">
        <f>PLANEL_GerPT_Trim_Resultado!AP245</f>
        <v>70652.322769999999</v>
      </c>
      <c r="AD4" s="1">
        <f>PLANEL_GerPT_Trim_Resultado!AQ245</f>
        <v>72973.238519999999</v>
      </c>
      <c r="AE4" s="1">
        <f>PLANEL_GerPT_Trim_Resultado!AR245</f>
        <v>78605.405419999996</v>
      </c>
      <c r="AF4" s="1">
        <f>PLANEL_GerPT_Trim_Resultado!AS245</f>
        <v>75431.763519999993</v>
      </c>
      <c r="AG4" s="1">
        <f>PLANEL_GerPT_Trim_Resultado!AT245</f>
        <v>69468.396829999998</v>
      </c>
      <c r="AH4" s="1">
        <f>PLANEL_GerPT_Trim_Resultado!AU245</f>
        <v>73100.522819999998</v>
      </c>
      <c r="AI4" s="1">
        <f>PLANEL_GerPT_Trim_Resultado!AV245</f>
        <v>80223.155369999993</v>
      </c>
      <c r="AJ4" s="1">
        <f>PLANEL_GerPT_Trim_Resultado!AW245</f>
        <v>74999.58928</v>
      </c>
      <c r="AK4" s="1">
        <f>PLANEL_GerPT_Trim_Resultado!AX245</f>
        <v>71676.931370000006</v>
      </c>
      <c r="AL4" s="1">
        <f>PLANEL_GerPT_Trim_Resultado!AY245</f>
        <v>73008.872990000003</v>
      </c>
      <c r="AM4" s="1">
        <f>PLANEL_GerPT_Trim_Resultado!AZ245</f>
        <v>80346.031369999997</v>
      </c>
      <c r="AN4" s="1">
        <f>PLANEL_GerPT_Trim_Resultado!BA245</f>
        <v>72678.059179999997</v>
      </c>
      <c r="AO4" s="1">
        <f>PLANEL_GerPT_Trim_Resultado!BB245</f>
        <v>70774.502259999994</v>
      </c>
      <c r="AP4" s="1">
        <f>PLANEL_GerPT_Trim_Resultado!BC245</f>
        <v>73402.160269999993</v>
      </c>
      <c r="AQ4" s="1">
        <f>PLANEL_GerPT_Trim_Resultado!BD245</f>
        <v>80505.416570000001</v>
      </c>
      <c r="AR4" s="1">
        <f>PLANEL_GerPT_Trim_Resultado!BE245</f>
        <v>77656.785730000003</v>
      </c>
      <c r="AS4" s="1">
        <f>PLANEL_GerPT_Trim_Resultado!BF245</f>
        <v>72067.877569999997</v>
      </c>
      <c r="AT4" s="1">
        <f>PLANEL_GerPT_Trim_Resultado!BG245</f>
        <v>73303.564369999993</v>
      </c>
      <c r="AU4" s="1">
        <f>PLANEL_GerPT_Trim_Resultado!BH245</f>
        <v>81323.064570000002</v>
      </c>
      <c r="AV4" s="1">
        <f>PLANEL_GerPT_Trim_Resultado!BI245</f>
        <v>75231.735010000004</v>
      </c>
      <c r="AW4" s="1">
        <f>PLANEL_GerPT_Trim_Resultado!BJ245</f>
        <v>71680.854749999999</v>
      </c>
      <c r="AX4" s="1">
        <f>PLANEL_GerPT_Trim_Resultado!BK245</f>
        <v>74390.756370000003</v>
      </c>
      <c r="AY4" s="1">
        <f>PLANEL_GerPT_Trim_Resultado!BL245</f>
        <v>81852.525569999998</v>
      </c>
      <c r="AZ4" s="1">
        <f>PLANEL_GerPT_Trim_Resultado!BM245</f>
        <v>77195.573130000004</v>
      </c>
      <c r="BA4" s="1">
        <f>PLANEL_GerPT_Trim_Resultado!BN245</f>
        <v>65533.658000000003</v>
      </c>
      <c r="BB4" s="1">
        <f>PLANEL_GerPT_Trim_Resultado!BO245</f>
        <v>74369.99037</v>
      </c>
      <c r="BC4" s="1">
        <f>PLANEL_GerPT_Trim_Resultado!BP245</f>
        <v>85090.165919999999</v>
      </c>
      <c r="BD4" s="1">
        <f>PLANEL_GerPT_Trim_Resultado!BQ245</f>
        <v>80751.264739999999</v>
      </c>
      <c r="BE4" s="1">
        <f>PLANEL_GerPT_Trim_Resultado!BR245</f>
        <v>75404.458259999999</v>
      </c>
      <c r="BF4" s="1">
        <f>PLANEL_GerPT_Trim_Resultado!BS245</f>
        <v>77701.463019999996</v>
      </c>
      <c r="BG4" s="1">
        <f>PLANEL_GerPT_Trim_Resultado!BT245</f>
        <v>86894.348129999998</v>
      </c>
      <c r="BH4" s="1">
        <f>PLANEL_GerPT_Trim_Resultado!BU245</f>
        <v>81248.191170000006</v>
      </c>
      <c r="BI4" s="1">
        <f>PLANEL_GerPT_Trim_Resultado!BV245</f>
        <v>77213.624389999997</v>
      </c>
      <c r="BJ4" s="1">
        <f>PLANEL_GerPT_Trim_Resultado!BW245</f>
        <v>79776.384690000006</v>
      </c>
      <c r="BK4" s="1">
        <f>PLANEL_GerPT_Trim_Resultado!BX245</f>
        <v>88529.307069999995</v>
      </c>
      <c r="BL4" s="1">
        <f>PLANEL_GerPT_Trim_Resultado!BY245</f>
        <v>83014.669890000005</v>
      </c>
      <c r="BM4" s="1">
        <f>PLANEL_GerPT_Trim_Resultado!BZ245</f>
        <v>74844.609349999999</v>
      </c>
      <c r="BN4" s="1">
        <f>PLANEL_GerPT_Trim_Resultado!CA245</f>
        <v>79738.101790000001</v>
      </c>
      <c r="BO4" s="1">
        <f>PLANEL_GerPT_Trim_Resultado!CB245</f>
        <v>88989.196129999997</v>
      </c>
      <c r="BP4" s="1">
        <f>PLANEL_GerPT_Trim_Resultado!CC245</f>
        <v>79958.217399999994</v>
      </c>
      <c r="BQ4" s="1">
        <f>PLANEL_GerPT_Trim_Resultado!CD245</f>
        <v>77453.720629999996</v>
      </c>
      <c r="BR4" s="1">
        <f>PLANEL_GerPT_Trim_Resultado!CE245</f>
        <v>79852.001789999995</v>
      </c>
      <c r="BS4" s="1">
        <f>PLANEL_GerPT_Trim_Resultado!CF245</f>
        <v>88989.196129999997</v>
      </c>
      <c r="BT4" s="1">
        <f>PLANEL_GerPT_Trim_Resultado!CG245</f>
        <v>80437.555940000006</v>
      </c>
      <c r="BU4" s="1">
        <f>PLANEL_GerPT_Trim_Resultado!CH245</f>
        <v>75931.274279999998</v>
      </c>
      <c r="BV4" s="1">
        <f>PLANEL_GerPT_Trim_Resultado!CI245</f>
        <v>79852.001789999995</v>
      </c>
      <c r="BW4" s="1">
        <f>PLANEL_GerPT_Trim_Resultado!CJ245</f>
        <v>88989.196129999997</v>
      </c>
      <c r="BX4" s="1">
        <f>PLANEL_GerPT_Trim_Resultado!CK245</f>
        <v>81617.733590000003</v>
      </c>
      <c r="BY4" s="1">
        <f>PLANEL_GerPT_Trim_Resultado!CL245</f>
        <v>76710.011429999999</v>
      </c>
      <c r="BZ4" s="1">
        <f>PLANEL_GerPT_Trim_Resultado!CM245</f>
        <v>79902.78254</v>
      </c>
      <c r="CA4" s="1">
        <f>PLANEL_GerPT_Trim_Resultado!CN245</f>
        <v>89264.053350000002</v>
      </c>
      <c r="CB4" s="1">
        <f>PLANEL_GerPT_Trim_Resultado!CO245</f>
        <v>82110.907800000001</v>
      </c>
      <c r="CC4" s="1">
        <f>PLANEL_GerPT_Trim_Resultado!CP245</f>
        <v>76268.159629999995</v>
      </c>
      <c r="CD4" s="1">
        <f>PLANEL_GerPT_Trim_Resultado!CQ245</f>
        <v>80090.553360000005</v>
      </c>
      <c r="CE4" s="1">
        <f>PLANEL_GerPT_Trim_Resultado!CR245</f>
        <v>89394.55515</v>
      </c>
      <c r="CF4" s="1">
        <f>PLANEL_GerPT_Trim_Resultado!CS245</f>
        <v>80350.304180000006</v>
      </c>
      <c r="CG4" s="1">
        <f>PLANEL_GerPT_Trim_Resultado!CT245</f>
        <v>77582.517590000003</v>
      </c>
      <c r="CH4" s="1">
        <f>PLANEL_GerPT_Trim_Resultado!CU245</f>
        <v>80159.077720000001</v>
      </c>
      <c r="CI4" s="1">
        <f>PLANEL_GerPT_Trim_Resultado!CV245</f>
        <v>89394.55515</v>
      </c>
      <c r="CJ4" s="1">
        <f>PLANEL_GerPT_Trim_Resultado!CW245</f>
        <v>83305.814549999996</v>
      </c>
      <c r="CK4" s="1">
        <f>PLANEL_GerPT_Trim_Resultado!CX245</f>
        <v>76106.104550000004</v>
      </c>
      <c r="CL4" s="1">
        <f>PLANEL_GerPT_Trim_Resultado!CY245</f>
        <v>79936.136780000001</v>
      </c>
      <c r="CM4" s="1">
        <f>PLANEL_GerPT_Trim_Resultado!CZ245</f>
        <v>89394.55515</v>
      </c>
      <c r="CN4" s="1">
        <f>PLANEL_GerPT_Trim_Resultado!DA245</f>
        <v>81741.159729999999</v>
      </c>
      <c r="CO4" s="1">
        <f>PLANEL_GerPT_Trim_Resultado!DB245</f>
        <v>77769.140610000002</v>
      </c>
      <c r="CP4" s="1">
        <f>PLANEL_GerPT_Trim_Resultado!DC245</f>
        <v>79878.573300000004</v>
      </c>
      <c r="CQ4" s="1">
        <f>PLANEL_GerPT_Trim_Resultado!DD245</f>
        <v>89394.55515</v>
      </c>
      <c r="CR4" s="1">
        <f>PLANEL_GerPT_Trim_Resultado!DE245</f>
        <v>83651.196460000006</v>
      </c>
      <c r="CS4" s="1">
        <f>PLANEL_GerPT_Trim_Resultado!DF245</f>
        <v>76350.255659999995</v>
      </c>
      <c r="CT4" s="1">
        <f>PLANEL_GerPT_Trim_Resultado!DG245</f>
        <v>81336.920719999995</v>
      </c>
      <c r="CU4" s="1">
        <f>PLANEL_GerPT_Trim_Resultado!DH245</f>
        <v>89394.55515</v>
      </c>
      <c r="CV4" s="1">
        <f>PLANEL_GerPT_Trim_Resultado!DI245</f>
        <v>82477.830619999993</v>
      </c>
      <c r="CW4" s="1">
        <f>PLANEL_GerPT_Trim_Resultado!DJ245</f>
        <v>77192.676579999999</v>
      </c>
      <c r="CX4" s="1">
        <f>PLANEL_GerPT_Trim_Resultado!DK245</f>
        <v>80156.037419999993</v>
      </c>
      <c r="CY4" s="68">
        <f>PLANEL_GerPT_Trim_Resultado!DL245</f>
        <v>89394.55515</v>
      </c>
      <c r="CZ4" s="68">
        <f>PLANEL_GerPT_Trim_Resultado!DM245</f>
        <v>84168.139500000005</v>
      </c>
      <c r="DA4" s="68">
        <f>PLANEL_GerPT_Trim_Resultado!DN245</f>
        <v>76868.84345</v>
      </c>
      <c r="DB4" s="68">
        <f>PLANEL_GerPT_Trim_Resultado!DO245</f>
        <v>80091.350930000001</v>
      </c>
      <c r="DC4" s="1">
        <f>PLANEL_GerPT_Trim_Resultado!DP245</f>
        <v>89394.55515</v>
      </c>
      <c r="DD4" s="1">
        <f>PLANEL_GerPT_Trim_Resultado!DQ245</f>
        <v>81927.661040000006</v>
      </c>
      <c r="DE4" s="1">
        <f>PLANEL_GerPT_Trim_Resultado!DR245</f>
        <v>75659.233099999998</v>
      </c>
      <c r="DF4" s="1">
        <f>PLANEL_GerPT_Trim_Resultado!DS245</f>
        <v>81072.570720000003</v>
      </c>
      <c r="DG4" s="1">
        <f>PLANEL_GerPT_Trim_Resultado!DT245</f>
        <v>89394.55515</v>
      </c>
      <c r="DH4" s="1">
        <f>PLANEL_GerPT_Trim_Resultado!DU245</f>
        <v>81612.907269999996</v>
      </c>
      <c r="DI4" s="1">
        <f>PLANEL_GerPT_Trim_Resultado!DV245</f>
        <v>77505.750589999996</v>
      </c>
      <c r="DJ4" s="1">
        <f>PLANEL_GerPT_Trim_Resultado!DW245</f>
        <v>80527.509000000005</v>
      </c>
      <c r="DK4" s="1">
        <f>PLANEL_GerPT_Trim_Resultado!DX245</f>
        <v>89394.55515</v>
      </c>
      <c r="DL4" s="1">
        <f>PLANEL_GerPT_Trim_Resultado!DY245</f>
        <v>83460.455849999998</v>
      </c>
      <c r="DM4" s="1">
        <f>PLANEL_GerPT_Trim_Resultado!DZ245</f>
        <v>77884.667329999997</v>
      </c>
      <c r="DN4" s="1">
        <f>PLANEL_GerPT_Trim_Resultado!EA245</f>
        <v>79980.386769999997</v>
      </c>
      <c r="DO4" s="1">
        <f>PLANEL_GerPT_Trim_Resultado!EB245</f>
        <v>89394.55515</v>
      </c>
      <c r="DP4" s="1">
        <f>PLANEL_GerPT_Trim_Resultado!EC245</f>
        <v>81111.485119999998</v>
      </c>
      <c r="DQ4" s="1">
        <f>PLANEL_GerPT_Trim_Resultado!ED245</f>
        <v>77515.074590000004</v>
      </c>
      <c r="DR4" s="1">
        <f>PLANEL_GerPT_Trim_Resultado!EE245</f>
        <v>80499.43187</v>
      </c>
      <c r="DS4" s="1">
        <f>PLANEL_GerPT_Trim_Resultado!EF245</f>
        <v>89394.55515</v>
      </c>
      <c r="DT4" s="1">
        <f>PLANEL_GerPT_Trim_Resultado!EG245</f>
        <v>83404.824729999993</v>
      </c>
      <c r="DU4" s="1">
        <f>PLANEL_GerPT_Trim_Resultado!EH245</f>
        <v>78047.783580000003</v>
      </c>
      <c r="DV4" s="1">
        <f>PLANEL_GerPT_Trim_Resultado!EI245</f>
        <v>81149.049029999995</v>
      </c>
      <c r="DW4" s="1">
        <f>PLANEL_GerPT_Trim_Resultado!EJ245</f>
        <v>89394.55515</v>
      </c>
      <c r="DX4" s="1">
        <f>PLANEL_GerPT_Trim_Resultado!EK245</f>
        <v>84266.677320000003</v>
      </c>
      <c r="DY4" s="1">
        <f>PLANEL_GerPT_Trim_Resultado!EL245</f>
        <v>78396.842990000005</v>
      </c>
      <c r="DZ4" s="1">
        <f>PLANEL_GerPT_Trim_Resultado!EM245</f>
        <v>79869.333259999999</v>
      </c>
      <c r="EA4" s="1">
        <f>PLANEL_GerPT_Trim_Resultado!EN245</f>
        <v>89394.55515</v>
      </c>
      <c r="EB4" s="1">
        <f>PLANEL_GerPT_Trim_Resultado!EO245</f>
        <v>83551.22365</v>
      </c>
      <c r="EC4" s="1">
        <f>PLANEL_GerPT_Trim_Resultado!EP245</f>
        <v>77305.755590000001</v>
      </c>
      <c r="ED4" s="1">
        <f>PLANEL_GerPT_Trim_Resultado!EQ245</f>
        <v>81012.710319999998</v>
      </c>
      <c r="EE4" s="1">
        <f>PLANEL_GerPT_Trim_Resultado!ER245</f>
        <v>89394.55515</v>
      </c>
      <c r="EF4" s="1">
        <f>PLANEL_GerPT_Trim_Resultado!ES245</f>
        <v>84106.77317</v>
      </c>
      <c r="EG4" s="1">
        <f>PLANEL_GerPT_Trim_Resultado!ET245</f>
        <v>76972.269589999996</v>
      </c>
      <c r="EH4" s="1">
        <f>PLANEL_GerPT_Trim_Resultado!EU245</f>
        <v>80240.398719999997</v>
      </c>
      <c r="EI4" s="1">
        <f>PLANEL_GerPT_Trim_Resultado!EV245</f>
        <v>89394.55515</v>
      </c>
      <c r="EJ4" s="1">
        <f>PLANEL_GerPT_Trim_Resultado!EW245</f>
        <v>83078.515880000006</v>
      </c>
      <c r="EK4" s="1">
        <f>PLANEL_GerPT_Trim_Resultado!EX245</f>
        <v>75026.520139999993</v>
      </c>
      <c r="EL4" s="1">
        <f>PLANEL_GerPT_Trim_Resultado!EY245</f>
        <v>79867.054690000004</v>
      </c>
      <c r="EM4" s="1">
        <f>PLANEL_GerPT_Trim_Resultado!EZ245</f>
        <v>89394.55515</v>
      </c>
      <c r="EN4" s="1">
        <f>PLANEL_GerPT_Trim_Resultado!FA245</f>
        <v>83474.14993</v>
      </c>
      <c r="EO4" s="1">
        <f>PLANEL_GerPT_Trim_Resultado!FB245</f>
        <v>78204.666899999997</v>
      </c>
      <c r="EP4" s="1">
        <f>PLANEL_GerPT_Trim_Resultado!FC245</f>
        <v>80125.58872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4617.517938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4996.7979100000002</v>
      </c>
      <c r="I5" s="1">
        <f>PLANEL_GerPT_Trim_Resultado!V257</f>
        <v>4606.6124579999996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4894.8537239999996</v>
      </c>
      <c r="N5" s="1">
        <f>PLANEL_GerPT_Trim_Resultado!AA257</f>
        <v>4920.132826</v>
      </c>
      <c r="O5" s="1">
        <f>PLANEL_GerPT_Trim_Resultado!AB257</f>
        <v>5142.6171279999999</v>
      </c>
      <c r="P5" s="1">
        <f>PLANEL_GerPT_Trim_Resultado!AC257</f>
        <v>5180.8036320000001</v>
      </c>
      <c r="Q5" s="1">
        <f>PLANEL_GerPT_Trim_Resultado!AD257</f>
        <v>5144.1667379999999</v>
      </c>
      <c r="R5" s="1">
        <f>PLANEL_GerPT_Trim_Resultado!AE257</f>
        <v>5009.0884260000003</v>
      </c>
      <c r="S5" s="1">
        <f>PLANEL_GerPT_Trim_Resultado!AF257</f>
        <v>5395.0112479999998</v>
      </c>
      <c r="T5" s="1">
        <f>PLANEL_GerPT_Trim_Resultado!AG257</f>
        <v>5290.7539319999996</v>
      </c>
      <c r="U5" s="1">
        <f>PLANEL_GerPT_Trim_Resultado!AH257</f>
        <v>5012.432718</v>
      </c>
      <c r="V5" s="1">
        <f>PLANEL_GerPT_Trim_Resultado!AI257</f>
        <v>5180.2414049999998</v>
      </c>
      <c r="W5" s="1">
        <f>PLANEL_GerPT_Trim_Resultado!AJ257</f>
        <v>5516.9912080000004</v>
      </c>
      <c r="X5" s="1">
        <f>PLANEL_GerPT_Trim_Resultado!AK257</f>
        <v>5329.4010619999999</v>
      </c>
      <c r="Y5" s="1">
        <f>PLANEL_GerPT_Trim_Resultado!AL257</f>
        <v>5025.6573779999999</v>
      </c>
      <c r="Z5" s="1">
        <f>PLANEL_GerPT_Trim_Resultado!AM257</f>
        <v>5342.1691259999998</v>
      </c>
      <c r="AA5" s="1">
        <f>PLANEL_GerPT_Trim_Resultado!AN257</f>
        <v>5612.8691790000003</v>
      </c>
      <c r="AB5" s="1">
        <f>PLANEL_GerPT_Trim_Resultado!AO257</f>
        <v>5285.7461499999999</v>
      </c>
      <c r="AC5" s="1">
        <f>PLANEL_GerPT_Trim_Resultado!AP257</f>
        <v>5225.2995780000001</v>
      </c>
      <c r="AD5" s="1">
        <f>PLANEL_GerPT_Trim_Resultado!AQ257</f>
        <v>5343.7637260000001</v>
      </c>
      <c r="AE5" s="1">
        <f>PLANEL_GerPT_Trim_Resultado!AR257</f>
        <v>9528.2479480000002</v>
      </c>
      <c r="AF5" s="1">
        <f>PLANEL_GerPT_Trim_Resultado!AS257</f>
        <v>9521.034232</v>
      </c>
      <c r="AG5" s="1">
        <f>PLANEL_GerPT_Trim_Resultado!AT257</f>
        <v>8033.7852220000004</v>
      </c>
      <c r="AH5" s="1">
        <f>PLANEL_GerPT_Trim_Resultado!AU257</f>
        <v>9257.3736260000005</v>
      </c>
      <c r="AI5" s="1">
        <f>PLANEL_GerPT_Trim_Resultado!AV257</f>
        <v>8516.0721570000005</v>
      </c>
      <c r="AJ5" s="1">
        <f>PLANEL_GerPT_Trim_Resultado!AW257</f>
        <v>9521.2596819999999</v>
      </c>
      <c r="AK5" s="1">
        <f>PLANEL_GerPT_Trim_Resultado!AX257</f>
        <v>5350.7412180000001</v>
      </c>
      <c r="AL5" s="1">
        <f>PLANEL_GerPT_Trim_Resultado!AY257</f>
        <v>9235.9431260000001</v>
      </c>
      <c r="AM5" s="1">
        <f>PLANEL_GerPT_Trim_Resultado!AZ257</f>
        <v>12069.783949999999</v>
      </c>
      <c r="AN5" s="1">
        <f>PLANEL_GerPT_Trim_Resultado!BA257</f>
        <v>12067.26679</v>
      </c>
      <c r="AO5" s="1">
        <f>PLANEL_GerPT_Trim_Resultado!BB257</f>
        <v>7936.3108380000003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6072.8789399999996</v>
      </c>
      <c r="AS5" s="1">
        <f>PLANEL_GerPT_Trim_Resultado!BF257</f>
        <v>7903.2009479999997</v>
      </c>
      <c r="AT5" s="1">
        <f>PLANEL_GerPT_Trim_Resultado!BG257</f>
        <v>11419.868549999999</v>
      </c>
      <c r="AU5" s="1">
        <f>PLANEL_GerPT_Trim_Resultado!BH257</f>
        <v>12072.83035</v>
      </c>
      <c r="AV5" s="1">
        <f>PLANEL_GerPT_Trim_Resultado!BI257</f>
        <v>7935.7889320000004</v>
      </c>
      <c r="AW5" s="1">
        <f>PLANEL_GerPT_Trim_Resultado!BJ257</f>
        <v>5351.0166179999997</v>
      </c>
      <c r="AX5" s="1">
        <f>PLANEL_GerPT_Trim_Resultado!BK257</f>
        <v>10763.230369999999</v>
      </c>
      <c r="AY5" s="1">
        <f>PLANEL_GerPT_Trim_Resultado!BL257</f>
        <v>12112.769979999999</v>
      </c>
      <c r="AZ5" s="1">
        <f>PLANEL_GerPT_Trim_Resultado!BM257</f>
        <v>11373.80789</v>
      </c>
      <c r="BA5" s="1">
        <f>PLANEL_GerPT_Trim_Resultado!BN257</f>
        <v>11895.29766</v>
      </c>
      <c r="BB5" s="1">
        <f>PLANEL_GerPT_Trim_Resultado!BO257</f>
        <v>11737.65517</v>
      </c>
      <c r="BC5" s="1">
        <f>PLANEL_GerPT_Trim_Resultado!BP257</f>
        <v>12112.769979999999</v>
      </c>
      <c r="BD5" s="1">
        <f>PLANEL_GerPT_Trim_Resultado!BQ257</f>
        <v>7988.7747609999997</v>
      </c>
      <c r="BE5" s="1">
        <f>PLANEL_GerPT_Trim_Resultado!BR257</f>
        <v>7251.540508</v>
      </c>
      <c r="BF5" s="1">
        <f>PLANEL_GerPT_Trim_Resultado!BS257</f>
        <v>11535.4337</v>
      </c>
      <c r="BG5" s="1">
        <f>PLANEL_GerPT_Trim_Resultado!BT257</f>
        <v>15151.34735</v>
      </c>
      <c r="BH5" s="1">
        <f>PLANEL_GerPT_Trim_Resultado!BU257</f>
        <v>9288.0303100000001</v>
      </c>
      <c r="BI5" s="1">
        <f>PLANEL_GerPT_Trim_Resultado!BV257</f>
        <v>8323.9981509999998</v>
      </c>
      <c r="BJ5" s="1">
        <f>PLANEL_GerPT_Trim_Resultado!BW257</f>
        <v>12708.929</v>
      </c>
      <c r="BK5" s="1">
        <f>PLANEL_GerPT_Trim_Resultado!BX257</f>
        <v>15151.34735</v>
      </c>
      <c r="BL5" s="1">
        <f>PLANEL_GerPT_Trim_Resultado!BY257</f>
        <v>9270.6345500000007</v>
      </c>
      <c r="BM5" s="1">
        <f>PLANEL_GerPT_Trim_Resultado!BZ257</f>
        <v>14425.61879</v>
      </c>
      <c r="BN5" s="1">
        <f>PLANEL_GerPT_Trim_Resultado!CA257</f>
        <v>14230.2827</v>
      </c>
      <c r="BO5" s="1">
        <f>PLANEL_GerPT_Trim_Resultado!CB257</f>
        <v>15151.34735</v>
      </c>
      <c r="BP5" s="1">
        <f>PLANEL_GerPT_Trim_Resultado!CC257</f>
        <v>12701.90929</v>
      </c>
      <c r="BQ5" s="1">
        <f>PLANEL_GerPT_Trim_Resultado!CD257</f>
        <v>12232.47546</v>
      </c>
      <c r="BR5" s="1">
        <f>PLANEL_GerPT_Trim_Resultado!CE257</f>
        <v>14333.24958</v>
      </c>
      <c r="BS5" s="1">
        <f>PLANEL_GerPT_Trim_Resultado!CF257</f>
        <v>15151.34735</v>
      </c>
      <c r="BT5" s="1">
        <f>PLANEL_GerPT_Trim_Resultado!CG257</f>
        <v>12876.842979999999</v>
      </c>
      <c r="BU5" s="1">
        <f>PLANEL_GerPT_Trim_Resultado!CH257</f>
        <v>10525.46852</v>
      </c>
      <c r="BV5" s="1">
        <f>PLANEL_GerPT_Trim_Resultado!CI257</f>
        <v>14319.371719999999</v>
      </c>
      <c r="BW5" s="1">
        <f>PLANEL_GerPT_Trim_Resultado!CJ257</f>
        <v>15151.34735</v>
      </c>
      <c r="BX5" s="1">
        <f>PLANEL_GerPT_Trim_Resultado!CK257</f>
        <v>12373.007</v>
      </c>
      <c r="BY5" s="1">
        <f>PLANEL_GerPT_Trim_Resultado!CL257</f>
        <v>11054.765240000001</v>
      </c>
      <c r="BZ5" s="1">
        <f>PLANEL_GerPT_Trim_Resultado!CM257</f>
        <v>14930.228730000001</v>
      </c>
      <c r="CA5" s="1">
        <f>PLANEL_GerPT_Trim_Resultado!CN257</f>
        <v>15151.34735</v>
      </c>
      <c r="CB5" s="1">
        <f>PLANEL_GerPT_Trim_Resultado!CO257</f>
        <v>10825.70795</v>
      </c>
      <c r="CC5" s="1">
        <f>PLANEL_GerPT_Trim_Resultado!CP257</f>
        <v>12461.792240000001</v>
      </c>
      <c r="CD5" s="1">
        <f>PLANEL_GerPT_Trim_Resultado!CQ257</f>
        <v>14690.94925</v>
      </c>
      <c r="CE5" s="1">
        <f>PLANEL_GerPT_Trim_Resultado!CR257</f>
        <v>15151.34735</v>
      </c>
      <c r="CF5" s="1">
        <f>PLANEL_GerPT_Trim_Resultado!CS257</f>
        <v>12773.034110000001</v>
      </c>
      <c r="CG5" s="1">
        <f>PLANEL_GerPT_Trim_Resultado!CT257</f>
        <v>9085.2472419999995</v>
      </c>
      <c r="CH5" s="1">
        <f>PLANEL_GerPT_Trim_Resultado!CU257</f>
        <v>14356.95145</v>
      </c>
      <c r="CI5" s="1">
        <f>PLANEL_GerPT_Trim_Resultado!CV257</f>
        <v>15151.34735</v>
      </c>
      <c r="CJ5" s="1">
        <f>PLANEL_GerPT_Trim_Resultado!CW257</f>
        <v>14343.63711</v>
      </c>
      <c r="CK5" s="1">
        <f>PLANEL_GerPT_Trim_Resultado!CX257</f>
        <v>12417.39595</v>
      </c>
      <c r="CL5" s="1">
        <f>PLANEL_GerPT_Trim_Resultado!CY257</f>
        <v>14616.57483</v>
      </c>
      <c r="CM5" s="1">
        <f>PLANEL_GerPT_Trim_Resultado!CZ257</f>
        <v>15151.34735</v>
      </c>
      <c r="CN5" s="1">
        <f>PLANEL_GerPT_Trim_Resultado!DA257</f>
        <v>12324.185949999999</v>
      </c>
      <c r="CO5" s="1">
        <f>PLANEL_GerPT_Trim_Resultado!DB257</f>
        <v>10938.17526</v>
      </c>
      <c r="CP5" s="1">
        <f>PLANEL_GerPT_Trim_Resultado!DC257</f>
        <v>14930.228730000001</v>
      </c>
      <c r="CQ5" s="1">
        <f>PLANEL_GerPT_Trim_Resultado!DD257</f>
        <v>15151.34735</v>
      </c>
      <c r="CR5" s="1">
        <f>PLANEL_GerPT_Trim_Resultado!DE257</f>
        <v>10342.989240000001</v>
      </c>
      <c r="CS5" s="1">
        <f>PLANEL_GerPT_Trim_Resultado!DF257</f>
        <v>12461.54924</v>
      </c>
      <c r="CT5" s="1">
        <f>PLANEL_GerPT_Trim_Resultado!DG257</f>
        <v>13417.419250000001</v>
      </c>
      <c r="CU5" s="1">
        <f>PLANEL_GerPT_Trim_Resultado!DH257</f>
        <v>15151.34735</v>
      </c>
      <c r="CV5" s="1">
        <f>PLANEL_GerPT_Trim_Resultado!DI257</f>
        <v>11507.918110000001</v>
      </c>
      <c r="CW5" s="1">
        <f>PLANEL_GerPT_Trim_Resultado!DJ257</f>
        <v>9725.6465470000003</v>
      </c>
      <c r="CX5" s="1">
        <f>PLANEL_GerPT_Trim_Resultado!DK257</f>
        <v>14928.63413</v>
      </c>
      <c r="CY5" s="68">
        <f>PLANEL_GerPT_Trim_Resultado!DL257</f>
        <v>15151.34735</v>
      </c>
      <c r="CZ5" s="68">
        <f>PLANEL_GerPT_Trim_Resultado!DM257</f>
        <v>13566.45768</v>
      </c>
      <c r="DA5" s="68">
        <f>PLANEL_GerPT_Trim_Resultado!DN257</f>
        <v>10847.22126</v>
      </c>
      <c r="DB5" s="68">
        <f>PLANEL_GerPT_Trim_Resultado!DO257</f>
        <v>14930.228730000001</v>
      </c>
      <c r="DC5" s="1">
        <f>PLANEL_GerPT_Trim_Resultado!DP257</f>
        <v>15151.34735</v>
      </c>
      <c r="DD5" s="1">
        <f>PLANEL_GerPT_Trim_Resultado!DQ257</f>
        <v>14740.69528</v>
      </c>
      <c r="DE5" s="1">
        <f>PLANEL_GerPT_Trim_Resultado!DR257</f>
        <v>14268.812760000001</v>
      </c>
      <c r="DF5" s="1">
        <f>PLANEL_GerPT_Trim_Resultado!DS257</f>
        <v>14930.228730000001</v>
      </c>
      <c r="DG5" s="1">
        <f>PLANEL_GerPT_Trim_Resultado!DT257</f>
        <v>15151.34735</v>
      </c>
      <c r="DH5" s="1">
        <f>PLANEL_GerPT_Trim_Resultado!DU257</f>
        <v>14038.15011</v>
      </c>
      <c r="DI5" s="1">
        <f>PLANEL_GerPT_Trim_Resultado!DV257</f>
        <v>13085.42877</v>
      </c>
      <c r="DJ5" s="1">
        <f>PLANEL_GerPT_Trim_Resultado!DW257</f>
        <v>14592.305920000001</v>
      </c>
      <c r="DK5" s="1">
        <f>PLANEL_GerPT_Trim_Resultado!DX257</f>
        <v>15151.34735</v>
      </c>
      <c r="DL5" s="1">
        <f>PLANEL_GerPT_Trim_Resultado!DY257</f>
        <v>11187.13481</v>
      </c>
      <c r="DM5" s="1">
        <f>PLANEL_GerPT_Trim_Resultado!DZ257</f>
        <v>15008.56127</v>
      </c>
      <c r="DN5" s="1">
        <f>PLANEL_GerPT_Trim_Resultado!EA257</f>
        <v>14930.228730000001</v>
      </c>
      <c r="DO5" s="1">
        <f>PLANEL_GerPT_Trim_Resultado!EB257</f>
        <v>15151.34735</v>
      </c>
      <c r="DP5" s="1">
        <f>PLANEL_GerPT_Trim_Resultado!EC257</f>
        <v>14219.08238</v>
      </c>
      <c r="DQ5" s="1">
        <f>PLANEL_GerPT_Trim_Resultado!ED257</f>
        <v>13892.051380000001</v>
      </c>
      <c r="DR5" s="1">
        <f>PLANEL_GerPT_Trim_Resultado!EE257</f>
        <v>14930.228730000001</v>
      </c>
      <c r="DS5" s="1">
        <f>PLANEL_GerPT_Trim_Resultado!EF257</f>
        <v>15151.34735</v>
      </c>
      <c r="DT5" s="1">
        <f>PLANEL_GerPT_Trim_Resultado!EG257</f>
        <v>14902.85513</v>
      </c>
      <c r="DU5" s="1">
        <f>PLANEL_GerPT_Trim_Resultado!EH257</f>
        <v>9512.606925</v>
      </c>
      <c r="DV5" s="1">
        <f>PLANEL_GerPT_Trim_Resultado!EI257</f>
        <v>13764.303180000001</v>
      </c>
      <c r="DW5" s="1">
        <f>PLANEL_GerPT_Trim_Resultado!EJ257</f>
        <v>15151.34735</v>
      </c>
      <c r="DX5" s="1">
        <f>PLANEL_GerPT_Trim_Resultado!EK257</f>
        <v>12707.439829999999</v>
      </c>
      <c r="DY5" s="1">
        <f>PLANEL_GerPT_Trim_Resultado!EL257</f>
        <v>11942.75123</v>
      </c>
      <c r="DZ5" s="1">
        <f>PLANEL_GerPT_Trim_Resultado!EM257</f>
        <v>14930.228730000001</v>
      </c>
      <c r="EA5" s="1">
        <f>PLANEL_GerPT_Trim_Resultado!EN257</f>
        <v>15362.385389999999</v>
      </c>
      <c r="EB5" s="1">
        <f>PLANEL_GerPT_Trim_Resultado!EO257</f>
        <v>14112.64192</v>
      </c>
      <c r="EC5" s="1">
        <f>PLANEL_GerPT_Trim_Resultado!EP257</f>
        <v>12170.06997</v>
      </c>
      <c r="ED5" s="1">
        <f>PLANEL_GerPT_Trim_Resultado!EQ257</f>
        <v>14930.228730000001</v>
      </c>
      <c r="EE5" s="1">
        <f>PLANEL_GerPT_Trim_Resultado!ER257</f>
        <v>16168.1813</v>
      </c>
      <c r="EF5" s="1">
        <f>PLANEL_GerPT_Trim_Resultado!ES257</f>
        <v>14313.169459999999</v>
      </c>
      <c r="EG5" s="1">
        <f>PLANEL_GerPT_Trim_Resultado!ET257</f>
        <v>10849.95246</v>
      </c>
      <c r="EH5" s="1">
        <f>PLANEL_GerPT_Trim_Resultado!EU257</f>
        <v>15574.078030000001</v>
      </c>
      <c r="EI5" s="1">
        <f>PLANEL_GerPT_Trim_Resultado!EV257</f>
        <v>16748.004099999998</v>
      </c>
      <c r="EJ5" s="1">
        <f>PLANEL_GerPT_Trim_Resultado!EW257</f>
        <v>15450.71047</v>
      </c>
      <c r="EK5" s="1">
        <f>PLANEL_GerPT_Trim_Resultado!EX257</f>
        <v>16504.62919</v>
      </c>
      <c r="EL5" s="1">
        <f>PLANEL_GerPT_Trim_Resultado!EY257</f>
        <v>16525.024570000001</v>
      </c>
      <c r="EM5" s="1">
        <f>PLANEL_GerPT_Trim_Resultado!EZ257</f>
        <v>17262.02735</v>
      </c>
      <c r="EN5" s="1">
        <f>PLANEL_GerPT_Trim_Resultado!FA257</f>
        <v>15628.46041</v>
      </c>
      <c r="EO5" s="1">
        <f>PLANEL_GerPT_Trim_Resultado!FB257</f>
        <v>16724.97136</v>
      </c>
      <c r="EP5" s="1">
        <f>PLANEL_GerPT_Trim_Resultado!FC257</f>
        <v>17038.44873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4094.4035990000002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3831.9539770000001</v>
      </c>
      <c r="I7" s="18">
        <f>PLANEL_GerPT_Trim_Resultado!V149</f>
        <v>3974.2642059999998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1414.3855450000001</v>
      </c>
      <c r="P7" s="18">
        <f>PLANEL_GerPT_Trim_Resultado!AC149</f>
        <v>3028.498094</v>
      </c>
      <c r="Q7" s="18">
        <f>PLANEL_GerPT_Trim_Resultado!AD149</f>
        <v>649.0180186</v>
      </c>
      <c r="R7" s="18">
        <f>PLANEL_GerPT_Trim_Resultado!AE149</f>
        <v>3488.0218009999999</v>
      </c>
      <c r="S7" s="18">
        <f>PLANEL_GerPT_Trim_Resultado!AF149</f>
        <v>4094.4035990000002</v>
      </c>
      <c r="T7" s="18">
        <f>PLANEL_GerPT_Trim_Resultado!AG149</f>
        <v>4094.4035990000002</v>
      </c>
      <c r="U7" s="18">
        <f>PLANEL_GerPT_Trim_Resultado!AH149</f>
        <v>3488.0218009999999</v>
      </c>
      <c r="V7" s="18">
        <f>PLANEL_GerPT_Trim_Resultado!AI149</f>
        <v>4094.4035990000002</v>
      </c>
      <c r="W7" s="18">
        <f>PLANEL_GerPT_Trim_Resultado!AJ149</f>
        <v>4094.4035990000002</v>
      </c>
      <c r="X7" s="18">
        <f>PLANEL_GerPT_Trim_Resultado!AK149</f>
        <v>3488.0218009999999</v>
      </c>
      <c r="Y7" s="18">
        <f>PLANEL_GerPT_Trim_Resultado!AL149</f>
        <v>4094.4035990000002</v>
      </c>
      <c r="Z7" s="18">
        <f>PLANEL_GerPT_Trim_Resultado!AM149</f>
        <v>2682.7233150000002</v>
      </c>
      <c r="AA7" s="18">
        <f>PLANEL_GerPT_Trim_Resultado!AN149</f>
        <v>4094.4035990000002</v>
      </c>
      <c r="AB7" s="18">
        <f>PLANEL_GerPT_Trim_Resultado!AO149</f>
        <v>3699.3079590000002</v>
      </c>
      <c r="AC7" s="18">
        <f>PLANEL_GerPT_Trim_Resultado!AP149</f>
        <v>2831.3010730000001</v>
      </c>
      <c r="AD7" s="18">
        <f>PLANEL_GerPT_Trim_Resultado!AQ149</f>
        <v>4094.4035990000002</v>
      </c>
      <c r="AE7" s="18">
        <f>PLANEL_GerPT_Trim_Resultado!AR149</f>
        <v>4094.4035990000002</v>
      </c>
      <c r="AF7" s="18">
        <f>PLANEL_GerPT_Trim_Resultado!AS149</f>
        <v>1397.3310570000001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3119.550111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2094.361457</v>
      </c>
      <c r="BA7" s="18">
        <f>PLANEL_GerPT_Trim_Resultado!BN149</f>
        <v>1623.9662539999999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2035.670687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6283.5595430000003</v>
      </c>
      <c r="D8" s="18">
        <f>PLANEL_GerPT_Trim_Resultado!Q113+PLANEL_GerPT_Trim_Resultado!Q125+PLANEL_GerPT_Trim_Resultado!Q137</f>
        <v>5078.9240399999999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5866.649152</v>
      </c>
      <c r="G8" s="18">
        <f>PLANEL_GerPT_Trim_Resultado!T113+PLANEL_GerPT_Trim_Resultado!T125+PLANEL_GerPT_Trim_Resultado!T137</f>
        <v>6500.960677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7397.2894580000002</v>
      </c>
      <c r="J8" s="18">
        <f>PLANEL_GerPT_Trim_Resultado!W113+PLANEL_GerPT_Trim_Resultado!W125+PLANEL_GerPT_Trim_Resultado!W137</f>
        <v>6911.7102830000003</v>
      </c>
      <c r="K8" s="18">
        <f>PLANEL_GerPT_Trim_Resultado!X113+PLANEL_GerPT_Trim_Resultado!X125+PLANEL_GerPT_Trim_Resultado!X137</f>
        <v>6501.881472</v>
      </c>
      <c r="L8" s="18">
        <f>PLANEL_GerPT_Trim_Resultado!Y113+PLANEL_GerPT_Trim_Resultado!Y125+PLANEL_GerPT_Trim_Resultado!Y137</f>
        <v>6088.4120679999996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4581.8268090000001</v>
      </c>
      <c r="P8" s="18">
        <f>PLANEL_GerPT_Trim_Resultado!AC113+PLANEL_GerPT_Trim_Resultado!AC125+PLANEL_GerPT_Trim_Resultado!AC137</f>
        <v>5536.4553139999998</v>
      </c>
      <c r="Q8" s="18">
        <f>PLANEL_GerPT_Trim_Resultado!AD113+PLANEL_GerPT_Trim_Resultado!AD125+PLANEL_GerPT_Trim_Resultado!AD137</f>
        <v>3766.0099570000002</v>
      </c>
      <c r="R8" s="18">
        <f>PLANEL_GerPT_Trim_Resultado!AE113+PLANEL_GerPT_Trim_Resultado!AE125+PLANEL_GerPT_Trim_Resultado!AE137</f>
        <v>7019.4377990000003</v>
      </c>
      <c r="S8" s="18">
        <f>PLANEL_GerPT_Trim_Resultado!AF113+PLANEL_GerPT_Trim_Resultado!AF125+PLANEL_GerPT_Trim_Resultado!AF137</f>
        <v>4665.5508300000001</v>
      </c>
      <c r="T8" s="18">
        <f>PLANEL_GerPT_Trim_Resultado!AG113+PLANEL_GerPT_Trim_Resultado!AG125+PLANEL_GerPT_Trim_Resultado!AG137</f>
        <v>5334.9281129999999</v>
      </c>
      <c r="U8" s="18">
        <f>PLANEL_GerPT_Trim_Resultado!AH113+PLANEL_GerPT_Trim_Resultado!AH125+PLANEL_GerPT_Trim_Resultado!AH137</f>
        <v>6196.8429910000004</v>
      </c>
      <c r="V8" s="18">
        <f>PLANEL_GerPT_Trim_Resultado!AI113+PLANEL_GerPT_Trim_Resultado!AI125+PLANEL_GerPT_Trim_Resultado!AI137</f>
        <v>6289.4109619999999</v>
      </c>
      <c r="W8" s="18">
        <f>PLANEL_GerPT_Trim_Resultado!AJ113+PLANEL_GerPT_Trim_Resultado!AJ125+PLANEL_GerPT_Trim_Resultado!AJ137</f>
        <v>5932.7826670000004</v>
      </c>
      <c r="X8" s="18">
        <f>PLANEL_GerPT_Trim_Resultado!AK113+PLANEL_GerPT_Trim_Resultado!AK125+PLANEL_GerPT_Trim_Resultado!AK137</f>
        <v>6202.0540849999998</v>
      </c>
      <c r="Y8" s="18">
        <f>PLANEL_GerPT_Trim_Resultado!AL113+PLANEL_GerPT_Trim_Resultado!AL125+PLANEL_GerPT_Trim_Resultado!AL137</f>
        <v>6202.0540849999998</v>
      </c>
      <c r="Z8" s="18">
        <f>PLANEL_GerPT_Trim_Resultado!AM113+PLANEL_GerPT_Trim_Resultado!AM125+PLANEL_GerPT_Trim_Resultado!AM137</f>
        <v>7721.8932139999997</v>
      </c>
      <c r="AA8" s="18">
        <f>PLANEL_GerPT_Trim_Resultado!AN113+PLANEL_GerPT_Trim_Resultado!AN125+PLANEL_GerPT_Trim_Resultado!AN137</f>
        <v>5932.7826670000004</v>
      </c>
      <c r="AB8" s="18">
        <f>PLANEL_GerPT_Trim_Resultado!AO113+PLANEL_GerPT_Trim_Resultado!AO125+PLANEL_GerPT_Trim_Resultado!AO137</f>
        <v>5697.2412370000002</v>
      </c>
      <c r="AC8" s="18">
        <f>PLANEL_GerPT_Trim_Resultado!AP113+PLANEL_GerPT_Trim_Resultado!AP125+PLANEL_GerPT_Trim_Resultado!AP137</f>
        <v>5082.4269420000001</v>
      </c>
      <c r="AD8" s="18">
        <f>PLANEL_GerPT_Trim_Resultado!AQ113+PLANEL_GerPT_Trim_Resultado!AQ125+PLANEL_GerPT_Trim_Resultado!AQ137</f>
        <v>5932.7826670000004</v>
      </c>
      <c r="AE8" s="18">
        <f>PLANEL_GerPT_Trim_Resultado!AR113+PLANEL_GerPT_Trim_Resultado!AR125+PLANEL_GerPT_Trim_Resultado!AR137</f>
        <v>5634.708114</v>
      </c>
      <c r="AF8" s="18">
        <f>PLANEL_GerPT_Trim_Resultado!AS113+PLANEL_GerPT_Trim_Resultado!AS125+PLANEL_GerPT_Trim_Resultado!AS137</f>
        <v>3410.5717760000002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5697.2412370000002</v>
      </c>
      <c r="AI8" s="18">
        <f>PLANEL_GerPT_Trim_Resultado!AV113+PLANEL_GerPT_Trim_Resultado!AV125+PLANEL_GerPT_Trim_Resultado!AV137</f>
        <v>7996.5178839999999</v>
      </c>
      <c r="AJ8" s="18">
        <f>PLANEL_GerPT_Trim_Resultado!AW113+PLANEL_GerPT_Trim_Resultado!AW125+PLANEL_GerPT_Trim_Resultado!AW137</f>
        <v>6164.2737139999999</v>
      </c>
      <c r="AK8" s="18">
        <f>PLANEL_GerPT_Trim_Resultado!AX113+PLANEL_GerPT_Trim_Resultado!AX125+PLANEL_GerPT_Trim_Resultado!AX137</f>
        <v>7996.5178839999999</v>
      </c>
      <c r="AL8" s="18">
        <f>PLANEL_GerPT_Trim_Resultado!AY113+PLANEL_GerPT_Trim_Resultado!AY125+PLANEL_GerPT_Trim_Resultado!AY137</f>
        <v>7996.5178839999999</v>
      </c>
      <c r="AM8" s="18">
        <f>PLANEL_GerPT_Trim_Resultado!AZ113+PLANEL_GerPT_Trim_Resultado!AZ125+PLANEL_GerPT_Trim_Resultado!AZ137</f>
        <v>8348.3423330000005</v>
      </c>
      <c r="AN8" s="18">
        <f>PLANEL_GerPT_Trim_Resultado!BA113+PLANEL_GerPT_Trim_Resultado!BA125+PLANEL_GerPT_Trim_Resultado!BA137</f>
        <v>6645.5464449999999</v>
      </c>
      <c r="AO8" s="18">
        <f>PLANEL_GerPT_Trim_Resultado!BB113+PLANEL_GerPT_Trim_Resultado!BB125+PLANEL_GerPT_Trim_Resultado!BB137</f>
        <v>8348.3423330000005</v>
      </c>
      <c r="AP8" s="18">
        <f>PLANEL_GerPT_Trim_Resultado!BC113+PLANEL_GerPT_Trim_Resultado!BC125+PLANEL_GerPT_Trim_Resultado!BC137</f>
        <v>8348.3423330000005</v>
      </c>
      <c r="AQ8" s="18">
        <f>PLANEL_GerPT_Trim_Resultado!BD113+PLANEL_GerPT_Trim_Resultado!BD125+PLANEL_GerPT_Trim_Resultado!BD137</f>
        <v>6923.3645990000005</v>
      </c>
      <c r="AR8" s="18">
        <f>PLANEL_GerPT_Trim_Resultado!BE113+PLANEL_GerPT_Trim_Resultado!BE125+PLANEL_GerPT_Trim_Resultado!BE137</f>
        <v>6923.3645990000005</v>
      </c>
      <c r="AS8" s="18">
        <f>PLANEL_GerPT_Trim_Resultado!BF113+PLANEL_GerPT_Trim_Resultado!BF125+PLANEL_GerPT_Trim_Resultado!BF137</f>
        <v>5752.1002570000001</v>
      </c>
      <c r="AT8" s="18">
        <f>PLANEL_GerPT_Trim_Resultado!BG113+PLANEL_GerPT_Trim_Resultado!BG125+PLANEL_GerPT_Trim_Resultado!BG137</f>
        <v>6923.3645990000005</v>
      </c>
      <c r="AU8" s="18">
        <f>PLANEL_GerPT_Trim_Resultado!BH113+PLANEL_GerPT_Trim_Resultado!BH125+PLANEL_GerPT_Trim_Resultado!BH137</f>
        <v>6998.4738200000002</v>
      </c>
      <c r="AV8" s="18">
        <f>PLANEL_GerPT_Trim_Resultado!BI113+PLANEL_GerPT_Trim_Resultado!BI125+PLANEL_GerPT_Trim_Resultado!BI137</f>
        <v>6654.3521499999997</v>
      </c>
      <c r="AW8" s="18">
        <f>PLANEL_GerPT_Trim_Resultado!BJ113+PLANEL_GerPT_Trim_Resultado!BJ125+PLANEL_GerPT_Trim_Resultado!BJ137</f>
        <v>6998.4738200000002</v>
      </c>
      <c r="AX8" s="18">
        <f>PLANEL_GerPT_Trim_Resultado!BK113+PLANEL_GerPT_Trim_Resultado!BK125+PLANEL_GerPT_Trim_Resultado!BK137</f>
        <v>6998.4738200000002</v>
      </c>
      <c r="AY8" s="18">
        <f>PLANEL_GerPT_Trim_Resultado!BL113+PLANEL_GerPT_Trim_Resultado!BL125+PLANEL_GerPT_Trim_Resultado!BL137</f>
        <v>7773.0081309999996</v>
      </c>
      <c r="AZ8" s="18">
        <f>PLANEL_GerPT_Trim_Resultado!BM113+PLANEL_GerPT_Trim_Resultado!BM125+PLANEL_GerPT_Trim_Resultado!BM137</f>
        <v>6130.6842020000004</v>
      </c>
      <c r="BA8" s="18">
        <f>PLANEL_GerPT_Trim_Resultado!BN113+PLANEL_GerPT_Trim_Resultado!BN125+PLANEL_GerPT_Trim_Resultado!BN137</f>
        <v>7423.6753669999998</v>
      </c>
      <c r="BB8" s="18">
        <f>PLANEL_GerPT_Trim_Resultado!BO113+PLANEL_GerPT_Trim_Resultado!BO125+PLANEL_GerPT_Trim_Resultado!BO137</f>
        <v>6504.1452410000002</v>
      </c>
      <c r="BC8" s="18">
        <f>PLANEL_GerPT_Trim_Resultado!BP113+PLANEL_GerPT_Trim_Resultado!BP125+PLANEL_GerPT_Trim_Resultado!BP137</f>
        <v>7604.1686989999998</v>
      </c>
      <c r="BD8" s="18">
        <f>PLANEL_GerPT_Trim_Resultado!BQ113+PLANEL_GerPT_Trim_Resultado!BQ125+PLANEL_GerPT_Trim_Resultado!BQ137</f>
        <v>7604.1686989999998</v>
      </c>
      <c r="BE8" s="18">
        <f>PLANEL_GerPT_Trim_Resultado!BR113+PLANEL_GerPT_Trim_Resultado!BR125+PLANEL_GerPT_Trim_Resultado!BR137</f>
        <v>7604.1686989999998</v>
      </c>
      <c r="BF8" s="18">
        <f>PLANEL_GerPT_Trim_Resultado!BS113+PLANEL_GerPT_Trim_Resultado!BS125+PLANEL_GerPT_Trim_Resultado!BS137</f>
        <v>6432.904356</v>
      </c>
      <c r="BG8" s="18">
        <f>PLANEL_GerPT_Trim_Resultado!BT113+PLANEL_GerPT_Trim_Resultado!BT125+PLANEL_GerPT_Trim_Resultado!BT137</f>
        <v>7604.1686989999998</v>
      </c>
      <c r="BH8" s="18">
        <f>PLANEL_GerPT_Trim_Resultado!BU113+PLANEL_GerPT_Trim_Resultado!BU125+PLANEL_GerPT_Trim_Resultado!BU137</f>
        <v>7002.5361149999999</v>
      </c>
      <c r="BI8" s="18">
        <f>PLANEL_GerPT_Trim_Resultado!BV113+PLANEL_GerPT_Trim_Resultado!BV125+PLANEL_GerPT_Trim_Resultado!BV137</f>
        <v>7604.1686989999998</v>
      </c>
      <c r="BJ8" s="18">
        <f>PLANEL_GerPT_Trim_Resultado!BW113+PLANEL_GerPT_Trim_Resultado!BW125+PLANEL_GerPT_Trim_Resultado!BW137</f>
        <v>7604.1686989999998</v>
      </c>
      <c r="BK8" s="18">
        <f>PLANEL_GerPT_Trim_Resultado!BX113+PLANEL_GerPT_Trim_Resultado!BX125+PLANEL_GerPT_Trim_Resultado!BX137</f>
        <v>7604.1686989999998</v>
      </c>
      <c r="BL8" s="18">
        <f>PLANEL_GerPT_Trim_Resultado!BY113+PLANEL_GerPT_Trim_Resultado!BY125+PLANEL_GerPT_Trim_Resultado!BY137</f>
        <v>7604.1686989999998</v>
      </c>
      <c r="BM8" s="18">
        <f>PLANEL_GerPT_Trim_Resultado!BZ113+PLANEL_GerPT_Trim_Resultado!BZ125+PLANEL_GerPT_Trim_Resultado!BZ137</f>
        <v>7604.1686989999998</v>
      </c>
      <c r="BN8" s="18">
        <f>PLANEL_GerPT_Trim_Resultado!CA113+PLANEL_GerPT_Trim_Resultado!CA125+PLANEL_GerPT_Trim_Resultado!CA137</f>
        <v>7604.1686989999998</v>
      </c>
      <c r="BO8" s="18">
        <f>PLANEL_GerPT_Trim_Resultado!CB113+PLANEL_GerPT_Trim_Resultado!CB125+PLANEL_GerPT_Trim_Resultado!CB137</f>
        <v>7036.0647509999999</v>
      </c>
      <c r="BP8" s="18">
        <f>PLANEL_GerPT_Trim_Resultado!CC113+PLANEL_GerPT_Trim_Resultado!CC125+PLANEL_GerPT_Trim_Resultado!CC137</f>
        <v>6539.3054119999997</v>
      </c>
      <c r="BQ8" s="18">
        <f>PLANEL_GerPT_Trim_Resultado!CD113+PLANEL_GerPT_Trim_Resultado!CD125+PLANEL_GerPT_Trim_Resultado!CD137</f>
        <v>7036.0647509999999</v>
      </c>
      <c r="BR8" s="18">
        <f>PLANEL_GerPT_Trim_Resultado!CE113+PLANEL_GerPT_Trim_Resultado!CE125+PLANEL_GerPT_Trim_Resultado!CE137</f>
        <v>7036.0647509999999</v>
      </c>
      <c r="BS8" s="18">
        <f>PLANEL_GerPT_Trim_Resultado!CF113+PLANEL_GerPT_Trim_Resultado!CF125+PLANEL_GerPT_Trim_Resultado!CF137</f>
        <v>7722.981632</v>
      </c>
      <c r="BT8" s="18">
        <f>PLANEL_GerPT_Trim_Resultado!CG113+PLANEL_GerPT_Trim_Resultado!CG125+PLANEL_GerPT_Trim_Resultado!CG137</f>
        <v>7722.981632</v>
      </c>
      <c r="BU8" s="18">
        <f>PLANEL_GerPT_Trim_Resultado!CH113+PLANEL_GerPT_Trim_Resultado!CH125+PLANEL_GerPT_Trim_Resultado!CH137</f>
        <v>7696.4524289999999</v>
      </c>
      <c r="BV8" s="18">
        <f>PLANEL_GerPT_Trim_Resultado!CI113+PLANEL_GerPT_Trim_Resultado!CI125+PLANEL_GerPT_Trim_Resultado!CI137</f>
        <v>7722.981632</v>
      </c>
      <c r="BW8" s="18">
        <f>PLANEL_GerPT_Trim_Resultado!CJ113+PLANEL_GerPT_Trim_Resultado!CJ125+PLANEL_GerPT_Trim_Resultado!CJ137</f>
        <v>8409.8985130000001</v>
      </c>
      <c r="BX8" s="18">
        <f>PLANEL_GerPT_Trim_Resultado!CK113+PLANEL_GerPT_Trim_Resultado!CK125+PLANEL_GerPT_Trim_Resultado!CK137</f>
        <v>8174.2353449999991</v>
      </c>
      <c r="BY8" s="18">
        <f>PLANEL_GerPT_Trim_Resultado!CL113+PLANEL_GerPT_Trim_Resultado!CL125+PLANEL_GerPT_Trim_Resultado!CL137</f>
        <v>7216.0843473999994</v>
      </c>
      <c r="BZ8" s="18">
        <f>PLANEL_GerPT_Trim_Resultado!CM113+PLANEL_GerPT_Trim_Resultado!CM125+PLANEL_GerPT_Trim_Resultado!CM137</f>
        <v>8409.8985130000001</v>
      </c>
      <c r="CA8" s="18">
        <f>PLANEL_GerPT_Trim_Resultado!CN113+PLANEL_GerPT_Trim_Resultado!CN125+PLANEL_GerPT_Trim_Resultado!CN137</f>
        <v>8103.1072220000005</v>
      </c>
      <c r="CB8" s="18">
        <f>PLANEL_GerPT_Trim_Resultado!CO113+PLANEL_GerPT_Trim_Resultado!CO125+PLANEL_GerPT_Trim_Resultado!CO137</f>
        <v>8103.1072220000005</v>
      </c>
      <c r="CC8" s="18">
        <f>PLANEL_GerPT_Trim_Resultado!CP113+PLANEL_GerPT_Trim_Resultado!CP125+PLANEL_GerPT_Trim_Resultado!CP137</f>
        <v>8103.1072220000005</v>
      </c>
      <c r="CD8" s="18">
        <f>PLANEL_GerPT_Trim_Resultado!CQ113+PLANEL_GerPT_Trim_Resultado!CQ125+PLANEL_GerPT_Trim_Resultado!CQ137</f>
        <v>8103.1072220000005</v>
      </c>
      <c r="CE8" s="18">
        <f>PLANEL_GerPT_Trim_Resultado!CR113+PLANEL_GerPT_Trim_Resultado!CR125+PLANEL_GerPT_Trim_Resultado!CR137</f>
        <v>8790.0241029999997</v>
      </c>
      <c r="CF8" s="18">
        <f>PLANEL_GerPT_Trim_Resultado!CS113+PLANEL_GerPT_Trim_Resultado!CS125+PLANEL_GerPT_Trim_Resultado!CS137</f>
        <v>8790.0241029999997</v>
      </c>
      <c r="CG8" s="18">
        <f>PLANEL_GerPT_Trim_Resultado!CT113+PLANEL_GerPT_Trim_Resultado!CT125+PLANEL_GerPT_Trim_Resultado!CT137</f>
        <v>8790.0241029999997</v>
      </c>
      <c r="CH8" s="18">
        <f>PLANEL_GerPT_Trim_Resultado!CU113+PLANEL_GerPT_Trim_Resultado!CU125+PLANEL_GerPT_Trim_Resultado!CU137</f>
        <v>8790.0241029999997</v>
      </c>
      <c r="CI8" s="18">
        <f>PLANEL_GerPT_Trim_Resultado!CV113+PLANEL_GerPT_Trim_Resultado!CV125+PLANEL_GerPT_Trim_Resultado!CV137</f>
        <v>9476.9409840000008</v>
      </c>
      <c r="CJ8" s="18">
        <f>PLANEL_GerPT_Trim_Resultado!CW113+PLANEL_GerPT_Trim_Resultado!CW125+PLANEL_GerPT_Trim_Resultado!CW137</f>
        <v>9476.9409840000008</v>
      </c>
      <c r="CK8" s="18">
        <f>PLANEL_GerPT_Trim_Resultado!CX113+PLANEL_GerPT_Trim_Resultado!CX125+PLANEL_GerPT_Trim_Resultado!CX137</f>
        <v>9476.9409840000008</v>
      </c>
      <c r="CL8" s="18">
        <f>PLANEL_GerPT_Trim_Resultado!CY113+PLANEL_GerPT_Trim_Resultado!CY125+PLANEL_GerPT_Trim_Resultado!CY137</f>
        <v>9476.9409840000008</v>
      </c>
      <c r="CM8" s="18">
        <f>PLANEL_GerPT_Trim_Resultado!CZ113+PLANEL_GerPT_Trim_Resultado!CZ125+PLANEL_GerPT_Trim_Resultado!CZ137</f>
        <v>9604.0916680000009</v>
      </c>
      <c r="CN8" s="18">
        <f>PLANEL_GerPT_Trim_Resultado!DA113+PLANEL_GerPT_Trim_Resultado!DA125+PLANEL_GerPT_Trim_Resultado!DA137</f>
        <v>9604.0916680000009</v>
      </c>
      <c r="CO8" s="18">
        <f>PLANEL_GerPT_Trim_Resultado!DB113+PLANEL_GerPT_Trim_Resultado!DB125+PLANEL_GerPT_Trim_Resultado!DB137</f>
        <v>9604.0916680000009</v>
      </c>
      <c r="CP8" s="18">
        <f>PLANEL_GerPT_Trim_Resultado!DC113+PLANEL_GerPT_Trim_Resultado!DC125+PLANEL_GerPT_Trim_Resultado!DC137</f>
        <v>9604.0916680000009</v>
      </c>
      <c r="CQ8" s="18">
        <f>PLANEL_GerPT_Trim_Resultado!DD113+PLANEL_GerPT_Trim_Resultado!DD125+PLANEL_GerPT_Trim_Resultado!DD137</f>
        <v>10291.008549</v>
      </c>
      <c r="CR8" s="18">
        <f>PLANEL_GerPT_Trim_Resultado!DE113+PLANEL_GerPT_Trim_Resultado!DE125+PLANEL_GerPT_Trim_Resultado!DE137</f>
        <v>10291.008549</v>
      </c>
      <c r="CS8" s="18">
        <f>PLANEL_GerPT_Trim_Resultado!DF113+PLANEL_GerPT_Trim_Resultado!DF125+PLANEL_GerPT_Trim_Resultado!DF137</f>
        <v>9119.7442059999994</v>
      </c>
      <c r="CT8" s="18">
        <f>PLANEL_GerPT_Trim_Resultado!DG113+PLANEL_GerPT_Trim_Resultado!DG125+PLANEL_GerPT_Trim_Resultado!DG137</f>
        <v>10291.008549</v>
      </c>
      <c r="CU8" s="18">
        <f>PLANEL_GerPT_Trim_Resultado!DH113+PLANEL_GerPT_Trim_Resultado!DH125+PLANEL_GerPT_Trim_Resultado!DH137</f>
        <v>10951.396226000001</v>
      </c>
      <c r="CV8" s="18">
        <f>PLANEL_GerPT_Trim_Resultado!DI113+PLANEL_GerPT_Trim_Resultado!DI125+PLANEL_GerPT_Trim_Resultado!DI137</f>
        <v>10951.396226000001</v>
      </c>
      <c r="CW8" s="18">
        <f>PLANEL_GerPT_Trim_Resultado!DJ113+PLANEL_GerPT_Trim_Resultado!DJ125+PLANEL_GerPT_Trim_Resultado!DJ137</f>
        <v>10737.094333000001</v>
      </c>
      <c r="CX8" s="18">
        <f>PLANEL_GerPT_Trim_Resultado!DK113+PLANEL_GerPT_Trim_Resultado!DK125+PLANEL_GerPT_Trim_Resultado!DK137</f>
        <v>10951.396226000001</v>
      </c>
      <c r="CY8" s="69">
        <f>PLANEL_GerPT_Trim_Resultado!DL113+PLANEL_GerPT_Trim_Resultado!DL125+PLANEL_GerPT_Trim_Resultado!DL137</f>
        <v>11638.313107</v>
      </c>
      <c r="CZ8" s="69">
        <f>PLANEL_GerPT_Trim_Resultado!DM113+PLANEL_GerPT_Trim_Resultado!DM125+PLANEL_GerPT_Trim_Resultado!DM137</f>
        <v>11638.313107</v>
      </c>
      <c r="DA8" s="69">
        <f>PLANEL_GerPT_Trim_Resultado!DN113+PLANEL_GerPT_Trim_Resultado!DN125+PLANEL_GerPT_Trim_Resultado!DN137</f>
        <v>11458.293511</v>
      </c>
      <c r="DB8" s="69">
        <f>PLANEL_GerPT_Trim_Resultado!DO113+PLANEL_GerPT_Trim_Resultado!DO125+PLANEL_GerPT_Trim_Resultado!DO137</f>
        <v>11638.313107</v>
      </c>
      <c r="DC8" s="18">
        <f>PLANEL_GerPT_Trim_Resultado!DP113+PLANEL_GerPT_Trim_Resultado!DP125+PLANEL_GerPT_Trim_Resultado!DP137</f>
        <v>11175.283756000001</v>
      </c>
      <c r="DD8" s="18">
        <f>PLANEL_GerPT_Trim_Resultado!DQ113+PLANEL_GerPT_Trim_Resultado!DQ125+PLANEL_GerPT_Trim_Resultado!DQ137</f>
        <v>11175.283756000001</v>
      </c>
      <c r="DE8" s="18">
        <f>PLANEL_GerPT_Trim_Resultado!DR113+PLANEL_GerPT_Trim_Resultado!DR125+PLANEL_GerPT_Trim_Resultado!DR137</f>
        <v>10668.386471</v>
      </c>
      <c r="DF8" s="18">
        <f>PLANEL_GerPT_Trim_Resultado!DS113+PLANEL_GerPT_Trim_Resultado!DS125+PLANEL_GerPT_Trim_Resultado!DS137</f>
        <v>11175.283756000001</v>
      </c>
      <c r="DG8" s="18">
        <f>PLANEL_GerPT_Trim_Resultado!DT113+PLANEL_GerPT_Trim_Resultado!DT125+PLANEL_GerPT_Trim_Resultado!DT137</f>
        <v>11862.200637</v>
      </c>
      <c r="DH8" s="18">
        <f>PLANEL_GerPT_Trim_Resultado!DU113+PLANEL_GerPT_Trim_Resultado!DU125+PLANEL_GerPT_Trim_Resultado!DU137</f>
        <v>11355.303351999999</v>
      </c>
      <c r="DI8" s="18">
        <f>PLANEL_GerPT_Trim_Resultado!DV113+PLANEL_GerPT_Trim_Resultado!DV125+PLANEL_GerPT_Trim_Resultado!DV137</f>
        <v>11142.122252000001</v>
      </c>
      <c r="DJ8" s="18">
        <f>PLANEL_GerPT_Trim_Resultado!DW113+PLANEL_GerPT_Trim_Resultado!DW125+PLANEL_GerPT_Trim_Resultado!DW137</f>
        <v>11682.181041</v>
      </c>
      <c r="DK8" s="18">
        <f>PLANEL_GerPT_Trim_Resultado!DX113+PLANEL_GerPT_Trim_Resultado!DX125+PLANEL_GerPT_Trim_Resultado!DX137</f>
        <v>12549.117517999999</v>
      </c>
      <c r="DL8" s="18">
        <f>PLANEL_GerPT_Trim_Resultado!DY113+PLANEL_GerPT_Trim_Resultado!DY125+PLANEL_GerPT_Trim_Resultado!DY137</f>
        <v>12549.117517999999</v>
      </c>
      <c r="DM8" s="18">
        <f>PLANEL_GerPT_Trim_Resultado!DZ113+PLANEL_GerPT_Trim_Resultado!DZ125+PLANEL_GerPT_Trim_Resultado!DZ137</f>
        <v>12549.117517999999</v>
      </c>
      <c r="DN8" s="18">
        <f>PLANEL_GerPT_Trim_Resultado!EA113+PLANEL_GerPT_Trim_Resultado!EA125+PLANEL_GerPT_Trim_Resultado!EA137</f>
        <v>12549.117517999999</v>
      </c>
      <c r="DO8" s="18">
        <f>PLANEL_GerPT_Trim_Resultado!EB113+PLANEL_GerPT_Trim_Resultado!EB125+PLANEL_GerPT_Trim_Resultado!EB137</f>
        <v>13236.034399</v>
      </c>
      <c r="DP8" s="18">
        <f>PLANEL_GerPT_Trim_Resultado!EC113+PLANEL_GerPT_Trim_Resultado!EC125+PLANEL_GerPT_Trim_Resultado!EC137</f>
        <v>13056.014803</v>
      </c>
      <c r="DQ8" s="18">
        <f>PLANEL_GerPT_Trim_Resultado!ED113+PLANEL_GerPT_Trim_Resultado!ED125+PLANEL_GerPT_Trim_Resultado!ED137</f>
        <v>13236.034399</v>
      </c>
      <c r="DR8" s="18">
        <f>PLANEL_GerPT_Trim_Resultado!EE113+PLANEL_GerPT_Trim_Resultado!EE125+PLANEL_GerPT_Trim_Resultado!EE137</f>
        <v>13236.034399</v>
      </c>
      <c r="DS8" s="18">
        <f>PLANEL_GerPT_Trim_Resultado!EF113+PLANEL_GerPT_Trim_Resultado!EF125+PLANEL_GerPT_Trim_Resultado!EF137</f>
        <v>13578.829609</v>
      </c>
      <c r="DT8" s="18">
        <f>PLANEL_GerPT_Trim_Resultado!EG113+PLANEL_GerPT_Trim_Resultado!EG125+PLANEL_GerPT_Trim_Resultado!EG137</f>
        <v>13578.829609</v>
      </c>
      <c r="DU8" s="18">
        <f>PLANEL_GerPT_Trim_Resultado!EH113+PLANEL_GerPT_Trim_Resultado!EH125+PLANEL_GerPT_Trim_Resultado!EH137</f>
        <v>13578.829609</v>
      </c>
      <c r="DV8" s="18">
        <f>PLANEL_GerPT_Trim_Resultado!EI113+PLANEL_GerPT_Trim_Resultado!EI125+PLANEL_GerPT_Trim_Resultado!EI137</f>
        <v>13578.829609</v>
      </c>
      <c r="DW8" s="18">
        <f>PLANEL_GerPT_Trim_Resultado!EJ113+PLANEL_GerPT_Trim_Resultado!EJ125+PLANEL_GerPT_Trim_Resultado!EJ137</f>
        <v>14265.746490000001</v>
      </c>
      <c r="DX8" s="18">
        <f>PLANEL_GerPT_Trim_Resultado!EK113+PLANEL_GerPT_Trim_Resultado!EK125+PLANEL_GerPT_Trim_Resultado!EK137</f>
        <v>14265.746490000001</v>
      </c>
      <c r="DY8" s="18">
        <f>PLANEL_GerPT_Trim_Resultado!EL113+PLANEL_GerPT_Trim_Resultado!EL125+PLANEL_GerPT_Trim_Resultado!EL137</f>
        <v>13905.707298000001</v>
      </c>
      <c r="DZ8" s="18">
        <f>PLANEL_GerPT_Trim_Resultado!EM113+PLANEL_GerPT_Trim_Resultado!EM125+PLANEL_GerPT_Trim_Resultado!EM137</f>
        <v>14265.746490000001</v>
      </c>
      <c r="EA8" s="18">
        <f>PLANEL_GerPT_Trim_Resultado!EN113+PLANEL_GerPT_Trim_Resultado!EN125+PLANEL_GerPT_Trim_Resultado!EN137</f>
        <v>14952.663370999999</v>
      </c>
      <c r="EB8" s="18">
        <f>PLANEL_GerPT_Trim_Resultado!EO113+PLANEL_GerPT_Trim_Resultado!EO125+PLANEL_GerPT_Trim_Resultado!EO137</f>
        <v>14952.663370999999</v>
      </c>
      <c r="EC8" s="18">
        <f>PLANEL_GerPT_Trim_Resultado!EP113+PLANEL_GerPT_Trim_Resultado!EP125+PLANEL_GerPT_Trim_Resultado!EP137</f>
        <v>13758.849205</v>
      </c>
      <c r="ED8" s="18">
        <f>PLANEL_GerPT_Trim_Resultado!EQ113+PLANEL_GerPT_Trim_Resultado!EQ125+PLANEL_GerPT_Trim_Resultado!EQ137</f>
        <v>14952.663370999999</v>
      </c>
      <c r="EE8" s="18">
        <f>PLANEL_GerPT_Trim_Resultado!ER113+PLANEL_GerPT_Trim_Resultado!ER125+PLANEL_GerPT_Trim_Resultado!ER137</f>
        <v>15639.580252</v>
      </c>
      <c r="EF8" s="18">
        <f>PLANEL_GerPT_Trim_Resultado!ES113+PLANEL_GerPT_Trim_Resultado!ES125+PLANEL_GerPT_Trim_Resultado!ES137</f>
        <v>15639.580252</v>
      </c>
      <c r="EG8" s="18">
        <f>PLANEL_GerPT_Trim_Resultado!ET113+PLANEL_GerPT_Trim_Resultado!ET125+PLANEL_GerPT_Trim_Resultado!ET137</f>
        <v>15459.560656000001</v>
      </c>
      <c r="EH8" s="18">
        <f>PLANEL_GerPT_Trim_Resultado!EU113+PLANEL_GerPT_Trim_Resultado!EU125+PLANEL_GerPT_Trim_Resultado!EU137</f>
        <v>15639.580252</v>
      </c>
      <c r="EI8" s="18">
        <f>PLANEL_GerPT_Trim_Resultado!EV113+PLANEL_GerPT_Trim_Resultado!EV125+PLANEL_GerPT_Trim_Resultado!EV137</f>
        <v>16326.497133000001</v>
      </c>
      <c r="EJ8" s="18">
        <f>PLANEL_GerPT_Trim_Resultado!EW113+PLANEL_GerPT_Trim_Resultado!EW125+PLANEL_GerPT_Trim_Resultado!EW137</f>
        <v>15786.438343999998</v>
      </c>
      <c r="EK8" s="18">
        <f>PLANEL_GerPT_Trim_Resultado!EX113+PLANEL_GerPT_Trim_Resultado!EX125+PLANEL_GerPT_Trim_Resultado!EX137</f>
        <v>15246.379555</v>
      </c>
      <c r="EL8" s="18">
        <f>PLANEL_GerPT_Trim_Resultado!EY113+PLANEL_GerPT_Trim_Resultado!EY125+PLANEL_GerPT_Trim_Resultado!EY137</f>
        <v>16326.497133000001</v>
      </c>
      <c r="EM8" s="18">
        <f>PLANEL_GerPT_Trim_Resultado!EZ113+PLANEL_GerPT_Trim_Resultado!EZ125+PLANEL_GerPT_Trim_Resultado!EZ137</f>
        <v>17013.414014000002</v>
      </c>
      <c r="EN8" s="18">
        <f>PLANEL_GerPT_Trim_Resultado!FA113+PLANEL_GerPT_Trim_Resultado!FA125+PLANEL_GerPT_Trim_Resultado!FA137</f>
        <v>16653.374822000002</v>
      </c>
      <c r="EO8" s="18">
        <f>PLANEL_GerPT_Trim_Resultado!FB113+PLANEL_GerPT_Trim_Resultado!FB125+PLANEL_GerPT_Trim_Resultado!FB137</f>
        <v>15999.619444</v>
      </c>
      <c r="EP8" s="18">
        <f>PLANEL_GerPT_Trim_Resultado!FC113+PLANEL_GerPT_Trim_Resultado!FC125+PLANEL_GerPT_Trim_Resultado!FC137</f>
        <v>17013.414014000002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1024.02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273.75</v>
      </c>
      <c r="E11" s="20">
        <f>PLANEL_GerPT_Trim_Resultado!R41+PLANEL_GerPT_Trim_Resultado!R53</f>
        <v>1084.05</v>
      </c>
      <c r="F11" s="20">
        <f>PLANEL_GerPT_Trim_Resultado!S41+PLANEL_GerPT_Trim_Resultado!S53</f>
        <v>543.82500000000005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810.3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1084.05</v>
      </c>
      <c r="X11" s="20">
        <f>PLANEL_GerPT_Trim_Resultado!AK41+PLANEL_GerPT_Trim_Resultado!AK53</f>
        <v>336.34895840000001</v>
      </c>
      <c r="Y11" s="20">
        <f>PLANEL_GerPT_Trim_Resultado!AL41+PLANEL_GerPT_Trim_Resultado!AL53</f>
        <v>303.46534009999999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543.82500000000005</v>
      </c>
      <c r="AB11" s="20">
        <f>PLANEL_GerPT_Trim_Resultado!AO41+PLANEL_GerPT_Trim_Resultado!AO53</f>
        <v>1084.05</v>
      </c>
      <c r="AC11" s="20">
        <f>PLANEL_GerPT_Trim_Resultado!AP41+PLANEL_GerPT_Trim_Resultado!AP53</f>
        <v>543.82500000000005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471.42602970000002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813.97500000000002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4484.3144050000001</v>
      </c>
      <c r="D13" s="1">
        <f>PLANEL_GerPT_Trim_Resultado!Q173+PLANEL_GerPT_Trim_Resultado!Q185</f>
        <v>3757.004199</v>
      </c>
      <c r="E13" s="1">
        <f>PLANEL_GerPT_Trim_Resultado!R173+PLANEL_GerPT_Trim_Resultado!R185</f>
        <v>4197.1207969999996</v>
      </c>
      <c r="F13" s="1">
        <f>PLANEL_GerPT_Trim_Resultado!S173+PLANEL_GerPT_Trim_Resultado!S185</f>
        <v>4382.2337660000003</v>
      </c>
      <c r="G13" s="1">
        <f>PLANEL_GerPT_Trim_Resultado!T173+PLANEL_GerPT_Trim_Resultado!T185</f>
        <v>4341.0567039999996</v>
      </c>
      <c r="H13" s="1">
        <f>PLANEL_GerPT_Trim_Resultado!U173+PLANEL_GerPT_Trim_Resultado!U185</f>
        <v>4196.7087959999999</v>
      </c>
      <c r="I13" s="1">
        <f>PLANEL_GerPT_Trim_Resultado!V173+PLANEL_GerPT_Trim_Resultado!V185</f>
        <v>3894.8455100000001</v>
      </c>
      <c r="J13" s="1">
        <f>PLANEL_GerPT_Trim_Resultado!W173+PLANEL_GerPT_Trim_Resultado!W185</f>
        <v>4650.2645849999999</v>
      </c>
      <c r="K13" s="1">
        <f>PLANEL_GerPT_Trim_Resultado!X173+PLANEL_GerPT_Trim_Resultado!X185</f>
        <v>4048.2879929999999</v>
      </c>
      <c r="L13" s="1">
        <f>PLANEL_GerPT_Trim_Resultado!Y173+PLANEL_GerPT_Trim_Resultado!Y185</f>
        <v>3786.5865834000001</v>
      </c>
      <c r="M13" s="1">
        <f>PLANEL_GerPT_Trim_Resultado!Z173+PLANEL_GerPT_Trim_Resultado!Z185</f>
        <v>4473.1911359999995</v>
      </c>
      <c r="N13" s="1">
        <f>PLANEL_GerPT_Trim_Resultado!AA173+PLANEL_GerPT_Trim_Resultado!AA185</f>
        <v>4548.1271510000006</v>
      </c>
      <c r="O13" s="1">
        <f>PLANEL_GerPT_Trim_Resultado!AB173+PLANEL_GerPT_Trim_Resultado!AB185</f>
        <v>3954.6529970000001</v>
      </c>
      <c r="P13" s="1">
        <f>PLANEL_GerPT_Trim_Resultado!AC173+PLANEL_GerPT_Trim_Resultado!AC185</f>
        <v>4043.5037979999997</v>
      </c>
      <c r="Q13" s="1">
        <f>PLANEL_GerPT_Trim_Resultado!AD173+PLANEL_GerPT_Trim_Resultado!AD185</f>
        <v>4355.1271939999997</v>
      </c>
      <c r="R13" s="1">
        <f>PLANEL_GerPT_Trim_Resultado!AE173+PLANEL_GerPT_Trim_Resultado!AE185</f>
        <v>3614.2649279999996</v>
      </c>
      <c r="S13" s="1">
        <f>PLANEL_GerPT_Trim_Resultado!AF173+PLANEL_GerPT_Trim_Resultado!AF185</f>
        <v>3948.8982259999998</v>
      </c>
      <c r="T13" s="1">
        <f>PLANEL_GerPT_Trim_Resultado!AG173+PLANEL_GerPT_Trim_Resultado!AG185</f>
        <v>3871.1084330000003</v>
      </c>
      <c r="U13" s="1">
        <f>PLANEL_GerPT_Trim_Resultado!AH173+PLANEL_GerPT_Trim_Resultado!AH185</f>
        <v>2543.4891114000002</v>
      </c>
      <c r="V13" s="1">
        <f>PLANEL_GerPT_Trim_Resultado!AI173+PLANEL_GerPT_Trim_Resultado!AI185</f>
        <v>4555.8964180000003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3458.6296040000002</v>
      </c>
      <c r="Y13" s="1">
        <f>PLANEL_GerPT_Trim_Resultado!AL173+PLANEL_GerPT_Trim_Resultado!AL185</f>
        <v>4303.9487369999997</v>
      </c>
      <c r="Z13" s="1">
        <f>PLANEL_GerPT_Trim_Resultado!AM173+PLANEL_GerPT_Trim_Resultado!AM185</f>
        <v>4449.5886549999996</v>
      </c>
      <c r="AA13" s="1">
        <f>PLANEL_GerPT_Trim_Resultado!AN173+PLANEL_GerPT_Trim_Resultado!AN185</f>
        <v>4615.0654799999993</v>
      </c>
      <c r="AB13" s="1">
        <f>PLANEL_GerPT_Trim_Resultado!AO173+PLANEL_GerPT_Trim_Resultado!AO185</f>
        <v>4390.5866349999997</v>
      </c>
      <c r="AC13" s="1">
        <f>PLANEL_GerPT_Trim_Resultado!AP173+PLANEL_GerPT_Trim_Resultado!AP185</f>
        <v>3954.0124289999999</v>
      </c>
      <c r="AD13" s="1">
        <f>PLANEL_GerPT_Trim_Resultado!AQ173+PLANEL_GerPT_Trim_Resultado!AQ185</f>
        <v>4834.815173</v>
      </c>
      <c r="AE13" s="1">
        <f>PLANEL_GerPT_Trim_Resultado!AR173+PLANEL_GerPT_Trim_Resultado!AR185</f>
        <v>4383.9501620000001</v>
      </c>
      <c r="AF13" s="1">
        <f>PLANEL_GerPT_Trim_Resultado!AS173+PLANEL_GerPT_Trim_Resultado!AS185</f>
        <v>4113.9700469999998</v>
      </c>
      <c r="AG13" s="1">
        <f>PLANEL_GerPT_Trim_Resultado!AT173+PLANEL_GerPT_Trim_Resultado!AT185</f>
        <v>4053.1534250000004</v>
      </c>
      <c r="AH13" s="1">
        <f>PLANEL_GerPT_Trim_Resultado!AU173+PLANEL_GerPT_Trim_Resultado!AU185</f>
        <v>4721.6091939999997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4179.3125650000002</v>
      </c>
      <c r="AK13" s="1">
        <f>PLANEL_GerPT_Trim_Resultado!AX173+PLANEL_GerPT_Trim_Resultado!AX185</f>
        <v>4597.1755160000002</v>
      </c>
      <c r="AL13" s="1">
        <f>PLANEL_GerPT_Trim_Resultado!AY173+PLANEL_GerPT_Trim_Resultado!AY185</f>
        <v>4378.8672930000002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1788.3174079</v>
      </c>
      <c r="AT13" s="1">
        <f>PLANEL_GerPT_Trim_Resultado!BG173+PLANEL_GerPT_Trim_Resultado!BG185</f>
        <v>2029.7461559999999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2089.8556039</v>
      </c>
      <c r="AW13" s="1">
        <f>PLANEL_GerPT_Trim_Resultado!BJ173+PLANEL_GerPT_Trim_Resultado!BJ185</f>
        <v>2003.8748079000002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466.77869670000001</v>
      </c>
      <c r="D15" s="22">
        <f>PLANEL_GerPT_Trim_Resultado!Q17+PLANEL_GerPT_Trim_Resultado!Q29</f>
        <v>4334.2600929999999</v>
      </c>
      <c r="E15" s="22">
        <f>PLANEL_GerPT_Trim_Resultado!R17+PLANEL_GerPT_Trim_Resultado!R29</f>
        <v>6114.1356459999997</v>
      </c>
      <c r="F15" s="22">
        <f>PLANEL_GerPT_Trim_Resultado!S17+PLANEL_GerPT_Trim_Resultado!S29</f>
        <v>3950.5101220000001</v>
      </c>
      <c r="G15" s="22">
        <f>PLANEL_GerPT_Trim_Resultado!T17+PLANEL_GerPT_Trim_Resultado!T29</f>
        <v>481.69192950000001</v>
      </c>
      <c r="H15" s="22">
        <f>PLANEL_GerPT_Trim_Resultado!U17+PLANEL_GerPT_Trim_Resultado!U29</f>
        <v>4642.5822920000001</v>
      </c>
      <c r="I15" s="22">
        <f>PLANEL_GerPT_Trim_Resultado!V17+PLANEL_GerPT_Trim_Resultado!V29</f>
        <v>6210.3938420000004</v>
      </c>
      <c r="J15" s="22">
        <f>PLANEL_GerPT_Trim_Resultado!W17+PLANEL_GerPT_Trim_Resultado!W29</f>
        <v>4214.4423239999996</v>
      </c>
      <c r="K15" s="22">
        <f>PLANEL_GerPT_Trim_Resultado!X17+PLANEL_GerPT_Trim_Resultado!X29</f>
        <v>478.26265669999998</v>
      </c>
      <c r="L15" s="22">
        <f>PLANEL_GerPT_Trim_Resultado!Y17+PLANEL_GerPT_Trim_Resultado!Y29</f>
        <v>4689.2800370000004</v>
      </c>
      <c r="M15" s="22">
        <f>PLANEL_GerPT_Trim_Resultado!Z17+PLANEL_GerPT_Trim_Resultado!Z29</f>
        <v>6666.7538260000001</v>
      </c>
      <c r="N15" s="22">
        <f>PLANEL_GerPT_Trim_Resultado!AA17+PLANEL_GerPT_Trim_Resultado!AA29</f>
        <v>4287.3797420000001</v>
      </c>
      <c r="O15" s="22">
        <f>PLANEL_GerPT_Trim_Resultado!AB17+PLANEL_GerPT_Trim_Resultado!AB29</f>
        <v>494.2290739</v>
      </c>
      <c r="P15" s="22">
        <f>PLANEL_GerPT_Trim_Resultado!AC17+PLANEL_GerPT_Trim_Resultado!AC29</f>
        <v>4909.1214689999997</v>
      </c>
      <c r="Q15" s="22">
        <f>PLANEL_GerPT_Trim_Resultado!AD17+PLANEL_GerPT_Trim_Resultado!AD29</f>
        <v>5826.6994379999996</v>
      </c>
      <c r="R15" s="22">
        <f>PLANEL_GerPT_Trim_Resultado!AE17+PLANEL_GerPT_Trim_Resultado!AE29</f>
        <v>4176.8948819999996</v>
      </c>
      <c r="S15" s="22">
        <f>PLANEL_GerPT_Trim_Resultado!AF17+PLANEL_GerPT_Trim_Resultado!AF29</f>
        <v>499.10260119999998</v>
      </c>
      <c r="T15" s="22">
        <f>PLANEL_GerPT_Trim_Resultado!AG17+PLANEL_GerPT_Trim_Resultado!AG29</f>
        <v>4777.6142490000002</v>
      </c>
      <c r="U15" s="22">
        <f>PLANEL_GerPT_Trim_Resultado!AH17+PLANEL_GerPT_Trim_Resultado!AH29</f>
        <v>6513.7549289999997</v>
      </c>
      <c r="V15" s="22">
        <f>PLANEL_GerPT_Trim_Resultado!AI17+PLANEL_GerPT_Trim_Resultado!AI29</f>
        <v>4247.0056020000002</v>
      </c>
      <c r="W15" s="22">
        <f>PLANEL_GerPT_Trim_Resultado!AJ17+PLANEL_GerPT_Trim_Resultado!AJ29</f>
        <v>496.01139790000002</v>
      </c>
      <c r="X15" s="22">
        <f>PLANEL_GerPT_Trim_Resultado!AK17+PLANEL_GerPT_Trim_Resultado!AK29</f>
        <v>4758.3099579999998</v>
      </c>
      <c r="Y15" s="22">
        <f>PLANEL_GerPT_Trim_Resultado!AL17+PLANEL_GerPT_Trim_Resultado!AL29</f>
        <v>6650.1642309999997</v>
      </c>
      <c r="Z15" s="22">
        <f>PLANEL_GerPT_Trim_Resultado!AM17+PLANEL_GerPT_Trim_Resultado!AM29</f>
        <v>3765.6308979999999</v>
      </c>
      <c r="AA15" s="22">
        <f>PLANEL_GerPT_Trim_Resultado!AN17+PLANEL_GerPT_Trim_Resultado!AN29</f>
        <v>499.34332510000002</v>
      </c>
      <c r="AB15" s="22">
        <f>PLANEL_GerPT_Trim_Resultado!AO17+PLANEL_GerPT_Trim_Resultado!AO29</f>
        <v>4781.1703399999997</v>
      </c>
      <c r="AC15" s="22">
        <f>PLANEL_GerPT_Trim_Resultado!AP17+PLANEL_GerPT_Trim_Resultado!AP29</f>
        <v>6579.2148090000001</v>
      </c>
      <c r="AD15" s="22">
        <f>PLANEL_GerPT_Trim_Resultado!AQ17+PLANEL_GerPT_Trim_Resultado!AQ29</f>
        <v>4236.397602</v>
      </c>
      <c r="AE15" s="22">
        <f>PLANEL_GerPT_Trim_Resultado!AR17+PLANEL_GerPT_Trim_Resultado!AR29</f>
        <v>502.4444451</v>
      </c>
      <c r="AF15" s="22">
        <f>PLANEL_GerPT_Trim_Resultado!AS17+PLANEL_GerPT_Trim_Resultado!AS29</f>
        <v>4941.4423290000004</v>
      </c>
      <c r="AG15" s="22">
        <f>PLANEL_GerPT_Trim_Resultado!AT17+PLANEL_GerPT_Trim_Resultado!AT29</f>
        <v>6657.1368089999996</v>
      </c>
      <c r="AH15" s="22">
        <f>PLANEL_GerPT_Trim_Resultado!AU17+PLANEL_GerPT_Trim_Resultado!AU29</f>
        <v>4233.770082</v>
      </c>
      <c r="AI15" s="22">
        <f>PLANEL_GerPT_Trim_Resultado!AV17+PLANEL_GerPT_Trim_Resultado!AV29</f>
        <v>515.78327950000005</v>
      </c>
      <c r="AJ15" s="22">
        <f>PLANEL_GerPT_Trim_Resultado!AW17+PLANEL_GerPT_Trim_Resultado!AW29</f>
        <v>5028.8869750000003</v>
      </c>
      <c r="AK15" s="22">
        <f>PLANEL_GerPT_Trim_Resultado!AX17+PLANEL_GerPT_Trim_Resultado!AX29</f>
        <v>6963.0742730000002</v>
      </c>
      <c r="AL15" s="22">
        <f>PLANEL_GerPT_Trim_Resultado!AY17+PLANEL_GerPT_Trim_Resultado!AY29</f>
        <v>4384.1578760000002</v>
      </c>
      <c r="AM15" s="22">
        <f>PLANEL_GerPT_Trim_Resultado!AZ17+PLANEL_GerPT_Trim_Resultado!AZ29</f>
        <v>274.38073739999999</v>
      </c>
      <c r="AN15" s="22">
        <f>PLANEL_GerPT_Trim_Resultado!BA17+PLANEL_GerPT_Trim_Resultado!BA29</f>
        <v>2675.2121900000002</v>
      </c>
      <c r="AO15" s="22">
        <f>PLANEL_GerPT_Trim_Resultado!BB17+PLANEL_GerPT_Trim_Resultado!BB29</f>
        <v>2930.0191679999998</v>
      </c>
      <c r="AP15" s="22">
        <f>PLANEL_GerPT_Trim_Resultado!BC17+PLANEL_GerPT_Trim_Resultado!BC29</f>
        <v>2332.2362680000001</v>
      </c>
      <c r="AQ15" s="22">
        <f>PLANEL_GerPT_Trim_Resultado!BD17+PLANEL_GerPT_Trim_Resultado!BD29</f>
        <v>473.7546562</v>
      </c>
      <c r="AR15" s="22">
        <f>PLANEL_GerPT_Trim_Resultado!BE17+PLANEL_GerPT_Trim_Resultado!BE29</f>
        <v>4479.8778979999997</v>
      </c>
      <c r="AS15" s="22">
        <f>PLANEL_GerPT_Trim_Resultado!BF17+PLANEL_GerPT_Trim_Resultado!BF29</f>
        <v>6302.0669790000002</v>
      </c>
      <c r="AT15" s="22">
        <f>PLANEL_GerPT_Trim_Resultado!BG17+PLANEL_GerPT_Trim_Resultado!BG29</f>
        <v>4026.9145779999999</v>
      </c>
      <c r="AU15" s="22">
        <f>PLANEL_GerPT_Trim_Resultado!BH17+PLANEL_GerPT_Trim_Resultado!BH29</f>
        <v>485.2142442</v>
      </c>
      <c r="AV15" s="22">
        <f>PLANEL_GerPT_Trim_Resultado!BI17+PLANEL_GerPT_Trim_Resultado!BI29</f>
        <v>4730.8388809999997</v>
      </c>
      <c r="AW15" s="22">
        <f>PLANEL_GerPT_Trim_Resultado!BJ17+PLANEL_GerPT_Trim_Resultado!BJ29</f>
        <v>6550.3922970000003</v>
      </c>
      <c r="AX15" s="22">
        <f>PLANEL_GerPT_Trim_Resultado!BK17+PLANEL_GerPT_Trim_Resultado!BK29</f>
        <v>4124.3210760000002</v>
      </c>
      <c r="AY15" s="22">
        <f>PLANEL_GerPT_Trim_Resultado!BL17+PLANEL_GerPT_Trim_Resultado!BL29</f>
        <v>608.54125099999999</v>
      </c>
      <c r="AZ15" s="22">
        <f>PLANEL_GerPT_Trim_Resultado!BM17+PLANEL_GerPT_Trim_Resultado!BM29</f>
        <v>2703.3803090000001</v>
      </c>
      <c r="BA15" s="22">
        <f>PLANEL_GerPT_Trim_Resultado!BN17+PLANEL_GerPT_Trim_Resultado!BN29</f>
        <v>8156.5008889999999</v>
      </c>
      <c r="BB15" s="22">
        <f>PLANEL_GerPT_Trim_Resultado!BO17+PLANEL_GerPT_Trim_Resultado!BO29</f>
        <v>5172.6006340000004</v>
      </c>
      <c r="BC15" s="22">
        <f>PLANEL_GerPT_Trim_Resultado!BP17+PLANEL_GerPT_Trim_Resultado!BP29</f>
        <v>608.54125099999999</v>
      </c>
      <c r="BD15" s="22">
        <f>PLANEL_GerPT_Trim_Resultado!BQ17+PLANEL_GerPT_Trim_Resultado!BQ29</f>
        <v>5933.2771970000003</v>
      </c>
      <c r="BE15" s="22">
        <f>PLANEL_GerPT_Trim_Resultado!BR17+PLANEL_GerPT_Trim_Resultado!BR29</f>
        <v>8215.3068889999995</v>
      </c>
      <c r="BF15" s="22">
        <f>PLANEL_GerPT_Trim_Resultado!BS17+PLANEL_GerPT_Trim_Resultado!BS29</f>
        <v>5171.2161539999997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6452.8403090000002</v>
      </c>
      <c r="BI15" s="22">
        <f>PLANEL_GerPT_Trim_Resultado!BV17+PLANEL_GerPT_Trim_Resultado!BV29</f>
        <v>8921.7419659999996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6135.7703090000005</v>
      </c>
      <c r="BM15" s="22">
        <f>PLANEL_GerPT_Trim_Resultado!BZ17+PLANEL_GerPT_Trim_Resultado!BZ29</f>
        <v>8614.4819659999994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4875.7169690000001</v>
      </c>
      <c r="BU15" s="22">
        <f>PLANEL_GerPT_Trim_Resultado!CH17+PLANEL_GerPT_Trim_Resultado!CH29</f>
        <v>6952.9527269999999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558.10980070000005</v>
      </c>
      <c r="BX15" s="22">
        <f>PLANEL_GerPT_Trim_Resultado!CK17+PLANEL_GerPT_Trim_Resultado!CK29</f>
        <v>5441.570557</v>
      </c>
      <c r="BY15" s="22">
        <f>PLANEL_GerPT_Trim_Resultado!CL17+PLANEL_GerPT_Trim_Resultado!CL29</f>
        <v>7215.88231</v>
      </c>
      <c r="BZ15" s="22">
        <f>PLANEL_GerPT_Trim_Resultado!CM17+PLANEL_GerPT_Trim_Resultado!CM29</f>
        <v>4743.9333059999999</v>
      </c>
      <c r="CA15" s="22">
        <f>PLANEL_GerPT_Trim_Resultado!CN17+PLANEL_GerPT_Trim_Resultado!CN29</f>
        <v>558.10980070000005</v>
      </c>
      <c r="CB15" s="22">
        <f>PLANEL_GerPT_Trim_Resultado!CO17+PLANEL_GerPT_Trim_Resultado!CO29</f>
        <v>5282.4505570000001</v>
      </c>
      <c r="CC15" s="22">
        <f>PLANEL_GerPT_Trim_Resultado!CP17+PLANEL_GerPT_Trim_Resultado!CP29</f>
        <v>3616.7823100000001</v>
      </c>
      <c r="CD15" s="22">
        <f>PLANEL_GerPT_Trim_Resultado!CQ17+PLANEL_GerPT_Trim_Resultado!CQ29</f>
        <v>4743.9333059999999</v>
      </c>
      <c r="CE15" s="22">
        <f>PLANEL_GerPT_Trim_Resultado!CR17+PLANEL_GerPT_Trim_Resultado!CR29</f>
        <v>558.10980070000005</v>
      </c>
      <c r="CF15" s="22">
        <f>PLANEL_GerPT_Trim_Resultado!CS17+PLANEL_GerPT_Trim_Resultado!CS29</f>
        <v>5188.2664199999999</v>
      </c>
      <c r="CG15" s="22">
        <f>PLANEL_GerPT_Trim_Resultado!CT17+PLANEL_GerPT_Trim_Resultado!CT29</f>
        <v>7534.4823100000003</v>
      </c>
      <c r="CH15" s="22">
        <f>PLANEL_GerPT_Trim_Resultado!CU17+PLANEL_GerPT_Trim_Resultado!CU29</f>
        <v>4743.9333059999999</v>
      </c>
      <c r="CI15" s="22">
        <f>PLANEL_GerPT_Trim_Resultado!CV17+PLANEL_GerPT_Trim_Resultado!CV29</f>
        <v>509.75626540000002</v>
      </c>
      <c r="CJ15" s="22">
        <f>PLANEL_GerPT_Trim_Resultado!CW17+PLANEL_GerPT_Trim_Resultado!CW29</f>
        <v>4970.1235880000004</v>
      </c>
      <c r="CK15" s="22">
        <f>PLANEL_GerPT_Trim_Resultado!CX17+PLANEL_GerPT_Trim_Resultado!CX29</f>
        <v>6754.2695830000002</v>
      </c>
      <c r="CL15" s="22">
        <f>PLANEL_GerPT_Trim_Resultado!CY17+PLANEL_GerPT_Trim_Resultado!CY29</f>
        <v>4332.9282560000001</v>
      </c>
      <c r="CM15" s="22">
        <f>PLANEL_GerPT_Trim_Resultado!CZ17+PLANEL_GerPT_Trim_Resultado!CZ29</f>
        <v>509.75626540000002</v>
      </c>
      <c r="CN15" s="22">
        <f>PLANEL_GerPT_Trim_Resultado!DA17+PLANEL_GerPT_Trim_Resultado!DA29</f>
        <v>4970.1235880000004</v>
      </c>
      <c r="CO15" s="22">
        <f>PLANEL_GerPT_Trim_Resultado!DB17+PLANEL_GerPT_Trim_Resultado!DB29</f>
        <v>6881.7095829999998</v>
      </c>
      <c r="CP15" s="22">
        <f>PLANEL_GerPT_Trim_Resultado!DC17+PLANEL_GerPT_Trim_Resultado!DC29</f>
        <v>4332.9282560000001</v>
      </c>
      <c r="CQ15" s="22">
        <f>PLANEL_GerPT_Trim_Resultado!DD17+PLANEL_GerPT_Trim_Resultado!DD29</f>
        <v>509.75626540000002</v>
      </c>
      <c r="CR15" s="22">
        <f>PLANEL_GerPT_Trim_Resultado!DE17+PLANEL_GerPT_Trim_Resultado!DE29</f>
        <v>4970.1235880000004</v>
      </c>
      <c r="CS15" s="22">
        <f>PLANEL_GerPT_Trim_Resultado!DF17+PLANEL_GerPT_Trim_Resultado!DF29</f>
        <v>6881.7095829999998</v>
      </c>
      <c r="CT15" s="22">
        <f>PLANEL_GerPT_Trim_Resultado!DG17+PLANEL_GerPT_Trim_Resultado!DG29</f>
        <v>4332.9282560000001</v>
      </c>
      <c r="CU15" s="22">
        <f>PLANEL_GerPT_Trim_Resultado!DH17+PLANEL_GerPT_Trim_Resultado!DH29</f>
        <v>509.75626540000002</v>
      </c>
      <c r="CV15" s="22">
        <f>PLANEL_GerPT_Trim_Resultado!DI17+PLANEL_GerPT_Trim_Resultado!DI29</f>
        <v>4970.1235880000004</v>
      </c>
      <c r="CW15" s="22">
        <f>PLANEL_GerPT_Trim_Resultado!DJ17+PLANEL_GerPT_Trim_Resultado!DJ29</f>
        <v>6256.3895830000001</v>
      </c>
      <c r="CX15" s="22">
        <f>PLANEL_GerPT_Trim_Resultado!DK17+PLANEL_GerPT_Trim_Resultado!DK29</f>
        <v>4332.9282560000001</v>
      </c>
      <c r="CY15" s="71">
        <f>PLANEL_GerPT_Trim_Resultado!DL17+PLANEL_GerPT_Trim_Resultado!DL29</f>
        <v>509.75626540000002</v>
      </c>
      <c r="CZ15" s="71">
        <f>PLANEL_GerPT_Trim_Resultado!DM17+PLANEL_GerPT_Trim_Resultado!DM29</f>
        <v>4970.1235880000004</v>
      </c>
      <c r="DA15" s="71">
        <f>PLANEL_GerPT_Trim_Resultado!DN17+PLANEL_GerPT_Trim_Resultado!DN29</f>
        <v>6881.7095829999998</v>
      </c>
      <c r="DB15" s="71">
        <f>PLANEL_GerPT_Trim_Resultado!DO17+PLANEL_GerPT_Trim_Resultado!DO29</f>
        <v>4332.9282560000001</v>
      </c>
      <c r="DC15" s="22">
        <f>PLANEL_GerPT_Trim_Resultado!DP17+PLANEL_GerPT_Trim_Resultado!DP29</f>
        <v>509.75626540000002</v>
      </c>
      <c r="DD15" s="22">
        <f>PLANEL_GerPT_Trim_Resultado!DQ17+PLANEL_GerPT_Trim_Resultado!DQ29</f>
        <v>4970.1235880000004</v>
      </c>
      <c r="DE15" s="22">
        <f>PLANEL_GerPT_Trim_Resultado!DR17+PLANEL_GerPT_Trim_Resultado!DR29</f>
        <v>6707.8295829999997</v>
      </c>
      <c r="DF15" s="22">
        <f>PLANEL_GerPT_Trim_Resultado!DS17+PLANEL_GerPT_Trim_Resultado!DS29</f>
        <v>4332.9282560000001</v>
      </c>
      <c r="DG15" s="22">
        <f>PLANEL_GerPT_Trim_Resultado!DT17+PLANEL_GerPT_Trim_Resultado!DT29</f>
        <v>509.75626540000002</v>
      </c>
      <c r="DH15" s="22">
        <f>PLANEL_GerPT_Trim_Resultado!DU17+PLANEL_GerPT_Trim_Resultado!DU29</f>
        <v>4861.313588</v>
      </c>
      <c r="DI15" s="22">
        <f>PLANEL_GerPT_Trim_Resultado!DV17+PLANEL_GerPT_Trim_Resultado!DV29</f>
        <v>6881.7095829999998</v>
      </c>
      <c r="DJ15" s="22">
        <f>PLANEL_GerPT_Trim_Resultado!DW17+PLANEL_GerPT_Trim_Resultado!DW29</f>
        <v>4332.9282560000001</v>
      </c>
      <c r="DK15" s="22">
        <f>PLANEL_GerPT_Trim_Resultado!DX17+PLANEL_GerPT_Trim_Resultado!DX29</f>
        <v>509.75626540000002</v>
      </c>
      <c r="DL15" s="22">
        <f>PLANEL_GerPT_Trim_Resultado!DY17+PLANEL_GerPT_Trim_Resultado!DY29</f>
        <v>4970.1235880000004</v>
      </c>
      <c r="DM15" s="22">
        <f>PLANEL_GerPT_Trim_Resultado!DZ17+PLANEL_GerPT_Trim_Resultado!DZ29</f>
        <v>6881.7095829999998</v>
      </c>
      <c r="DN15" s="22">
        <f>PLANEL_GerPT_Trim_Resultado!EA17+PLANEL_GerPT_Trim_Resultado!EA29</f>
        <v>4332.9282560000001</v>
      </c>
      <c r="DO15" s="22">
        <f>PLANEL_GerPT_Trim_Resultado!EB17+PLANEL_GerPT_Trim_Resultado!EB29</f>
        <v>509.75626540000002</v>
      </c>
      <c r="DP15" s="22">
        <f>PLANEL_GerPT_Trim_Resultado!EC17+PLANEL_GerPT_Trim_Resultado!EC29</f>
        <v>4812.1735879999997</v>
      </c>
      <c r="DQ15" s="22">
        <f>PLANEL_GerPT_Trim_Resultado!ED17+PLANEL_GerPT_Trim_Resultado!ED29</f>
        <v>6659.2295830000003</v>
      </c>
      <c r="DR15" s="22">
        <f>PLANEL_GerPT_Trim_Resultado!EE17+PLANEL_GerPT_Trim_Resultado!EE29</f>
        <v>4332.9282560000001</v>
      </c>
      <c r="DS15" s="22">
        <f>PLANEL_GerPT_Trim_Resultado!EF17+PLANEL_GerPT_Trim_Resultado!EF29</f>
        <v>509.75626540000002</v>
      </c>
      <c r="DT15" s="22">
        <f>PLANEL_GerPT_Trim_Resultado!EG17+PLANEL_GerPT_Trim_Resultado!EG29</f>
        <v>4810.6135880000002</v>
      </c>
      <c r="DU15" s="22">
        <f>PLANEL_GerPT_Trim_Resultado!EH17+PLANEL_GerPT_Trim_Resultado!EH29</f>
        <v>6881.7095829999998</v>
      </c>
      <c r="DV15" s="22">
        <f>PLANEL_GerPT_Trim_Resultado!EI17+PLANEL_GerPT_Trim_Resultado!EI29</f>
        <v>4332.9282560000001</v>
      </c>
      <c r="DW15" s="22">
        <f>PLANEL_GerPT_Trim_Resultado!EJ17+PLANEL_GerPT_Trim_Resultado!EJ29</f>
        <v>509.75626540000002</v>
      </c>
      <c r="DX15" s="22">
        <f>PLANEL_GerPT_Trim_Resultado!EK17+PLANEL_GerPT_Trim_Resultado!EK29</f>
        <v>4970.1235880000004</v>
      </c>
      <c r="DY15" s="22">
        <f>PLANEL_GerPT_Trim_Resultado!EL17+PLANEL_GerPT_Trim_Resultado!EL29</f>
        <v>6661.3895830000001</v>
      </c>
      <c r="DZ15" s="22">
        <f>PLANEL_GerPT_Trim_Resultado!EM17+PLANEL_GerPT_Trim_Resultado!EM29</f>
        <v>4332.9282560000001</v>
      </c>
      <c r="EA15" s="22">
        <f>PLANEL_GerPT_Trim_Resultado!EN17+PLANEL_GerPT_Trim_Resultado!EN29</f>
        <v>509.75626540000002</v>
      </c>
      <c r="EB15" s="22">
        <f>PLANEL_GerPT_Trim_Resultado!EO17+PLANEL_GerPT_Trim_Resultado!EO29</f>
        <v>4820.3635880000002</v>
      </c>
      <c r="EC15" s="22">
        <f>PLANEL_GerPT_Trim_Resultado!EP17+PLANEL_GerPT_Trim_Resultado!EP29</f>
        <v>6445.9295830000001</v>
      </c>
      <c r="ED15" s="22">
        <f>PLANEL_GerPT_Trim_Resultado!EQ17+PLANEL_GerPT_Trim_Resultado!EQ29</f>
        <v>4332.9282560000001</v>
      </c>
      <c r="EE15" s="22">
        <f>PLANEL_GerPT_Trim_Resultado!ER17+PLANEL_GerPT_Trim_Resultado!ER29</f>
        <v>509.75626540000002</v>
      </c>
      <c r="EF15" s="22">
        <f>PLANEL_GerPT_Trim_Resultado!ES17+PLANEL_GerPT_Trim_Resultado!ES29</f>
        <v>4830.8935879999999</v>
      </c>
      <c r="EG15" s="22">
        <f>PLANEL_GerPT_Trim_Resultado!ET17+PLANEL_GerPT_Trim_Resultado!ET29</f>
        <v>6688.9295830000001</v>
      </c>
      <c r="EH15" s="22">
        <f>PLANEL_GerPT_Trim_Resultado!EU17+PLANEL_GerPT_Trim_Resultado!EU29</f>
        <v>4332.9282560000001</v>
      </c>
      <c r="EI15" s="22">
        <f>PLANEL_GerPT_Trim_Resultado!EV17+PLANEL_GerPT_Trim_Resultado!EV29</f>
        <v>509.75626540000002</v>
      </c>
      <c r="EJ15" s="22">
        <f>PLANEL_GerPT_Trim_Resultado!EW17+PLANEL_GerPT_Trim_Resultado!EW29</f>
        <v>4810.6135880000002</v>
      </c>
      <c r="EK15" s="22">
        <f>PLANEL_GerPT_Trim_Resultado!EX17+PLANEL_GerPT_Trim_Resultado!EX29</f>
        <v>6881.7095829999998</v>
      </c>
      <c r="EL15" s="22">
        <f>PLANEL_GerPT_Trim_Resultado!EY17+PLANEL_GerPT_Trim_Resultado!EY29</f>
        <v>4332.9282560000001</v>
      </c>
      <c r="EM15" s="22">
        <f>PLANEL_GerPT_Trim_Resultado!EZ17+PLANEL_GerPT_Trim_Resultado!EZ29</f>
        <v>509.75626540000002</v>
      </c>
      <c r="EN15" s="22">
        <f>PLANEL_GerPT_Trim_Resultado!FA17+PLANEL_GerPT_Trim_Resultado!FA29</f>
        <v>4970.1235880000004</v>
      </c>
      <c r="EO15" s="22">
        <f>PLANEL_GerPT_Trim_Resultado!FB17+PLANEL_GerPT_Trim_Resultado!FB29</f>
        <v>6859.08</v>
      </c>
      <c r="EP15" s="22">
        <f>PLANEL_GerPT_Trim_Resultado!FC17+PLANEL_GerPT_Trim_Resultado!FC29</f>
        <v>4332.9282560000001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294.39550000000003</v>
      </c>
      <c r="F16" s="22">
        <f>PLANEL_GerPT_Trim_Resultado!S377</f>
        <v>270.93049999999999</v>
      </c>
      <c r="G16" s="22">
        <f>PLANEL_GerPT_Trim_Resultado!T377</f>
        <v>270.93049999999999</v>
      </c>
      <c r="H16" s="22">
        <f>PLANEL_GerPT_Trim_Resultado!U377</f>
        <v>298.00549999999998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274.9297775</v>
      </c>
      <c r="L16" s="22">
        <f>PLANEL_GerPT_Trim_Resultado!Y377</f>
        <v>298.00549999999998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455.76249999999999</v>
      </c>
      <c r="Q16" s="22">
        <f>PLANEL_GerPT_Trim_Resultado!AD377</f>
        <v>403.23700000000002</v>
      </c>
      <c r="R16" s="22">
        <f>PLANEL_GerPT_Trim_Resultado!AE377</f>
        <v>455.76249999999999</v>
      </c>
      <c r="S16" s="22">
        <f>PLANEL_GerPT_Trim_Resultado!AF377</f>
        <v>561.53549999999996</v>
      </c>
      <c r="T16" s="22">
        <f>PLANEL_GerPT_Trim_Resultado!AG377</f>
        <v>346.7405</v>
      </c>
      <c r="U16" s="22">
        <f>PLANEL_GerPT_Trim_Resultado!AH377</f>
        <v>557.92550000000006</v>
      </c>
      <c r="V16" s="22">
        <f>PLANEL_GerPT_Trim_Resultado!AI377</f>
        <v>373.81549999999999</v>
      </c>
      <c r="W16" s="22">
        <f>PLANEL_GerPT_Trim_Resultado!AJ377</f>
        <v>648.89750000000004</v>
      </c>
      <c r="X16" s="22">
        <f>PLANEL_GerPT_Trim_Resultado!AK377</f>
        <v>621.82249999999999</v>
      </c>
      <c r="Y16" s="22">
        <f>PLANEL_GerPT_Trim_Resultado!AL377</f>
        <v>603.05050000000006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626.33500000000004</v>
      </c>
      <c r="AC16" s="22">
        <f>PLANEL_GerPT_Trim_Resultado!AP377</f>
        <v>653.41</v>
      </c>
      <c r="AD16" s="22">
        <f>PLANEL_GerPT_Trim_Resultado!AQ377</f>
        <v>638.24800000000005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626.33500000000004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396.37799999999999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673.77485790000003</v>
      </c>
      <c r="BH16" s="22">
        <f>PLANEL_GerPT_Trim_Resultado!BU377</f>
        <v>673.77485790000003</v>
      </c>
      <c r="BI16" s="22">
        <f>PLANEL_GerPT_Trim_Resultado!BV377</f>
        <v>673.77485790000003</v>
      </c>
      <c r="BJ16" s="22">
        <f>PLANEL_GerPT_Trim_Resultado!BW377</f>
        <v>673.77485790000003</v>
      </c>
      <c r="BK16" s="22">
        <f>PLANEL_GerPT_Trim_Resultado!BX377</f>
        <v>673.77485790000003</v>
      </c>
      <c r="BL16" s="22">
        <f>PLANEL_GerPT_Trim_Resultado!BY377</f>
        <v>673.77485790000003</v>
      </c>
      <c r="BM16" s="22">
        <f>PLANEL_GerPT_Trim_Resultado!BZ377</f>
        <v>626.33500000000004</v>
      </c>
      <c r="BN16" s="22">
        <f>PLANEL_GerPT_Trim_Resultado!CA377</f>
        <v>673.77485790000003</v>
      </c>
      <c r="BO16" s="22">
        <f>PLANEL_GerPT_Trim_Resultado!CB377</f>
        <v>402.84435789999998</v>
      </c>
      <c r="BP16" s="22">
        <f>PLANEL_GerPT_Trim_Resultado!CC377</f>
        <v>402.84435789999998</v>
      </c>
      <c r="BQ16" s="22">
        <f>PLANEL_GerPT_Trim_Resultado!CD377</f>
        <v>402.84435789999998</v>
      </c>
      <c r="BR16" s="22">
        <f>PLANEL_GerPT_Trim_Resultado!CE377</f>
        <v>402.84435789999998</v>
      </c>
      <c r="BS16" s="22">
        <f>PLANEL_GerPT_Trim_Resultado!CF377</f>
        <v>402.84435789999998</v>
      </c>
      <c r="BT16" s="22">
        <f>PLANEL_GerPT_Trim_Resultado!CG377</f>
        <v>402.84435789999998</v>
      </c>
      <c r="BU16" s="22">
        <f>PLANEL_GerPT_Trim_Resultado!CH377</f>
        <v>387.6823579</v>
      </c>
      <c r="BV16" s="22">
        <f>PLANEL_GerPT_Trim_Resultado!CI377</f>
        <v>402.84435789999998</v>
      </c>
      <c r="BW16" s="22">
        <f>PLANEL_GerPT_Trim_Resultado!CJ377</f>
        <v>402.84435789999998</v>
      </c>
      <c r="BX16" s="22">
        <f>PLANEL_GerPT_Trim_Resultado!CK377</f>
        <v>402.84435789999998</v>
      </c>
      <c r="BY16" s="22">
        <f>PLANEL_GerPT_Trim_Resultado!CL377</f>
        <v>402.84435789999998</v>
      </c>
      <c r="BZ16" s="22">
        <f>PLANEL_GerPT_Trim_Resultado!CM377</f>
        <v>402.84435789999998</v>
      </c>
      <c r="CA16" s="22">
        <f>PLANEL_GerPT_Trim_Resultado!CN377</f>
        <v>402.84435789999998</v>
      </c>
      <c r="CB16" s="22">
        <f>PLANEL_GerPT_Trim_Resultado!CO377</f>
        <v>402.84435789999998</v>
      </c>
      <c r="CC16" s="22">
        <f>PLANEL_GerPT_Trim_Resultado!CP377</f>
        <v>402.84435789999998</v>
      </c>
      <c r="CD16" s="22">
        <f>PLANEL_GerPT_Trim_Resultado!CQ377</f>
        <v>402.84435789999998</v>
      </c>
      <c r="CE16" s="22">
        <f>PLANEL_GerPT_Trim_Resultado!CR377</f>
        <v>402.84435789999998</v>
      </c>
      <c r="CF16" s="22">
        <f>PLANEL_GerPT_Trim_Resultado!CS377</f>
        <v>402.84435789999998</v>
      </c>
      <c r="CG16" s="22">
        <f>PLANEL_GerPT_Trim_Resultado!CT377</f>
        <v>402.84435789999998</v>
      </c>
      <c r="CH16" s="22">
        <f>PLANEL_GerPT_Trim_Resultado!CU377</f>
        <v>402.84435789999998</v>
      </c>
      <c r="CI16" s="22">
        <f>PLANEL_GerPT_Trim_Resultado!CV377</f>
        <v>514.03218119999997</v>
      </c>
      <c r="CJ16" s="22">
        <f>PLANEL_GerPT_Trim_Resultado!CW377</f>
        <v>514.03218119999997</v>
      </c>
      <c r="CK16" s="22">
        <f>PLANEL_GerPT_Trim_Resultado!CX377</f>
        <v>514.03218119999997</v>
      </c>
      <c r="CL16" s="22">
        <f>PLANEL_GerPT_Trim_Resultado!CY377</f>
        <v>514.03218119999997</v>
      </c>
      <c r="CM16" s="22">
        <f>PLANEL_GerPT_Trim_Resultado!CZ377</f>
        <v>979.93449999999996</v>
      </c>
      <c r="CN16" s="22">
        <f>PLANEL_GerPT_Trim_Resultado!DA377</f>
        <v>979.93449999999996</v>
      </c>
      <c r="CO16" s="22">
        <f>PLANEL_GerPT_Trim_Resultado!DB377</f>
        <v>979.93449999999996</v>
      </c>
      <c r="CP16" s="22">
        <f>PLANEL_GerPT_Trim_Resultado!DC377</f>
        <v>979.93449999999996</v>
      </c>
      <c r="CQ16" s="22">
        <f>PLANEL_GerPT_Trim_Resultado!DD377</f>
        <v>979.93449999999996</v>
      </c>
      <c r="CR16" s="22">
        <f>PLANEL_GerPT_Trim_Resultado!DE377</f>
        <v>979.93449999999996</v>
      </c>
      <c r="CS16" s="22">
        <f>PLANEL_GerPT_Trim_Resultado!DF377</f>
        <v>964.77250000000004</v>
      </c>
      <c r="CT16" s="22">
        <f>PLANEL_GerPT_Trim_Resultado!DG377</f>
        <v>979.93449999999996</v>
      </c>
      <c r="CU16" s="22">
        <f>PLANEL_GerPT_Trim_Resultado!DH377</f>
        <v>979.93449999999996</v>
      </c>
      <c r="CV16" s="22">
        <f>PLANEL_GerPT_Trim_Resultado!DI377</f>
        <v>979.93449999999996</v>
      </c>
      <c r="CW16" s="22">
        <f>PLANEL_GerPT_Trim_Resultado!DJ377</f>
        <v>979.93449999999996</v>
      </c>
      <c r="CX16" s="22">
        <f>PLANEL_GerPT_Trim_Resultado!DK377</f>
        <v>979.93449999999996</v>
      </c>
      <c r="CY16" s="71">
        <f>PLANEL_GerPT_Trim_Resultado!DL377</f>
        <v>979.93449999999996</v>
      </c>
      <c r="CZ16" s="71">
        <f>PLANEL_GerPT_Trim_Resultado!DM377</f>
        <v>979.93449999999996</v>
      </c>
      <c r="DA16" s="71">
        <f>PLANEL_GerPT_Trim_Resultado!DN377</f>
        <v>979.93449999999996</v>
      </c>
      <c r="DB16" s="71">
        <f>PLANEL_GerPT_Trim_Resultado!DO377</f>
        <v>979.93449999999996</v>
      </c>
      <c r="DC16" s="22">
        <f>PLANEL_GerPT_Trim_Resultado!DP377</f>
        <v>979.93449999999996</v>
      </c>
      <c r="DD16" s="22">
        <f>PLANEL_GerPT_Trim_Resultado!DQ377</f>
        <v>979.93449999999996</v>
      </c>
      <c r="DE16" s="22">
        <f>PLANEL_GerPT_Trim_Resultado!DR377</f>
        <v>979.93449999999996</v>
      </c>
      <c r="DF16" s="22">
        <f>PLANEL_GerPT_Trim_Resultado!DS377</f>
        <v>979.93449999999996</v>
      </c>
      <c r="DG16" s="22">
        <f>PLANEL_GerPT_Trim_Resultado!DT377</f>
        <v>979.93449999999996</v>
      </c>
      <c r="DH16" s="22">
        <f>PLANEL_GerPT_Trim_Resultado!DU377</f>
        <v>979.93449999999996</v>
      </c>
      <c r="DI16" s="22">
        <f>PLANEL_GerPT_Trim_Resultado!DV377</f>
        <v>979.93449999999996</v>
      </c>
      <c r="DJ16" s="22">
        <f>PLANEL_GerPT_Trim_Resultado!DW377</f>
        <v>979.93449999999996</v>
      </c>
      <c r="DK16" s="22">
        <f>PLANEL_GerPT_Trim_Resultado!DX377</f>
        <v>979.93449999999996</v>
      </c>
      <c r="DL16" s="22">
        <f>PLANEL_GerPT_Trim_Resultado!DY377</f>
        <v>979.93449999999996</v>
      </c>
      <c r="DM16" s="22">
        <f>PLANEL_GerPT_Trim_Resultado!DZ377</f>
        <v>979.93449999999996</v>
      </c>
      <c r="DN16" s="22">
        <f>PLANEL_GerPT_Trim_Resultado!EA377</f>
        <v>979.93449999999996</v>
      </c>
      <c r="DO16" s="22">
        <f>PLANEL_GerPT_Trim_Resultado!EB377</f>
        <v>979.93449999999996</v>
      </c>
      <c r="DP16" s="22">
        <f>PLANEL_GerPT_Trim_Resultado!EC377</f>
        <v>979.93449999999996</v>
      </c>
      <c r="DQ16" s="22">
        <f>PLANEL_GerPT_Trim_Resultado!ED377</f>
        <v>979.93449999999996</v>
      </c>
      <c r="DR16" s="22">
        <f>PLANEL_GerPT_Trim_Resultado!EE377</f>
        <v>979.93449999999996</v>
      </c>
      <c r="DS16" s="22">
        <f>PLANEL_GerPT_Trim_Resultado!EF377</f>
        <v>979.93449999999996</v>
      </c>
      <c r="DT16" s="22">
        <f>PLANEL_GerPT_Trim_Resultado!EG377</f>
        <v>979.93449999999996</v>
      </c>
      <c r="DU16" s="22">
        <f>PLANEL_GerPT_Trim_Resultado!EH377</f>
        <v>979.93449999999996</v>
      </c>
      <c r="DV16" s="22">
        <f>PLANEL_GerPT_Trim_Resultado!EI377</f>
        <v>979.93449999999996</v>
      </c>
      <c r="DW16" s="22">
        <f>PLANEL_GerPT_Trim_Resultado!EJ377</f>
        <v>631.75</v>
      </c>
      <c r="DX16" s="22">
        <f>PLANEL_GerPT_Trim_Resultado!EK377</f>
        <v>631.75</v>
      </c>
      <c r="DY16" s="22">
        <f>PLANEL_GerPT_Trim_Resultado!EL377</f>
        <v>631.75</v>
      </c>
      <c r="DZ16" s="22">
        <f>PLANEL_GerPT_Trim_Resultado!EM377</f>
        <v>631.75</v>
      </c>
      <c r="EA16" s="22">
        <f>PLANEL_GerPT_Trim_Resultado!EN377</f>
        <v>631.75</v>
      </c>
      <c r="EB16" s="22">
        <f>PLANEL_GerPT_Trim_Resultado!EO377</f>
        <v>631.75</v>
      </c>
      <c r="EC16" s="22">
        <f>PLANEL_GerPT_Trim_Resultado!EP377</f>
        <v>631.75</v>
      </c>
      <c r="ED16" s="22">
        <f>PLANEL_GerPT_Trim_Resultado!EQ377</f>
        <v>631.75</v>
      </c>
      <c r="EE16" s="22">
        <f>PLANEL_GerPT_Trim_Resultado!ER377</f>
        <v>631.75</v>
      </c>
      <c r="EF16" s="22">
        <f>PLANEL_GerPT_Trim_Resultado!ES377</f>
        <v>631.75</v>
      </c>
      <c r="EG16" s="22">
        <f>PLANEL_GerPT_Trim_Resultado!ET377</f>
        <v>631.75</v>
      </c>
      <c r="EH16" s="22">
        <f>PLANEL_GerPT_Trim_Resultado!EU377</f>
        <v>631.75</v>
      </c>
      <c r="EI16" s="22">
        <f>PLANEL_GerPT_Trim_Resultado!EV377</f>
        <v>631.75</v>
      </c>
      <c r="EJ16" s="22">
        <f>PLANEL_GerPT_Trim_Resultado!EW377</f>
        <v>631.75</v>
      </c>
      <c r="EK16" s="22">
        <f>PLANEL_GerPT_Trim_Resultado!EX377</f>
        <v>631.75</v>
      </c>
      <c r="EL16" s="22">
        <f>PLANEL_GerPT_Trim_Resultado!EY377</f>
        <v>631.75</v>
      </c>
      <c r="EM16" s="22">
        <f>PLANEL_GerPT_Trim_Resultado!EZ377</f>
        <v>631.75</v>
      </c>
      <c r="EN16" s="22">
        <f>PLANEL_GerPT_Trim_Resultado!FA377</f>
        <v>631.75</v>
      </c>
      <c r="EO16" s="22">
        <f>PLANEL_GerPT_Trim_Resultado!FB377</f>
        <v>631.75</v>
      </c>
      <c r="EP16" s="22">
        <f>PLANEL_GerPT_Trim_Resultado!FC377</f>
        <v>631.75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1162.09756115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1014.41503186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1612.11828915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1300.82046173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1528.37583427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1512.6945642000001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2432.3122260700002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2297.3476144000001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1357.30778427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1455.2061518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2913.0671380700001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2573.3611264000001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2378.7662530699999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2969.2840368000002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3997.1119987099996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3415.55107361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3583.3126730700001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4007.3387788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4294.6313070699998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4269.4073356000008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3954.8502570700002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3226.8991958000001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5084.9330380700003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4439.7968056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4037.1581120700002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4791.7881957999998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4546.1622870700003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4812.9668056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4327.1536320699997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4558.9419027999993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5242.7534090700001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6208.2161065999999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4303.6732370700001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5435.6750736700005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6941.2211066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4772.7353491700005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6043.4621538000001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8440.1483140700002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7301.2211066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5609.8647786700003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4344.9471400000002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7579.5601886699997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7660.9416890000002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5873.8647786700003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6643.3224449999998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9292.7065828699997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8020.9416890000002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6120.8483066700001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6924.7542750000002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9596.0215220700011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8356.8959810000015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6381.5878486800002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4522.6959975099999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10108.007429680001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8680.442438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6623.9838486799999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7498.1459975099997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7451.2560376800002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9042.9787940000006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7227.5032486800001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8183.9634975099998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9656.6790666800007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9865.9597940000003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7826.0169209199994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8864.6395016900005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11318.435694920001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10681.9218024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8049.7614089199997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9123.2278676900005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11009.231139920001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10985.49853438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7954.6425521199999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9018.0935750899989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12622.57803312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10854.74794918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7950.9413513199997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9017.5626944899996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12622.31039232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10848.40378798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7994.0331407200001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9075.0408565399994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12703.881141720001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10904.16171208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8147.3505159199995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9249.9113879399993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12948.783516920001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11113.00277488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7708.0841727999996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8754.7018556000003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12256.0022238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10512.6067102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7952.7232927999994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9032.7008556000001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10933.742472800001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10846.205510199999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7144.7763640000003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8118.794159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11366.276894999999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9742.9721170000012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7535.6778205000001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7678.75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10938.578351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10275.924300999999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7950.3778204999999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8150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12648.328351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10096.417119599999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8302.3778204999999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9434.5202504999997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11060.328025999999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11321.424300999999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8654.3778204999999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9834.5202504999997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13768.328351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11801.424300999999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8918.3778204999999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10036.2952295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10027.105516200001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12161.424300999999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9182.3778204999999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9295.5774894999995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14608.328351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12521.424300999999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9446.3778204999999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10734.5202505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15028.328351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12881.424300999999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9710.3778204999999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11034.5202505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15448.328351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12336.931689999999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9974.3778204999999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11334.5202505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15868.328351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13601.424300999999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10238.3778205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11634.5202505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16288.328351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13961.424300999999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10502.3778205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11934.5202505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12508.328351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14321.424300999999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187.85988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192.0746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459.11970000000002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336.83499999999998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519.61260000000004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427.26900000000001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549.51260000000002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433.98500000000001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548.99260000000004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416.66899999999998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553.14130546999991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437.9133119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982.16730550000011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755.51331189999996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1372.1673055000001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1055.5133119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1762.1673049999999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1355.5133119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2152.1673049999999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1655.513312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2481.54514952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1834.269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2721.5451495000002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2002.7667248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2961.2638294999997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2122.5503248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3351.2638294999997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2422.5503248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3741.2638294999997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2722.5503248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4131.0038295000004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3022.3503248000002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4521.0038295000004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3322.3503248000002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4911.0038295000004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3622.3503248000002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5428.7623695000002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4020.6261248000001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5946.1623694999998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4418.6261247999992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6466.1623694999998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4818.6261247999992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6741.8481695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5030.6921247999999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7013.6854495000007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5239.7977248000007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7466.9954495000002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5588.4977247999996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7986.9954495000002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5700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8506.9954495000002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6388.4977247999996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9026.9954495000002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6788.4977247999996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9546.9954495000002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7188.4977247999996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10066.9954495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7588.4977247999996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10586.9954495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7988.4977247999996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11106.9954495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8388.4977247999996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11626.9954495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8788.4977247999996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12146.9954495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9188.4977247999996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12666.9954495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9588.4977247999996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0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123.533407</v>
      </c>
      <c r="AN24" s="32">
        <f>PLANEL_GerPT_Trim_Resultado!BA101</f>
        <v>123.533407</v>
      </c>
      <c r="AO24" s="32">
        <f>PLANEL_GerPT_Trim_Resultado!BB101</f>
        <v>123.533407</v>
      </c>
      <c r="AP24" s="32">
        <f>PLANEL_GerPT_Trim_Resultado!BC101</f>
        <v>123.533407</v>
      </c>
      <c r="AQ24" s="32">
        <f>PLANEL_GerPT_Trim_Resultado!BD101</f>
        <v>3895.0636500000001</v>
      </c>
      <c r="AR24" s="32">
        <f>PLANEL_GerPT_Trim_Resultado!BE101</f>
        <v>3895.0636500000001</v>
      </c>
      <c r="AS24" s="32">
        <f>PLANEL_GerPT_Trim_Resultado!BF101</f>
        <v>3895.0636500000001</v>
      </c>
      <c r="AT24" s="32">
        <f>PLANEL_GerPT_Trim_Resultado!BG101</f>
        <v>3895.0636500000001</v>
      </c>
      <c r="AU24" s="32">
        <f>PLANEL_GerPT_Trim_Resultado!BH101</f>
        <v>5390.2235220000002</v>
      </c>
      <c r="AV24" s="32">
        <f>PLANEL_GerPT_Trim_Resultado!BI101</f>
        <v>5390.2235220000002</v>
      </c>
      <c r="AW24" s="32">
        <f>PLANEL_GerPT_Trim_Resultado!BJ101</f>
        <v>5390.2235220000002</v>
      </c>
      <c r="AX24" s="32">
        <f>PLANEL_GerPT_Trim_Resultado!BK101</f>
        <v>5390.2235220000002</v>
      </c>
      <c r="AY24" s="32">
        <f>PLANEL_GerPT_Trim_Resultado!BL101</f>
        <v>9519.8806499999992</v>
      </c>
      <c r="AZ24" s="32">
        <f>PLANEL_GerPT_Trim_Resultado!BM101</f>
        <v>9519.8806499999992</v>
      </c>
      <c r="BA24" s="32">
        <f>PLANEL_GerPT_Trim_Resultado!BN101</f>
        <v>9519.8806499999992</v>
      </c>
      <c r="BB24" s="32">
        <f>PLANEL_GerPT_Trim_Resultado!BO101</f>
        <v>9519.8806499999992</v>
      </c>
      <c r="BC24" s="32">
        <f>PLANEL_GerPT_Trim_Resultado!BP101</f>
        <v>10351.865390000001</v>
      </c>
      <c r="BD24" s="32">
        <f>PLANEL_GerPT_Trim_Resultado!BQ101</f>
        <v>10351.865390000001</v>
      </c>
      <c r="BE24" s="32">
        <f>PLANEL_GerPT_Trim_Resultado!BR101</f>
        <v>10351.865390000001</v>
      </c>
      <c r="BF24" s="32">
        <f>PLANEL_GerPT_Trim_Resultado!BS101</f>
        <v>10351.865390000001</v>
      </c>
      <c r="BG24" s="32">
        <f>PLANEL_GerPT_Trim_Resultado!BT101</f>
        <v>10351.865390000001</v>
      </c>
      <c r="BH24" s="32">
        <f>PLANEL_GerPT_Trim_Resultado!BU101</f>
        <v>10351.865390000001</v>
      </c>
      <c r="BI24" s="32">
        <f>PLANEL_GerPT_Trim_Resultado!BV101</f>
        <v>10351.865390000001</v>
      </c>
      <c r="BJ24" s="32">
        <f>PLANEL_GerPT_Trim_Resultado!BW101</f>
        <v>10351.865390000001</v>
      </c>
      <c r="BK24" s="32">
        <f>PLANEL_GerPT_Trim_Resultado!BX101</f>
        <v>10351.865390000001</v>
      </c>
      <c r="BL24" s="32">
        <f>PLANEL_GerPT_Trim_Resultado!BY101</f>
        <v>10351.865390000001</v>
      </c>
      <c r="BM24" s="32">
        <f>PLANEL_GerPT_Trim_Resultado!BZ101</f>
        <v>10351.865390000001</v>
      </c>
      <c r="BN24" s="32">
        <f>PLANEL_GerPT_Trim_Resultado!CA101</f>
        <v>10351.865390000001</v>
      </c>
      <c r="BO24" s="32">
        <f>PLANEL_GerPT_Trim_Resultado!CB101</f>
        <v>10351.865390000001</v>
      </c>
      <c r="BP24" s="32">
        <f>PLANEL_GerPT_Trim_Resultado!CC101</f>
        <v>10351.865390000001</v>
      </c>
      <c r="BQ24" s="32">
        <f>PLANEL_GerPT_Trim_Resultado!CD101</f>
        <v>10351.865390000001</v>
      </c>
      <c r="BR24" s="32">
        <f>PLANEL_GerPT_Trim_Resultado!CE101</f>
        <v>10351.865390000001</v>
      </c>
      <c r="BS24" s="32">
        <f>PLANEL_GerPT_Trim_Resultado!CF101</f>
        <v>10351.865390000001</v>
      </c>
      <c r="BT24" s="32">
        <f>PLANEL_GerPT_Trim_Resultado!CG101</f>
        <v>10351.865390000001</v>
      </c>
      <c r="BU24" s="32">
        <f>PLANEL_GerPT_Trim_Resultado!CH101</f>
        <v>10351.865390000001</v>
      </c>
      <c r="BV24" s="32">
        <f>PLANEL_GerPT_Trim_Resultado!CI101</f>
        <v>10351.865390000001</v>
      </c>
      <c r="BW24" s="32">
        <f>PLANEL_GerPT_Trim_Resultado!CJ101</f>
        <v>10351.865390000001</v>
      </c>
      <c r="BX24" s="32">
        <f>PLANEL_GerPT_Trim_Resultado!CK101</f>
        <v>10351.865390000001</v>
      </c>
      <c r="BY24" s="32">
        <f>PLANEL_GerPT_Trim_Resultado!CL101</f>
        <v>10351.865390000001</v>
      </c>
      <c r="BZ24" s="32">
        <f>PLANEL_GerPT_Trim_Resultado!CM101</f>
        <v>10351.865390000001</v>
      </c>
      <c r="CA24" s="32">
        <f>PLANEL_GerPT_Trim_Resultado!CN101</f>
        <v>10351.865390000001</v>
      </c>
      <c r="CB24" s="32">
        <f>PLANEL_GerPT_Trim_Resultado!CO101</f>
        <v>10351.865390000001</v>
      </c>
      <c r="CC24" s="32">
        <f>PLANEL_GerPT_Trim_Resultado!CP101</f>
        <v>10017.114380000001</v>
      </c>
      <c r="CD24" s="32">
        <f>PLANEL_GerPT_Trim_Resultado!CQ101</f>
        <v>10351.865390000001</v>
      </c>
      <c r="CE24" s="32">
        <f>PLANEL_GerPT_Trim_Resultado!CR101</f>
        <v>10351.865390000001</v>
      </c>
      <c r="CF24" s="32">
        <f>PLANEL_GerPT_Trim_Resultado!CS101</f>
        <v>10351.865390000001</v>
      </c>
      <c r="CG24" s="32">
        <f>PLANEL_GerPT_Trim_Resultado!CT101</f>
        <v>10351.865390000001</v>
      </c>
      <c r="CH24" s="32">
        <f>PLANEL_GerPT_Trim_Resultado!CU101</f>
        <v>10351.865390000001</v>
      </c>
      <c r="CI24" s="32">
        <f>PLANEL_GerPT_Trim_Resultado!CV101</f>
        <v>10351.865390000001</v>
      </c>
      <c r="CJ24" s="32">
        <f>PLANEL_GerPT_Trim_Resultado!CW101</f>
        <v>10351.865390000001</v>
      </c>
      <c r="CK24" s="32">
        <f>PLANEL_GerPT_Trim_Resultado!CX101</f>
        <v>10351.865390000001</v>
      </c>
      <c r="CL24" s="32">
        <f>PLANEL_GerPT_Trim_Resultado!CY101</f>
        <v>10351.865390000001</v>
      </c>
      <c r="CM24" s="32">
        <f>PLANEL_GerPT_Trim_Resultado!CZ101</f>
        <v>10351.865390000001</v>
      </c>
      <c r="CN24" s="32">
        <f>PLANEL_GerPT_Trim_Resultado!DA101</f>
        <v>10351.865390000001</v>
      </c>
      <c r="CO24" s="32">
        <f>PLANEL_GerPT_Trim_Resultado!DB101</f>
        <v>10351.865390000001</v>
      </c>
      <c r="CP24" s="32">
        <f>PLANEL_GerPT_Trim_Resultado!DC101</f>
        <v>10351.865390000001</v>
      </c>
      <c r="CQ24" s="32">
        <f>PLANEL_GerPT_Trim_Resultado!DD101</f>
        <v>10351.865390000001</v>
      </c>
      <c r="CR24" s="32">
        <f>PLANEL_GerPT_Trim_Resultado!DE101</f>
        <v>10351.865390000001</v>
      </c>
      <c r="CS24" s="32">
        <f>PLANEL_GerPT_Trim_Resultado!DF101</f>
        <v>10351.865390000001</v>
      </c>
      <c r="CT24" s="32">
        <f>PLANEL_GerPT_Trim_Resultado!DG101</f>
        <v>10351.865390000001</v>
      </c>
      <c r="CU24" s="32">
        <f>PLANEL_GerPT_Trim_Resultado!DH101</f>
        <v>10351.865390000001</v>
      </c>
      <c r="CV24" s="32">
        <f>PLANEL_GerPT_Trim_Resultado!DI101</f>
        <v>10017.114380000001</v>
      </c>
      <c r="CW24" s="32">
        <f>PLANEL_GerPT_Trim_Resultado!DJ101</f>
        <v>10351.865390000001</v>
      </c>
      <c r="CX24" s="32">
        <f>PLANEL_GerPT_Trim_Resultado!DK101</f>
        <v>10351.865390000001</v>
      </c>
      <c r="CY24" s="75">
        <f>PLANEL_GerPT_Trim_Resultado!DL101</f>
        <v>10351.865390000001</v>
      </c>
      <c r="CZ24" s="75">
        <f>PLANEL_GerPT_Trim_Resultado!DM101</f>
        <v>10351.865390000001</v>
      </c>
      <c r="DA24" s="75">
        <f>PLANEL_GerPT_Trim_Resultado!DN101</f>
        <v>10017.114380000001</v>
      </c>
      <c r="DB24" s="75">
        <f>PLANEL_GerPT_Trim_Resultado!DO101</f>
        <v>10351.865390000001</v>
      </c>
      <c r="DC24" s="32">
        <f>PLANEL_GerPT_Trim_Resultado!DP101</f>
        <v>10351.865390000001</v>
      </c>
      <c r="DD24" s="32">
        <f>PLANEL_GerPT_Trim_Resultado!DQ101</f>
        <v>10351.865390000001</v>
      </c>
      <c r="DE24" s="32">
        <f>PLANEL_GerPT_Trim_Resultado!DR101</f>
        <v>10351.865390000001</v>
      </c>
      <c r="DF24" s="32">
        <f>PLANEL_GerPT_Trim_Resultado!DS101</f>
        <v>10351.865390000001</v>
      </c>
      <c r="DG24" s="32">
        <f>PLANEL_GerPT_Trim_Resultado!DT101</f>
        <v>10351.865390000001</v>
      </c>
      <c r="DH24" s="32">
        <f>PLANEL_GerPT_Trim_Resultado!DU101</f>
        <v>10351.865390000001</v>
      </c>
      <c r="DI24" s="32">
        <f>PLANEL_GerPT_Trim_Resultado!DV101</f>
        <v>10017.114380000001</v>
      </c>
      <c r="DJ24" s="32">
        <f>PLANEL_GerPT_Trim_Resultado!DW101</f>
        <v>10351.865390000001</v>
      </c>
      <c r="DK24" s="32">
        <f>PLANEL_GerPT_Trim_Resultado!DX101</f>
        <v>10351.865390000001</v>
      </c>
      <c r="DL24" s="32">
        <f>PLANEL_GerPT_Trim_Resultado!DY101</f>
        <v>10351.865390000001</v>
      </c>
      <c r="DM24" s="32">
        <f>PLANEL_GerPT_Trim_Resultado!DZ101</f>
        <v>10351.865390000001</v>
      </c>
      <c r="DN24" s="32">
        <f>PLANEL_GerPT_Trim_Resultado!EA101</f>
        <v>10351.865390000001</v>
      </c>
      <c r="DO24" s="32">
        <f>PLANEL_GerPT_Trim_Resultado!EB101</f>
        <v>10351.865390000001</v>
      </c>
      <c r="DP24" s="32">
        <f>PLANEL_GerPT_Trim_Resultado!EC101</f>
        <v>10351.865390000001</v>
      </c>
      <c r="DQ24" s="32">
        <f>PLANEL_GerPT_Trim_Resultado!ED101</f>
        <v>10351.865390000001</v>
      </c>
      <c r="DR24" s="32">
        <f>PLANEL_GerPT_Trim_Resultado!EE101</f>
        <v>10351.865390000001</v>
      </c>
      <c r="DS24" s="32">
        <f>PLANEL_GerPT_Trim_Resultado!EF101</f>
        <v>10351.865390000001</v>
      </c>
      <c r="DT24" s="32">
        <f>PLANEL_GerPT_Trim_Resultado!EG101</f>
        <v>10351.865390000001</v>
      </c>
      <c r="DU24" s="32">
        <f>PLANEL_GerPT_Trim_Resultado!EH101</f>
        <v>10351.865390000001</v>
      </c>
      <c r="DV24" s="32">
        <f>PLANEL_GerPT_Trim_Resultado!EI101</f>
        <v>10351.865390000001</v>
      </c>
      <c r="DW24" s="32">
        <f>PLANEL_GerPT_Trim_Resultado!EJ101</f>
        <v>10351.865390000001</v>
      </c>
      <c r="DX24" s="32">
        <f>PLANEL_GerPT_Trim_Resultado!EK101</f>
        <v>10351.865390000001</v>
      </c>
      <c r="DY24" s="32">
        <f>PLANEL_GerPT_Trim_Resultado!EL101</f>
        <v>10351.865390000001</v>
      </c>
      <c r="DZ24" s="32">
        <f>PLANEL_GerPT_Trim_Resultado!EM101</f>
        <v>10351.865390000001</v>
      </c>
      <c r="EA24" s="32">
        <f>PLANEL_GerPT_Trim_Resultado!EN101</f>
        <v>10351.865390000001</v>
      </c>
      <c r="EB24" s="32">
        <f>PLANEL_GerPT_Trim_Resultado!EO101</f>
        <v>10351.865390000001</v>
      </c>
      <c r="EC24" s="32">
        <f>PLANEL_GerPT_Trim_Resultado!EP101</f>
        <v>10351.865390000001</v>
      </c>
      <c r="ED24" s="32">
        <f>PLANEL_GerPT_Trim_Resultado!EQ101</f>
        <v>10351.865390000001</v>
      </c>
      <c r="EE24" s="32">
        <f>PLANEL_GerPT_Trim_Resultado!ER101</f>
        <v>10351.865390000001</v>
      </c>
      <c r="EF24" s="32">
        <f>PLANEL_GerPT_Trim_Resultado!ES101</f>
        <v>10351.865390000001</v>
      </c>
      <c r="EG24" s="32">
        <f>PLANEL_GerPT_Trim_Resultado!ET101</f>
        <v>10351.865390000001</v>
      </c>
      <c r="EH24" s="32">
        <f>PLANEL_GerPT_Trim_Resultado!EU101</f>
        <v>10351.865390000001</v>
      </c>
      <c r="EI24" s="32">
        <f>PLANEL_GerPT_Trim_Resultado!EV101</f>
        <v>10351.865390000001</v>
      </c>
      <c r="EJ24" s="32">
        <f>PLANEL_GerPT_Trim_Resultado!EW101</f>
        <v>10351.865390000001</v>
      </c>
      <c r="EK24" s="32">
        <f>PLANEL_GerPT_Trim_Resultado!EX101</f>
        <v>10351.865390000001</v>
      </c>
      <c r="EL24" s="32">
        <f>PLANEL_GerPT_Trim_Resultado!EY101</f>
        <v>10351.865390000001</v>
      </c>
      <c r="EM24" s="32">
        <f>PLANEL_GerPT_Trim_Resultado!EZ101</f>
        <v>10351.865390000001</v>
      </c>
      <c r="EN24" s="32">
        <f>PLANEL_GerPT_Trim_Resultado!FA101</f>
        <v>10351.865390000001</v>
      </c>
      <c r="EO24" s="32">
        <f>PLANEL_GerPT_Trim_Resultado!FB101</f>
        <v>10351.865390000001</v>
      </c>
      <c r="EP24" s="32">
        <f>PLANEL_GerPT_Trim_Resultado!FC101</f>
        <v>10351.865390000001</v>
      </c>
    </row>
    <row r="25" spans="2:146" x14ac:dyDescent="0.25">
      <c r="B25" s="27" t="s">
        <v>9</v>
      </c>
      <c r="C25" s="28">
        <f>SUM(C4:C24)</f>
        <v>88575.234110850011</v>
      </c>
      <c r="D25" s="28">
        <f t="shared" ref="D25:BO25" si="0">SUM(D4:D24)</f>
        <v>84766.325436860017</v>
      </c>
      <c r="E25" s="28">
        <f t="shared" si="0"/>
        <v>83382.817366150004</v>
      </c>
      <c r="F25" s="28">
        <f t="shared" si="0"/>
        <v>87267.607768730028</v>
      </c>
      <c r="G25" s="28">
        <f t="shared" si="0"/>
        <v>87345.769369770016</v>
      </c>
      <c r="H25" s="28">
        <f t="shared" si="0"/>
        <v>83663.332523200021</v>
      </c>
      <c r="I25" s="28">
        <f t="shared" si="0"/>
        <v>83285.018744070025</v>
      </c>
      <c r="J25" s="28">
        <f t="shared" si="0"/>
        <v>86804.327053400004</v>
      </c>
      <c r="K25" s="28">
        <f t="shared" si="0"/>
        <v>91283.221440470006</v>
      </c>
      <c r="L25" s="28">
        <f t="shared" si="0"/>
        <v>87387.690641200024</v>
      </c>
      <c r="M25" s="28">
        <f t="shared" si="0"/>
        <v>86981.468179070012</v>
      </c>
      <c r="N25" s="28">
        <f t="shared" si="0"/>
        <v>90710.319324400043</v>
      </c>
      <c r="O25" s="28">
        <f t="shared" si="0"/>
        <v>93429.404865970006</v>
      </c>
      <c r="P25" s="28">
        <f t="shared" si="0"/>
        <v>89500.444817800031</v>
      </c>
      <c r="Q25" s="28">
        <f t="shared" si="0"/>
        <v>89102.027308310004</v>
      </c>
      <c r="R25" s="28">
        <f t="shared" si="0"/>
        <v>92836.134363610006</v>
      </c>
      <c r="S25" s="28">
        <f t="shared" si="0"/>
        <v>98476.069517269993</v>
      </c>
      <c r="T25" s="28">
        <f t="shared" si="0"/>
        <v>94359.582108800023</v>
      </c>
      <c r="U25" s="28">
        <f t="shared" si="0"/>
        <v>93935.838871470012</v>
      </c>
      <c r="V25" s="28">
        <f t="shared" si="0"/>
        <v>97878.564975600006</v>
      </c>
      <c r="W25" s="28">
        <f t="shared" si="0"/>
        <v>103588.15272297002</v>
      </c>
      <c r="X25" s="28">
        <f t="shared" si="0"/>
        <v>99290.351058200002</v>
      </c>
      <c r="Y25" s="28">
        <f t="shared" si="0"/>
        <v>98849.772142169997</v>
      </c>
      <c r="Z25" s="28">
        <f t="shared" si="0"/>
        <v>102969.0135376</v>
      </c>
      <c r="AA25" s="28">
        <f t="shared" si="0"/>
        <v>108662.25002217002</v>
      </c>
      <c r="AB25" s="28">
        <f t="shared" si="0"/>
        <v>104181.12398080001</v>
      </c>
      <c r="AC25" s="28">
        <f t="shared" si="0"/>
        <v>103722.77593207</v>
      </c>
      <c r="AD25" s="28">
        <f t="shared" si="0"/>
        <v>108022.13613660001</v>
      </c>
      <c r="AE25" s="28">
        <f t="shared" si="0"/>
        <v>113167.69637563999</v>
      </c>
      <c r="AF25" s="28">
        <f t="shared" si="0"/>
        <v>108497.24090780001</v>
      </c>
      <c r="AG25" s="28">
        <f t="shared" si="0"/>
        <v>108017.58777707002</v>
      </c>
      <c r="AH25" s="28">
        <f t="shared" si="0"/>
        <v>112503.61205020001</v>
      </c>
      <c r="AI25" s="28">
        <f t="shared" si="0"/>
        <v>116876.02520507001</v>
      </c>
      <c r="AJ25" s="28">
        <f t="shared" si="0"/>
        <v>112766.01134780001</v>
      </c>
      <c r="AK25" s="28">
        <f t="shared" si="0"/>
        <v>111503.93756367003</v>
      </c>
      <c r="AL25" s="28">
        <f t="shared" si="0"/>
        <v>116184.91581650001</v>
      </c>
      <c r="AM25" s="28">
        <f t="shared" si="0"/>
        <v>120320.99312197001</v>
      </c>
      <c r="AN25" s="28">
        <f t="shared" si="0"/>
        <v>112498.99980370002</v>
      </c>
      <c r="AO25" s="28">
        <f t="shared" si="0"/>
        <v>110796.84022197002</v>
      </c>
      <c r="AP25" s="28">
        <f t="shared" si="0"/>
        <v>117248.52462739999</v>
      </c>
      <c r="AQ25" s="28">
        <f t="shared" si="0"/>
        <v>122188.71864677004</v>
      </c>
      <c r="AR25" s="28">
        <f t="shared" si="0"/>
        <v>114155.52172490004</v>
      </c>
      <c r="AS25" s="28">
        <f t="shared" si="0"/>
        <v>112934.50093456999</v>
      </c>
      <c r="AT25" s="28">
        <f t="shared" si="0"/>
        <v>119090.4278379</v>
      </c>
      <c r="AU25" s="28">
        <f t="shared" si="0"/>
        <v>125533.43115677004</v>
      </c>
      <c r="AV25" s="28">
        <f t="shared" si="0"/>
        <v>117332.77318090003</v>
      </c>
      <c r="AW25" s="28">
        <f t="shared" si="0"/>
        <v>115587.89223677001</v>
      </c>
      <c r="AX25" s="28">
        <f t="shared" si="0"/>
        <v>122419.91001890003</v>
      </c>
      <c r="AY25" s="28">
        <f t="shared" si="0"/>
        <v>129747.24567139</v>
      </c>
      <c r="AZ25" s="28">
        <f t="shared" si="0"/>
        <v>122829.07778720002</v>
      </c>
      <c r="BA25" s="28">
        <f t="shared" si="0"/>
        <v>120135.60421627003</v>
      </c>
      <c r="BB25" s="28">
        <f t="shared" si="0"/>
        <v>126612.42097220002</v>
      </c>
      <c r="BC25" s="28">
        <f t="shared" si="0"/>
        <v>133958.51858218003</v>
      </c>
      <c r="BD25" s="28">
        <f t="shared" si="0"/>
        <v>126078.77842151003</v>
      </c>
      <c r="BE25" s="28">
        <f t="shared" si="0"/>
        <v>127862.07881268003</v>
      </c>
      <c r="BF25" s="28">
        <f t="shared" si="0"/>
        <v>130802.82341980001</v>
      </c>
      <c r="BG25" s="28">
        <f t="shared" si="0"/>
        <v>138437.35122437999</v>
      </c>
      <c r="BH25" s="28">
        <f t="shared" si="0"/>
        <v>129869.01078641003</v>
      </c>
      <c r="BI25" s="28">
        <f t="shared" si="0"/>
        <v>127894.05612858001</v>
      </c>
      <c r="BJ25" s="28">
        <f t="shared" si="0"/>
        <v>135259.83148270001</v>
      </c>
      <c r="BK25" s="28">
        <f t="shared" si="0"/>
        <v>141065.82956437999</v>
      </c>
      <c r="BL25" s="28">
        <f t="shared" si="0"/>
        <v>132588.47383041002</v>
      </c>
      <c r="BM25" s="28">
        <f t="shared" si="0"/>
        <v>133282.70753368002</v>
      </c>
      <c r="BN25" s="28">
        <f t="shared" si="0"/>
        <v>137865.8832827</v>
      </c>
      <c r="BO25" s="28">
        <f t="shared" si="0"/>
        <v>137865.86355661997</v>
      </c>
      <c r="BP25" s="28">
        <f t="shared" ref="BP25:EA25" si="1">SUM(BP4:BP24)</f>
        <v>127543.34690559001</v>
      </c>
      <c r="BQ25" s="28">
        <f t="shared" si="1"/>
        <v>129456.44759582001</v>
      </c>
      <c r="BR25" s="28">
        <f t="shared" si="1"/>
        <v>133459.5716311</v>
      </c>
      <c r="BS25" s="28">
        <f t="shared" si="1"/>
        <v>139166.26492561999</v>
      </c>
      <c r="BT25" s="28">
        <f t="shared" si="1"/>
        <v>129480.76372159002</v>
      </c>
      <c r="BU25" s="28">
        <f t="shared" si="1"/>
        <v>126544.65542882</v>
      </c>
      <c r="BV25" s="28">
        <f t="shared" si="1"/>
        <v>134735.98738407998</v>
      </c>
      <c r="BW25" s="28">
        <f t="shared" si="1"/>
        <v>140189.77921521998</v>
      </c>
      <c r="BX25" s="28">
        <f t="shared" si="1"/>
        <v>131069.07839999</v>
      </c>
      <c r="BY25" s="28">
        <f t="shared" si="1"/>
        <v>129263.75969342001</v>
      </c>
      <c r="BZ25" s="28">
        <f t="shared" si="1"/>
        <v>136608.37969588002</v>
      </c>
      <c r="CA25" s="28">
        <f t="shared" si="1"/>
        <v>140544.14394342</v>
      </c>
      <c r="CB25" s="28">
        <f t="shared" si="1"/>
        <v>129784.17455639002</v>
      </c>
      <c r="CC25" s="28">
        <f t="shared" si="1"/>
        <v>127181.83911721999</v>
      </c>
      <c r="CD25" s="28">
        <f t="shared" si="1"/>
        <v>136543.73558368004</v>
      </c>
      <c r="CE25" s="28">
        <f t="shared" si="1"/>
        <v>141922.41295381999</v>
      </c>
      <c r="CF25" s="28">
        <f t="shared" si="1"/>
        <v>130621.10800244003</v>
      </c>
      <c r="CG25" s="28">
        <f t="shared" si="1"/>
        <v>130140.59071962003</v>
      </c>
      <c r="CH25" s="28">
        <f t="shared" si="1"/>
        <v>137419.21274878</v>
      </c>
      <c r="CI25" s="28">
        <f t="shared" si="1"/>
        <v>143342.88149802</v>
      </c>
      <c r="CJ25" s="28">
        <f t="shared" si="1"/>
        <v>135902.05377614</v>
      </c>
      <c r="CK25" s="28">
        <f t="shared" si="1"/>
        <v>132259.12074012001</v>
      </c>
      <c r="CL25" s="28">
        <f t="shared" si="1"/>
        <v>138449.83590588</v>
      </c>
      <c r="CM25" s="28">
        <f t="shared" si="1"/>
        <v>144016.66815769998</v>
      </c>
      <c r="CN25" s="28">
        <f t="shared" si="1"/>
        <v>132415.79126660002</v>
      </c>
      <c r="CO25" s="28">
        <f t="shared" si="1"/>
        <v>132470.64781980001</v>
      </c>
      <c r="CP25" s="28">
        <f t="shared" si="1"/>
        <v>139098.58326399999</v>
      </c>
      <c r="CQ25" s="28">
        <f t="shared" si="1"/>
        <v>145223.90995870001</v>
      </c>
      <c r="CR25" s="28">
        <f t="shared" si="1"/>
        <v>133309.54716760002</v>
      </c>
      <c r="CS25" s="28">
        <f t="shared" si="1"/>
        <v>130753.36763680002</v>
      </c>
      <c r="CT25" s="28">
        <f t="shared" si="1"/>
        <v>140276.70288500001</v>
      </c>
      <c r="CU25" s="28">
        <f t="shared" si="1"/>
        <v>145348.18798690001</v>
      </c>
      <c r="CV25" s="28">
        <f t="shared" si="1"/>
        <v>132712.840168</v>
      </c>
      <c r="CW25" s="28">
        <f t="shared" si="1"/>
        <v>130299.61241300001</v>
      </c>
      <c r="CX25" s="28">
        <f t="shared" si="1"/>
        <v>140373.2943488</v>
      </c>
      <c r="CY25" s="76">
        <f t="shared" si="1"/>
        <v>146879.31632439999</v>
      </c>
      <c r="CZ25" s="76">
        <f t="shared" si="1"/>
        <v>137043.31235000002</v>
      </c>
      <c r="DA25" s="76">
        <f t="shared" si="1"/>
        <v>131681.42362000002</v>
      </c>
      <c r="DB25" s="76">
        <f t="shared" si="1"/>
        <v>141878.77152379998</v>
      </c>
      <c r="DC25" s="28">
        <f t="shared" si="1"/>
        <v>147350.98697340002</v>
      </c>
      <c r="DD25" s="28">
        <f t="shared" si="1"/>
        <v>135985.29213900003</v>
      </c>
      <c r="DE25" s="28">
        <f t="shared" si="1"/>
        <v>134974.11874000001</v>
      </c>
      <c r="DF25" s="28">
        <f t="shared" si="1"/>
        <v>142328.95705659999</v>
      </c>
      <c r="DG25" s="28">
        <f t="shared" si="1"/>
        <v>148909.90385440001</v>
      </c>
      <c r="DH25" s="28">
        <f t="shared" si="1"/>
        <v>136323.72304550002</v>
      </c>
      <c r="DI25" s="28">
        <f t="shared" si="1"/>
        <v>134362.11668600002</v>
      </c>
      <c r="DJ25" s="28">
        <f t="shared" si="1"/>
        <v>143866.3747178</v>
      </c>
      <c r="DK25" s="28">
        <f t="shared" si="1"/>
        <v>150468.82073540002</v>
      </c>
      <c r="DL25" s="28">
        <f t="shared" si="1"/>
        <v>137022.88049150002</v>
      </c>
      <c r="DM25" s="28">
        <f t="shared" si="1"/>
        <v>141113.91252700001</v>
      </c>
      <c r="DN25" s="28">
        <f t="shared" si="1"/>
        <v>145404.1117748</v>
      </c>
      <c r="DO25" s="28">
        <f t="shared" si="1"/>
        <v>151939.7376164</v>
      </c>
      <c r="DP25" s="28">
        <f t="shared" si="1"/>
        <v>138256.57959550002</v>
      </c>
      <c r="DQ25" s="28">
        <f t="shared" si="1"/>
        <v>136351.02394320001</v>
      </c>
      <c r="DR25" s="28">
        <f t="shared" si="1"/>
        <v>147370.0737558</v>
      </c>
      <c r="DS25" s="28">
        <f t="shared" si="1"/>
        <v>152811.53282640001</v>
      </c>
      <c r="DT25" s="28">
        <f t="shared" si="1"/>
        <v>140759.22902149998</v>
      </c>
      <c r="DU25" s="28">
        <f t="shared" si="1"/>
        <v>137395.78652300002</v>
      </c>
      <c r="DV25" s="28">
        <f t="shared" si="1"/>
        <v>147701.56057579999</v>
      </c>
      <c r="DW25" s="28">
        <f t="shared" si="1"/>
        <v>153934.26520740002</v>
      </c>
      <c r="DX25" s="28">
        <f t="shared" si="1"/>
        <v>141362.85145350001</v>
      </c>
      <c r="DY25" s="28">
        <f t="shared" si="1"/>
        <v>140353.363427</v>
      </c>
      <c r="DZ25" s="28">
        <f t="shared" si="1"/>
        <v>148686.5027368</v>
      </c>
      <c r="EA25" s="28">
        <f t="shared" si="1"/>
        <v>155616.22012840002</v>
      </c>
      <c r="EB25" s="28">
        <f t="shared" ref="EB25:EP25" si="2">SUM(EB4:EB24)</f>
        <v>142889.75675450001</v>
      </c>
      <c r="EC25" s="28">
        <f t="shared" si="2"/>
        <v>139547.27667400002</v>
      </c>
      <c r="ED25" s="28">
        <f t="shared" si="2"/>
        <v>150372.30406679999</v>
      </c>
      <c r="EE25" s="28">
        <f t="shared" si="2"/>
        <v>157892.93291940002</v>
      </c>
      <c r="EF25" s="28">
        <f t="shared" si="2"/>
        <v>144643.2806955</v>
      </c>
      <c r="EG25" s="28">
        <f t="shared" si="2"/>
        <v>140257.38461500002</v>
      </c>
      <c r="EH25" s="28">
        <f t="shared" si="2"/>
        <v>152595.25125879998</v>
      </c>
      <c r="EI25" s="28">
        <f t="shared" si="2"/>
        <v>159943.67260039999</v>
      </c>
      <c r="EJ25" s="28">
        <f t="shared" si="2"/>
        <v>145179.14250750002</v>
      </c>
      <c r="EK25" s="28">
        <f t="shared" si="2"/>
        <v>144365.91079399997</v>
      </c>
      <c r="EL25" s="28">
        <f t="shared" si="2"/>
        <v>154619.77064979999</v>
      </c>
      <c r="EM25" s="28">
        <f t="shared" si="2"/>
        <v>161928.6127314</v>
      </c>
      <c r="EN25" s="28">
        <f t="shared" si="2"/>
        <v>147078.97297549999</v>
      </c>
      <c r="EO25" s="28">
        <f t="shared" si="2"/>
        <v>144715.01002999998</v>
      </c>
      <c r="EP25" s="28">
        <f t="shared" si="2"/>
        <v>156838.64572080001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0.69495317701966774</v>
      </c>
      <c r="D30" s="47">
        <f>IF(PLANEL_Pot_Trim!D4&lt;&gt;0,D4/PLANEL_Pot_Trim!D4,0)</f>
        <v>0.64414974590270369</v>
      </c>
      <c r="E30" s="47">
        <f>IF(PLANEL_Pot_Trim!E4&lt;&gt;0,E4/PLANEL_Pot_Trim!E4,0)</f>
        <v>0.57292203243246898</v>
      </c>
      <c r="F30" s="47">
        <f>IF(PLANEL_Pot_Trim!F4&lt;&gt;0,F4/PLANEL_Pot_Trim!F4,0)</f>
        <v>0.6536783323332942</v>
      </c>
      <c r="G30" s="47">
        <f>IF(PLANEL_Pot_Trim!G4&lt;&gt;0,G4/PLANEL_Pot_Trim!G4,0)</f>
        <v>0.68326724996114185</v>
      </c>
      <c r="H30" s="47">
        <f>IF(PLANEL_Pot_Trim!H4&lt;&gt;0,H4/PLANEL_Pot_Trim!H4,0)</f>
        <v>0.59601651744977946</v>
      </c>
      <c r="I30" s="47">
        <f>IF(PLANEL_Pot_Trim!I4&lt;&gt;0,I4/PLANEL_Pot_Trim!I4,0)</f>
        <v>0.56013783667852757</v>
      </c>
      <c r="J30" s="47">
        <f>IF(PLANEL_Pot_Trim!J4&lt;&gt;0,J4/PLANEL_Pot_Trim!J4,0)</f>
        <v>0.61069954818380912</v>
      </c>
      <c r="K30" s="47">
        <f>IF(PLANEL_Pot_Trim!K4&lt;&gt;0,K4/PLANEL_Pot_Trim!K4,0)</f>
        <v>0.71987412969073938</v>
      </c>
      <c r="L30" s="47">
        <f>IF(PLANEL_Pot_Trim!L4&lt;&gt;0,L4/PLANEL_Pot_Trim!L4,0)</f>
        <v>0.64069152992965228</v>
      </c>
      <c r="M30" s="47">
        <f>IF(PLANEL_Pot_Trim!M4&lt;&gt;0,M4/PLANEL_Pot_Trim!M4,0)</f>
        <v>0.59514106836269021</v>
      </c>
      <c r="N30" s="47">
        <f>IF(PLANEL_Pot_Trim!N4&lt;&gt;0,N4/PLANEL_Pot_Trim!N4,0)</f>
        <v>0.64304283390083938</v>
      </c>
      <c r="O30" s="47">
        <f>IF(PLANEL_Pot_Trim!O4&lt;&gt;0,O4/PLANEL_Pot_Trim!O4,0)</f>
        <v>0.69745874457665435</v>
      </c>
      <c r="P30" s="47">
        <f>IF(PLANEL_Pot_Trim!P4&lt;&gt;0,P4/PLANEL_Pot_Trim!P4,0)</f>
        <v>0.59030211688087775</v>
      </c>
      <c r="Q30" s="47">
        <f>IF(PLANEL_Pot_Trim!Q4&lt;&gt;0,Q4/PLANEL_Pot_Trim!Q4,0)</f>
        <v>0.60791343857553692</v>
      </c>
      <c r="R30" s="47">
        <f>IF(PLANEL_Pot_Trim!R4&lt;&gt;0,R4/PLANEL_Pot_Trim!R4,0)</f>
        <v>0.61510284669858828</v>
      </c>
      <c r="S30" s="47">
        <f>IF(PLANEL_Pot_Trim!S4&lt;&gt;0,S4/PLANEL_Pot_Trim!S4,0)</f>
        <v>0.66783205289740355</v>
      </c>
      <c r="T30" s="47">
        <f>IF(PLANEL_Pot_Trim!T4&lt;&gt;0,T4/PLANEL_Pot_Trim!T4,0)</f>
        <v>0.59050670865057597</v>
      </c>
      <c r="U30" s="47">
        <f>IF(PLANEL_Pot_Trim!U4&lt;&gt;0,U4/PLANEL_Pot_Trim!U4,0)</f>
        <v>0.57808300805332602</v>
      </c>
      <c r="V30" s="47">
        <f>IF(PLANEL_Pot_Trim!V4&lt;&gt;0,V4/PLANEL_Pot_Trim!V4,0)</f>
        <v>0.60764613563232717</v>
      </c>
      <c r="W30" s="47">
        <f>IF(PLANEL_Pot_Trim!W4&lt;&gt;0,W4/PLANEL_Pot_Trim!W4,0)</f>
        <v>0.66848877879957902</v>
      </c>
      <c r="X30" s="47">
        <f>IF(PLANEL_Pot_Trim!X4&lt;&gt;0,X4/PLANEL_Pot_Trim!X4,0)</f>
        <v>0.62514107198810731</v>
      </c>
      <c r="Y30" s="47">
        <f>IF(PLANEL_Pot_Trim!Y4&lt;&gt;0,Y4/PLANEL_Pot_Trim!Y4,0)</f>
        <v>0.57669100041367194</v>
      </c>
      <c r="Z30" s="47">
        <f>IF(PLANEL_Pot_Trim!Z4&lt;&gt;0,Z4/PLANEL_Pot_Trim!Z4,0)</f>
        <v>0.63001117369674486</v>
      </c>
      <c r="AA30" s="47">
        <f>IF(PLANEL_Pot_Trim!AA4&lt;&gt;0,AA4/PLANEL_Pot_Trim!AA4,0)</f>
        <v>0.71778909900102439</v>
      </c>
      <c r="AB30" s="47">
        <f>IF(PLANEL_Pot_Trim!AB4&lt;&gt;0,AB4/PLANEL_Pot_Trim!AB4,0)</f>
        <v>0.6430669584819888</v>
      </c>
      <c r="AC30" s="47">
        <f>IF(PLANEL_Pot_Trim!AC4&lt;&gt;0,AC4/PLANEL_Pot_Trim!AC4,0)</f>
        <v>0.64748626528829545</v>
      </c>
      <c r="AD30" s="47">
        <f>IF(PLANEL_Pot_Trim!AD4&lt;&gt;0,AD4/PLANEL_Pot_Trim!AD4,0)</f>
        <v>0.66875606948013122</v>
      </c>
      <c r="AE30" s="47">
        <f>IF(PLANEL_Pot_Trim!AE4&lt;&gt;0,AE4/PLANEL_Pot_Trim!AE4,0)</f>
        <v>0.71943593420125329</v>
      </c>
      <c r="AF30" s="47">
        <f>IF(PLANEL_Pot_Trim!AF4&lt;&gt;0,AF4/PLANEL_Pot_Trim!AF4,0)</f>
        <v>0.69038917828227919</v>
      </c>
      <c r="AG30" s="47">
        <f>IF(PLANEL_Pot_Trim!AG4&lt;&gt;0,AG4/PLANEL_Pot_Trim!AG4,0)</f>
        <v>0.63580946760358859</v>
      </c>
      <c r="AH30" s="47">
        <f>IF(PLANEL_Pot_Trim!AH4&lt;&gt;0,AH4/PLANEL_Pot_Trim!AH4,0)</f>
        <v>0.66905249892936347</v>
      </c>
      <c r="AI30" s="47">
        <f>IF(PLANEL_Pot_Trim!AI4&lt;&gt;0,AI4/PLANEL_Pot_Trim!AI4,0)</f>
        <v>0.73345026723940099</v>
      </c>
      <c r="AJ30" s="47">
        <f>IF(PLANEL_Pot_Trim!AJ4&lt;&gt;0,AJ4/PLANEL_Pot_Trim!AJ4,0)</f>
        <v>0.68569315862178248</v>
      </c>
      <c r="AK30" s="47">
        <f>IF(PLANEL_Pot_Trim!AK4&lt;&gt;0,AK4/PLANEL_Pot_Trim!AK4,0)</f>
        <v>0.65531534163372196</v>
      </c>
      <c r="AL30" s="47">
        <f>IF(PLANEL_Pot_Trim!AL4&lt;&gt;0,AL4/PLANEL_Pot_Trim!AL4,0)</f>
        <v>0.66749278507421772</v>
      </c>
      <c r="AM30" s="47">
        <f>IF(PLANEL_Pot_Trim!AM4&lt;&gt;0,AM4/PLANEL_Pot_Trim!AM4,0)</f>
        <v>0.73364134676688009</v>
      </c>
      <c r="AN30" s="47">
        <f>IF(PLANEL_Pot_Trim!AN4&lt;&gt;0,AN4/PLANEL_Pot_Trim!AN4,0)</f>
        <v>0.66362492718124422</v>
      </c>
      <c r="AO30" s="47">
        <f>IF(PLANEL_Pot_Trim!AO4&lt;&gt;0,AO4/PLANEL_Pot_Trim!AO4,0)</f>
        <v>0.64624350785506635</v>
      </c>
      <c r="AP30" s="47">
        <f>IF(PLANEL_Pot_Trim!AP4&lt;&gt;0,AP4/PLANEL_Pot_Trim!AP4,0)</f>
        <v>0.67023670986428185</v>
      </c>
      <c r="AQ30" s="47">
        <f>IF(PLANEL_Pot_Trim!AQ4&lt;&gt;0,AQ4/PLANEL_Pot_Trim!AQ4,0)</f>
        <v>0.7338884788455291</v>
      </c>
      <c r="AR30" s="47">
        <f>IF(PLANEL_Pot_Trim!AR4&lt;&gt;0,AR4/PLANEL_Pot_Trim!AR4,0)</f>
        <v>0.70792032113601289</v>
      </c>
      <c r="AS30" s="47">
        <f>IF(PLANEL_Pot_Trim!AS4&lt;&gt;0,AS4/PLANEL_Pot_Trim!AS4,0)</f>
        <v>0.65697175788768325</v>
      </c>
      <c r="AT30" s="47">
        <f>IF(PLANEL_Pot_Trim!AT4&lt;&gt;0,AT4/PLANEL_Pot_Trim!AT4,0)</f>
        <v>0.66823629566189602</v>
      </c>
      <c r="AU30" s="47">
        <f>IF(PLANEL_Pot_Trim!AU4&lt;&gt;0,AU4/PLANEL_Pot_Trim!AU4,0)</f>
        <v>0.73510334072443517</v>
      </c>
      <c r="AV30" s="47">
        <f>IF(PLANEL_Pot_Trim!AV4&lt;&gt;0,AV4/PLANEL_Pot_Trim!AV4,0)</f>
        <v>0.68004200317295604</v>
      </c>
      <c r="AW30" s="47">
        <f>IF(PLANEL_Pot_Trim!AW4&lt;&gt;0,AW4/PLANEL_Pot_Trim!AW4,0)</f>
        <v>0.64794454158022874</v>
      </c>
      <c r="AX30" s="47">
        <f>IF(PLANEL_Pot_Trim!AX4&lt;&gt;0,AX4/PLANEL_Pot_Trim!AX4,0)</f>
        <v>0.67244014740164826</v>
      </c>
      <c r="AY30" s="47">
        <f>IF(PLANEL_Pot_Trim!AY4&lt;&gt;0,AY4/PLANEL_Pot_Trim!AY4,0)</f>
        <v>0.7358683237664263</v>
      </c>
      <c r="AZ30" s="47">
        <f>IF(PLANEL_Pot_Trim!AZ4&lt;&gt;0,AZ4/PLANEL_Pot_Trim!AZ4,0)</f>
        <v>0.69400151804456633</v>
      </c>
      <c r="BA30" s="47">
        <f>IF(PLANEL_Pot_Trim!BA4&lt;&gt;0,BA4/PLANEL_Pot_Trim!BA4,0)</f>
        <v>0.58915888944075567</v>
      </c>
      <c r="BB30" s="47">
        <f>IF(PLANEL_Pot_Trim!BB4&lt;&gt;0,BB4/PLANEL_Pot_Trim!BB4,0)</f>
        <v>0.66859904164221828</v>
      </c>
      <c r="BC30" s="47">
        <f>IF(PLANEL_Pot_Trim!BC4&lt;&gt;0,BC4/PLANEL_Pot_Trim!BC4,0)</f>
        <v>0.74027720986303547</v>
      </c>
      <c r="BD30" s="47">
        <f>IF(PLANEL_Pot_Trim!BD4&lt;&gt;0,BD4/PLANEL_Pot_Trim!BD4,0)</f>
        <v>0.70252913845344778</v>
      </c>
      <c r="BE30" s="47">
        <f>IF(PLANEL_Pot_Trim!BE4&lt;&gt;0,BE4/PLANEL_Pot_Trim!BE4,0)</f>
        <v>0.65601237661738154</v>
      </c>
      <c r="BF30" s="47">
        <f>IF(PLANEL_Pot_Trim!BF4&lt;&gt;0,BF4/PLANEL_Pot_Trim!BF4,0)</f>
        <v>0.67599612275760657</v>
      </c>
      <c r="BG30" s="47">
        <f>IF(PLANEL_Pot_Trim!BG4&lt;&gt;0,BG4/PLANEL_Pot_Trim!BG4,0)</f>
        <v>0.74261989401620609</v>
      </c>
      <c r="BH30" s="47">
        <f>IF(PLANEL_Pot_Trim!BH4&lt;&gt;0,BH4/PLANEL_Pot_Trim!BH4,0)</f>
        <v>0.69436648544052848</v>
      </c>
      <c r="BI30" s="47">
        <f>IF(PLANEL_Pot_Trim!BI4&lt;&gt;0,BI4/PLANEL_Pot_Trim!BI4,0)</f>
        <v>0.65988611221668581</v>
      </c>
      <c r="BJ30" s="47">
        <f>IF(PLANEL_Pot_Trim!BJ4&lt;&gt;0,BJ4/PLANEL_Pot_Trim!BJ4,0)</f>
        <v>0.68178807504086969</v>
      </c>
      <c r="BK30" s="47">
        <f>IF(PLANEL_Pot_Trim!BK4&lt;&gt;0,BK4/PLANEL_Pot_Trim!BK4,0)</f>
        <v>0.7449750653135262</v>
      </c>
      <c r="BL30" s="47">
        <f>IF(PLANEL_Pot_Trim!BL4&lt;&gt;0,BL4/PLANEL_Pot_Trim!BL4,0)</f>
        <v>0.69856933449601855</v>
      </c>
      <c r="BM30" s="47">
        <f>IF(PLANEL_Pot_Trim!BM4&lt;&gt;0,BM4/PLANEL_Pot_Trim!BM4,0)</f>
        <v>0.62981818771939924</v>
      </c>
      <c r="BN30" s="47">
        <f>IF(PLANEL_Pot_Trim!BN4&lt;&gt;0,BN4/PLANEL_Pot_Trim!BN4,0)</f>
        <v>0.6709969789101824</v>
      </c>
      <c r="BO30" s="47">
        <f>IF(PLANEL_Pot_Trim!BO4&lt;&gt;0,BO4/PLANEL_Pot_Trim!BO4,0)</f>
        <v>0.74562456181383574</v>
      </c>
      <c r="BP30" s="47">
        <f>IF(PLANEL_Pot_Trim!BP4&lt;&gt;0,BP4/PLANEL_Pot_Trim!BP4,0)</f>
        <v>0.66995560590519532</v>
      </c>
      <c r="BQ30" s="47">
        <f>IF(PLANEL_Pot_Trim!BQ4&lt;&gt;0,BQ4/PLANEL_Pot_Trim!BQ4,0)</f>
        <v>0.64897087530972619</v>
      </c>
      <c r="BR30" s="47">
        <f>IF(PLANEL_Pot_Trim!BR4&lt;&gt;0,BR4/PLANEL_Pot_Trim!BR4,0)</f>
        <v>0.66906564430189752</v>
      </c>
      <c r="BS30" s="47">
        <f>IF(PLANEL_Pot_Trim!BS4&lt;&gt;0,BS4/PLANEL_Pot_Trim!BS4,0)</f>
        <v>0.74562456181383574</v>
      </c>
      <c r="BT30" s="47">
        <f>IF(PLANEL_Pot_Trim!BT4&lt;&gt;0,BT4/PLANEL_Pot_Trim!BT4,0)</f>
        <v>0.67397189781916966</v>
      </c>
      <c r="BU30" s="47">
        <f>IF(PLANEL_Pot_Trim!BU4&lt;&gt;0,BU4/PLANEL_Pot_Trim!BU4,0)</f>
        <v>0.63621456957857314</v>
      </c>
      <c r="BV30" s="47">
        <f>IF(PLANEL_Pot_Trim!BV4&lt;&gt;0,BV4/PLANEL_Pot_Trim!BV4,0)</f>
        <v>0.66906564430189752</v>
      </c>
      <c r="BW30" s="47">
        <f>IF(PLANEL_Pot_Trim!BW4&lt;&gt;0,BW4/PLANEL_Pot_Trim!BW4,0)</f>
        <v>0.74562456181383574</v>
      </c>
      <c r="BX30" s="47">
        <f>IF(PLANEL_Pot_Trim!BX4&lt;&gt;0,BX4/PLANEL_Pot_Trim!BX4,0)</f>
        <v>0.68386039531563236</v>
      </c>
      <c r="BY30" s="47">
        <f>IF(PLANEL_Pot_Trim!BY4&lt;&gt;0,BY4/PLANEL_Pot_Trim!BY4,0)</f>
        <v>0.64273946890892186</v>
      </c>
      <c r="BZ30" s="47">
        <f>IF(PLANEL_Pot_Trim!BZ4&lt;&gt;0,BZ4/PLANEL_Pot_Trim!BZ4,0)</f>
        <v>0.66949112712581271</v>
      </c>
      <c r="CA30" s="47">
        <f>IF(PLANEL_Pot_Trim!CA4&lt;&gt;0,CA4/PLANEL_Pot_Trim!CA4,0)</f>
        <v>0.7459438126081025</v>
      </c>
      <c r="CB30" s="47">
        <f>IF(PLANEL_Pot_Trim!CB4&lt;&gt;0,CB4/PLANEL_Pot_Trim!CB4,0)</f>
        <v>0.68616785057794361</v>
      </c>
      <c r="CC30" s="47">
        <f>IF(PLANEL_Pot_Trim!CC4&lt;&gt;0,CC4/PLANEL_Pot_Trim!CC4,0)</f>
        <v>0.63734235271544015</v>
      </c>
      <c r="CD30" s="47">
        <f>IF(PLANEL_Pot_Trim!CD4&lt;&gt;0,CD4/PLANEL_Pot_Trim!CD4,0)</f>
        <v>0.66928456063944897</v>
      </c>
      <c r="CE30" s="47">
        <f>IF(PLANEL_Pot_Trim!CE4&lt;&gt;0,CE4/PLANEL_Pot_Trim!CE4,0)</f>
        <v>0.74608605954191154</v>
      </c>
      <c r="CF30" s="47">
        <f>IF(PLANEL_Pot_Trim!CF4&lt;&gt;0,CF4/PLANEL_Pot_Trim!CF4,0)</f>
        <v>0.67060283177269309</v>
      </c>
      <c r="CG30" s="47">
        <f>IF(PLANEL_Pot_Trim!CG4&lt;&gt;0,CG4/PLANEL_Pot_Trim!CG4,0)</f>
        <v>0.64750291268790028</v>
      </c>
      <c r="CH30" s="47">
        <f>IF(PLANEL_Pot_Trim!CH4&lt;&gt;0,CH4/PLANEL_Pot_Trim!CH4,0)</f>
        <v>0.66900685765791446</v>
      </c>
      <c r="CI30" s="47">
        <f>IF(PLANEL_Pot_Trim!CI4&lt;&gt;0,CI4/PLANEL_Pot_Trim!CI4,0)</f>
        <v>0.74608605954191154</v>
      </c>
      <c r="CJ30" s="47">
        <f>IF(PLANEL_Pot_Trim!CJ4&lt;&gt;0,CJ4/PLANEL_Pot_Trim!CJ4,0)</f>
        <v>0.69526949164015983</v>
      </c>
      <c r="CK30" s="47">
        <f>IF(PLANEL_Pot_Trim!CK4&lt;&gt;0,CK4/PLANEL_Pot_Trim!CK4,0)</f>
        <v>0.63518078428285851</v>
      </c>
      <c r="CL30" s="47">
        <f>IF(PLANEL_Pot_Trim!CL4&lt;&gt;0,CL4/PLANEL_Pot_Trim!CL4,0)</f>
        <v>0.6671461948115468</v>
      </c>
      <c r="CM30" s="47">
        <f>IF(PLANEL_Pot_Trim!CM4&lt;&gt;0,CM4/PLANEL_Pot_Trim!CM4,0)</f>
        <v>0.74608605954191154</v>
      </c>
      <c r="CN30" s="47">
        <f>IF(PLANEL_Pot_Trim!CN4&lt;&gt;0,CN4/PLANEL_Pot_Trim!CN4,0)</f>
        <v>0.68221089822540137</v>
      </c>
      <c r="CO30" s="47">
        <f>IF(PLANEL_Pot_Trim!CO4&lt;&gt;0,CO4/PLANEL_Pot_Trim!CO4,0)</f>
        <v>0.64906046653866878</v>
      </c>
      <c r="CP30" s="47">
        <f>IF(PLANEL_Pot_Trim!CP4&lt;&gt;0,CP4/PLANEL_Pot_Trim!CP4,0)</f>
        <v>0.66666577058554499</v>
      </c>
      <c r="CQ30" s="47">
        <f>IF(PLANEL_Pot_Trim!CQ4&lt;&gt;0,CQ4/PLANEL_Pot_Trim!CQ4,0)</f>
        <v>0.74608605954191154</v>
      </c>
      <c r="CR30" s="47">
        <f>IF(PLANEL_Pot_Trim!CR4&lt;&gt;0,CR4/PLANEL_Pot_Trim!CR4,0)</f>
        <v>0.69815204559254085</v>
      </c>
      <c r="CS30" s="47">
        <f>IF(PLANEL_Pot_Trim!CS4&lt;&gt;0,CS4/PLANEL_Pot_Trim!CS4,0)</f>
        <v>0.63721846699504414</v>
      </c>
      <c r="CT30" s="47">
        <f>IF(PLANEL_Pot_Trim!CT4&lt;&gt;0,CT4/PLANEL_Pot_Trim!CT4,0)</f>
        <v>0.6788371235074897</v>
      </c>
      <c r="CU30" s="47">
        <f>IF(PLANEL_Pot_Trim!CU4&lt;&gt;0,CU4/PLANEL_Pot_Trim!CU4,0)</f>
        <v>0.74608605954191154</v>
      </c>
      <c r="CV30" s="47">
        <f>IF(PLANEL_Pot_Trim!CV4&lt;&gt;0,CV4/PLANEL_Pot_Trim!CV4,0)</f>
        <v>0.68835914607536375</v>
      </c>
      <c r="CW30" s="47">
        <f>IF(PLANEL_Pot_Trim!CW4&lt;&gt;0,CW4/PLANEL_Pot_Trim!CW4,0)</f>
        <v>0.6442493035333976</v>
      </c>
      <c r="CX30" s="47">
        <f>IF(PLANEL_Pot_Trim!CX4&lt;&gt;0,CX4/PLANEL_Pot_Trim!CX4,0)</f>
        <v>0.66898148334464647</v>
      </c>
      <c r="CY30" s="77">
        <f>IF(PLANEL_Pot_Trim!CY4&lt;&gt;0,CY4/PLANEL_Pot_Trim!CY4,0)</f>
        <v>0.74608605954191154</v>
      </c>
      <c r="CZ30" s="77">
        <f>IF(PLANEL_Pot_Trim!CZ4&lt;&gt;0,CZ4/PLANEL_Pot_Trim!CZ4,0)</f>
        <v>0.7024664470130082</v>
      </c>
      <c r="DA30" s="77">
        <f>IF(PLANEL_Pot_Trim!DA4&lt;&gt;0,DA4/PLANEL_Pot_Trim!DA4,0)</f>
        <v>0.64154659548249426</v>
      </c>
      <c r="DB30" s="77">
        <f>IF(PLANEL_Pot_Trim!DB4&lt;&gt;0,DB4/PLANEL_Pot_Trim!DB4,0)</f>
        <v>0.66844161054871709</v>
      </c>
      <c r="DC30" s="47">
        <f>IF(PLANEL_Pot_Trim!DC4&lt;&gt;0,DC4/PLANEL_Pot_Trim!DC4,0)</f>
        <v>0.74608605954191154</v>
      </c>
      <c r="DD30" s="47">
        <f>IF(PLANEL_Pot_Trim!DD4&lt;&gt;0,DD4/PLANEL_Pot_Trim!DD4,0)</f>
        <v>0.68376743628573211</v>
      </c>
      <c r="DE30" s="47">
        <f>IF(PLANEL_Pot_Trim!DE4&lt;&gt;0,DE4/PLANEL_Pot_Trim!DE4,0)</f>
        <v>0.63145119964884078</v>
      </c>
      <c r="DF30" s="47">
        <f>IF(PLANEL_Pot_Trim!DF4&lt;&gt;0,DF4/PLANEL_Pot_Trim!DF4,0)</f>
        <v>0.67663086106221038</v>
      </c>
      <c r="DG30" s="47">
        <f>IF(PLANEL_Pot_Trim!DG4&lt;&gt;0,DG4/PLANEL_Pot_Trim!DG4,0)</f>
        <v>0.74608605954191154</v>
      </c>
      <c r="DH30" s="47">
        <f>IF(PLANEL_Pot_Trim!DH4&lt;&gt;0,DH4/PLANEL_Pot_Trim!DH4,0)</f>
        <v>0.68114050448220975</v>
      </c>
      <c r="DI30" s="47">
        <f>IF(PLANEL_Pot_Trim!DI4&lt;&gt;0,DI4/PLANEL_Pot_Trim!DI4,0)</f>
        <v>0.6468622160768287</v>
      </c>
      <c r="DJ30" s="47">
        <f>IF(PLANEL_Pot_Trim!DJ4&lt;&gt;0,DJ4/PLANEL_Pot_Trim!DJ4,0)</f>
        <v>0.67208178142084329</v>
      </c>
      <c r="DK30" s="47">
        <f>IF(PLANEL_Pot_Trim!DK4&lt;&gt;0,DK4/PLANEL_Pot_Trim!DK4,0)</f>
        <v>0.74608605954191154</v>
      </c>
      <c r="DL30" s="47">
        <f>IF(PLANEL_Pot_Trim!DL4&lt;&gt;0,DL4/PLANEL_Pot_Trim!DL4,0)</f>
        <v>0.69656012637698295</v>
      </c>
      <c r="DM30" s="47">
        <f>IF(PLANEL_Pot_Trim!DM4&lt;&gt;0,DM4/PLANEL_Pot_Trim!DM4,0)</f>
        <v>0.65002465138361787</v>
      </c>
      <c r="DN30" s="47">
        <f>IF(PLANEL_Pot_Trim!DN4&lt;&gt;0,DN4/PLANEL_Pot_Trim!DN4,0)</f>
        <v>0.66751550478370869</v>
      </c>
      <c r="DO30" s="47">
        <f>IF(PLANEL_Pot_Trim!DO4&lt;&gt;0,DO4/PLANEL_Pot_Trim!DO4,0)</f>
        <v>0.74608605954191154</v>
      </c>
      <c r="DP30" s="47">
        <f>IF(PLANEL_Pot_Trim!DP4&lt;&gt;0,DP4/PLANEL_Pot_Trim!DP4,0)</f>
        <v>0.67695564025381461</v>
      </c>
      <c r="DQ30" s="47">
        <f>IF(PLANEL_Pot_Trim!DQ4&lt;&gt;0,DQ4/PLANEL_Pot_Trim!DQ4,0)</f>
        <v>0.64694003408719303</v>
      </c>
      <c r="DR30" s="47">
        <f>IF(PLANEL_Pot_Trim!DR4&lt;&gt;0,DR4/PLANEL_Pot_Trim!DR4,0)</f>
        <v>0.67184744997582635</v>
      </c>
      <c r="DS30" s="47">
        <f>IF(PLANEL_Pot_Trim!DS4&lt;&gt;0,DS4/PLANEL_Pot_Trim!DS4,0)</f>
        <v>0.74608605954191154</v>
      </c>
      <c r="DT30" s="47">
        <f>IF(PLANEL_Pot_Trim!DT4&lt;&gt;0,DT4/PLANEL_Pot_Trim!DT4,0)</f>
        <v>0.69609582960813543</v>
      </c>
      <c r="DU30" s="47">
        <f>IF(PLANEL_Pot_Trim!DU4&lt;&gt;0,DU4/PLANEL_Pot_Trim!DU4,0)</f>
        <v>0.65138601796803175</v>
      </c>
      <c r="DV30" s="47">
        <f>IF(PLANEL_Pot_Trim!DV4&lt;&gt;0,DV4/PLANEL_Pot_Trim!DV4,0)</f>
        <v>0.67726914826944107</v>
      </c>
      <c r="DW30" s="47">
        <f>IF(PLANEL_Pot_Trim!DW4&lt;&gt;0,DW4/PLANEL_Pot_Trim!DW4,0)</f>
        <v>0.74608605954191154</v>
      </c>
      <c r="DX30" s="47">
        <f>IF(PLANEL_Pot_Trim!DX4&lt;&gt;0,DX4/PLANEL_Pot_Trim!DX4,0)</f>
        <v>0.70328884266916747</v>
      </c>
      <c r="DY30" s="47">
        <f>IF(PLANEL_Pot_Trim!DY4&lt;&gt;0,DY4/PLANEL_Pot_Trim!DY4,0)</f>
        <v>0.65429926429848151</v>
      </c>
      <c r="DZ30" s="47">
        <f>IF(PLANEL_Pot_Trim!DZ4&lt;&gt;0,DZ4/PLANEL_Pot_Trim!DZ4,0)</f>
        <v>0.66658865330449757</v>
      </c>
      <c r="EA30" s="47">
        <f>IF(PLANEL_Pot_Trim!EA4&lt;&gt;0,EA4/PLANEL_Pot_Trim!EA4,0)</f>
        <v>0.74608605954191154</v>
      </c>
      <c r="EB30" s="47">
        <f>IF(PLANEL_Pot_Trim!EB4&lt;&gt;0,EB4/PLANEL_Pot_Trim!EB4,0)</f>
        <v>0.69731767352425233</v>
      </c>
      <c r="EC30" s="47">
        <f>IF(PLANEL_Pot_Trim!EC4&lt;&gt;0,EC4/PLANEL_Pot_Trim!EC4,0)</f>
        <v>0.64519305981526776</v>
      </c>
      <c r="ED30" s="47">
        <f>IF(PLANEL_Pot_Trim!ED4&lt;&gt;0,ED4/PLANEL_Pot_Trim!ED4,0)</f>
        <v>0.67613126676495516</v>
      </c>
      <c r="EE30" s="47">
        <f>IF(PLANEL_Pot_Trim!EE4&lt;&gt;0,EE4/PLANEL_Pot_Trim!EE4,0)</f>
        <v>0.74608605954191154</v>
      </c>
      <c r="EF30" s="47">
        <f>IF(PLANEL_Pot_Trim!EF4&lt;&gt;0,EF4/PLANEL_Pot_Trim!EF4,0)</f>
        <v>0.70195428423909623</v>
      </c>
      <c r="EG30" s="47">
        <f>IF(PLANEL_Pot_Trim!EG4&lt;&gt;0,EG4/PLANEL_Pot_Trim!EG4,0)</f>
        <v>0.64240978900828283</v>
      </c>
      <c r="EH30" s="47">
        <f>IF(PLANEL_Pot_Trim!EH4&lt;&gt;0,EH4/PLANEL_Pot_Trim!EH4,0)</f>
        <v>0.6696855619072527</v>
      </c>
      <c r="EI30" s="47">
        <f>IF(PLANEL_Pot_Trim!EI4&lt;&gt;0,EI4/PLANEL_Pot_Trim!EI4,0)</f>
        <v>0.74608605954191154</v>
      </c>
      <c r="EJ30" s="47">
        <f>IF(PLANEL_Pot_Trim!EJ4&lt;&gt;0,EJ4/PLANEL_Pot_Trim!EJ4,0)</f>
        <v>0.69337245922297452</v>
      </c>
      <c r="EK30" s="47">
        <f>IF(PLANEL_Pot_Trim!EK4&lt;&gt;0,EK4/PLANEL_Pot_Trim!EK4,0)</f>
        <v>0.62617058363866651</v>
      </c>
      <c r="EL30" s="47">
        <f>IF(PLANEL_Pot_Trim!EL4&lt;&gt;0,EL4/PLANEL_Pot_Trim!EL4,0)</f>
        <v>0.66656963638215994</v>
      </c>
      <c r="EM30" s="47">
        <f>IF(PLANEL_Pot_Trim!EM4&lt;&gt;0,EM4/PLANEL_Pot_Trim!EM4,0)</f>
        <v>0.74608605954191154</v>
      </c>
      <c r="EN30" s="47">
        <f>IF(PLANEL_Pot_Trim!EN4&lt;&gt;0,EN4/PLANEL_Pot_Trim!EN4,0)</f>
        <v>0.69667441703114097</v>
      </c>
      <c r="EO30" s="47">
        <f>IF(PLANEL_Pot_Trim!EO4&lt;&gt;0,EO4/PLANEL_Pot_Trim!EO4,0)</f>
        <v>0.65269536458125943</v>
      </c>
      <c r="EP30" s="47">
        <f>IF(PLANEL_Pot_Trim!EP4&lt;&gt;0,EP4/PLANEL_Pot_Trim!EP4,0)</f>
        <v>0.66872735880022594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0.86165018310822528</v>
      </c>
      <c r="E31" s="47">
        <f>IF(PLANEL_Pot_Trim!E5&lt;&gt;0,E5/PLANEL_Pot_Trim!E5,0)</f>
        <v>0.83954474724301309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0.86224146118652123</v>
      </c>
      <c r="I31" s="47">
        <f>IF(PLANEL_Pot_Trim!I5&lt;&gt;0,I5/PLANEL_Pot_Trim!I5,0)</f>
        <v>0.7949115270315088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0.81216423164976626</v>
      </c>
      <c r="N31" s="47">
        <f>IF(PLANEL_Pot_Trim!N5&lt;&gt;0,N5/PLANEL_Pot_Trim!N5,0)</f>
        <v>0.81635859242340125</v>
      </c>
      <c r="O31" s="47">
        <f>IF(PLANEL_Pot_Trim!O5&lt;&gt;0,O5/PLANEL_Pot_Trim!O5,0)</f>
        <v>0.82344772278857481</v>
      </c>
      <c r="P31" s="47">
        <f>IF(PLANEL_Pot_Trim!P5&lt;&gt;0,P5/PLANEL_Pot_Trim!P5,0)</f>
        <v>0.82956223393677031</v>
      </c>
      <c r="Q31" s="47">
        <f>IF(PLANEL_Pot_Trim!Q5&lt;&gt;0,Q5/PLANEL_Pot_Trim!Q5,0)</f>
        <v>0.82369584991800138</v>
      </c>
      <c r="R31" s="47">
        <f>IF(PLANEL_Pot_Trim!R5&lt;&gt;0,R5/PLANEL_Pot_Trim!R5,0)</f>
        <v>0.80206679886364407</v>
      </c>
      <c r="S31" s="47">
        <f>IF(PLANEL_Pot_Trim!S5&lt;&gt;0,S5/PLANEL_Pot_Trim!S5,0)</f>
        <v>0.84716317098088256</v>
      </c>
      <c r="T31" s="47">
        <f>IF(PLANEL_Pot_Trim!T5&lt;&gt;0,T5/PLANEL_Pot_Trim!T5,0)</f>
        <v>0.83079194312602711</v>
      </c>
      <c r="U31" s="47">
        <f>IF(PLANEL_Pot_Trim!U5&lt;&gt;0,U5/PLANEL_Pot_Trim!U5,0)</f>
        <v>0.78708795969301826</v>
      </c>
      <c r="V31" s="47">
        <f>IF(PLANEL_Pot_Trim!V5&lt;&gt;0,V5/PLANEL_Pot_Trim!V5,0)</f>
        <v>0.81343847739578656</v>
      </c>
      <c r="W31" s="47">
        <f>IF(PLANEL_Pot_Trim!W5&lt;&gt;0,W5/PLANEL_Pot_Trim!W5,0)</f>
        <v>0.83177083312603106</v>
      </c>
      <c r="X31" s="47">
        <f>IF(PLANEL_Pot_Trim!X5&lt;&gt;0,X5/PLANEL_Pot_Trim!X5,0)</f>
        <v>0.80348874853644581</v>
      </c>
      <c r="Y31" s="47">
        <f>IF(PLANEL_Pot_Trim!Y5&lt;&gt;0,Y5/PLANEL_Pot_Trim!Y5,0)</f>
        <v>0.7576947409746615</v>
      </c>
      <c r="Z31" s="47">
        <f>IF(PLANEL_Pot_Trim!Z5&lt;&gt;0,Z5/PLANEL_Pot_Trim!Z5,0)</f>
        <v>0.80541372953247981</v>
      </c>
      <c r="AA31" s="47">
        <f>IF(PLANEL_Pot_Trim!AA5&lt;&gt;0,AA5/PLANEL_Pot_Trim!AA5,0)</f>
        <v>0.8462259041621174</v>
      </c>
      <c r="AB31" s="47">
        <f>IF(PLANEL_Pot_Trim!AB5&lt;&gt;0,AB5/PLANEL_Pot_Trim!AB5,0)</f>
        <v>0.79690710264372988</v>
      </c>
      <c r="AC31" s="47">
        <f>IF(PLANEL_Pot_Trim!AC5&lt;&gt;0,AC5/PLANEL_Pot_Trim!AC5,0)</f>
        <v>0.7877938570980153</v>
      </c>
      <c r="AD31" s="47">
        <f>IF(PLANEL_Pot_Trim!AD5&lt;&gt;0,AD5/PLANEL_Pot_Trim!AD5,0)</f>
        <v>0.80565413987944201</v>
      </c>
      <c r="AE31" s="47">
        <f>IF(PLANEL_Pot_Trim!AE5&lt;&gt;0,AE5/PLANEL_Pot_Trim!AE5,0)</f>
        <v>0.85063571473591615</v>
      </c>
      <c r="AF31" s="47">
        <f>IF(PLANEL_Pot_Trim!AF5&lt;&gt;0,AF5/PLANEL_Pot_Trim!AF5,0)</f>
        <v>0.84999170919585776</v>
      </c>
      <c r="AG31" s="47">
        <f>IF(PLANEL_Pot_Trim!AG5&lt;&gt;0,AG5/PLANEL_Pot_Trim!AG5,0)</f>
        <v>0.71721733855438197</v>
      </c>
      <c r="AH31" s="47">
        <f>IF(PLANEL_Pot_Trim!AH5&lt;&gt;0,AH5/PLANEL_Pot_Trim!AH5,0)</f>
        <v>0.82645337043132228</v>
      </c>
      <c r="AI31" s="47">
        <f>IF(PLANEL_Pot_Trim!AI5&lt;&gt;0,AI5/PLANEL_Pot_Trim!AI5,0)</f>
        <v>0.76027357448573507</v>
      </c>
      <c r="AJ31" s="47">
        <f>IF(PLANEL_Pot_Trim!AJ5&lt;&gt;0,AJ5/PLANEL_Pot_Trim!AJ5,0)</f>
        <v>0.85001183627724075</v>
      </c>
      <c r="AK31" s="47">
        <f>IF(PLANEL_Pot_Trim!AK5&lt;&gt;0,AK5/PLANEL_Pot_Trim!AK5,0)</f>
        <v>0.47768819673670782</v>
      </c>
      <c r="AL31" s="47">
        <f>IF(PLANEL_Pot_Trim!AL5&lt;&gt;0,AL5/PLANEL_Pot_Trim!AL5,0)</f>
        <v>0.82454015944183756</v>
      </c>
      <c r="AM31" s="47">
        <f>IF(PLANEL_Pot_Trim!AM5&lt;&gt;0,AM5/PLANEL_Pot_Trim!AM5,0)</f>
        <v>0.85763549782048676</v>
      </c>
      <c r="AN31" s="47">
        <f>IF(PLANEL_Pot_Trim!AN5&lt;&gt;0,AN5/PLANEL_Pot_Trim!AN5,0)</f>
        <v>0.85745663747148326</v>
      </c>
      <c r="AO31" s="47">
        <f>IF(PLANEL_Pot_Trim!AO5&lt;&gt;0,AO5/PLANEL_Pot_Trim!AO5,0)</f>
        <v>0.56392574420574071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0.43151696620969343</v>
      </c>
      <c r="AS31" s="47">
        <f>IF(PLANEL_Pot_Trim!AS5&lt;&gt;0,AS5/PLANEL_Pot_Trim!AS5,0)</f>
        <v>0.56157307433935666</v>
      </c>
      <c r="AT31" s="47">
        <f>IF(PLANEL_Pot_Trim!AT5&lt;&gt;0,AT5/PLANEL_Pot_Trim!AT5,0)</f>
        <v>0.81145484372350929</v>
      </c>
      <c r="AU31" s="47">
        <f>IF(PLANEL_Pot_Trim!AU5&lt;&gt;0,AU5/PLANEL_Pot_Trim!AU5,0)</f>
        <v>0.8578519640630794</v>
      </c>
      <c r="AV31" s="47">
        <f>IF(PLANEL_Pot_Trim!AV5&lt;&gt;0,AV5/PLANEL_Pot_Trim!AV5,0)</f>
        <v>0.563888659439851</v>
      </c>
      <c r="AW31" s="47">
        <f>IF(PLANEL_Pot_Trim!AW5&lt;&gt;0,AW5/PLANEL_Pot_Trim!AW5,0)</f>
        <v>0.38022402223895047</v>
      </c>
      <c r="AX31" s="47">
        <f>IF(PLANEL_Pot_Trim!AX5&lt;&gt;0,AX5/PLANEL_Pot_Trim!AX5,0)</f>
        <v>0.76479649302517405</v>
      </c>
      <c r="AY31" s="47">
        <f>IF(PLANEL_Pot_Trim!AY5&lt;&gt;0,AY5/PLANEL_Pot_Trim!AY5,0)</f>
        <v>0.85785245181574243</v>
      </c>
      <c r="AZ31" s="47">
        <f>IF(PLANEL_Pot_Trim!AZ5&lt;&gt;0,AZ5/PLANEL_Pot_Trim!AZ5,0)</f>
        <v>0.80551756543120101</v>
      </c>
      <c r="BA31" s="47">
        <f>IF(PLANEL_Pot_Trim!BA5&lt;&gt;0,BA5/PLANEL_Pot_Trim!BA5,0)</f>
        <v>0.84245059384088672</v>
      </c>
      <c r="BB31" s="47">
        <f>IF(PLANEL_Pot_Trim!BB5&lt;&gt;0,BB5/PLANEL_Pot_Trim!BB5,0)</f>
        <v>0.83128601325526252</v>
      </c>
      <c r="BC31" s="47">
        <f>IF(PLANEL_Pot_Trim!BC5&lt;&gt;0,BC5/PLANEL_Pot_Trim!BC5,0)</f>
        <v>0.85785245181574243</v>
      </c>
      <c r="BD31" s="47">
        <f>IF(PLANEL_Pot_Trim!BD5&lt;&gt;0,BD5/PLANEL_Pot_Trim!BD5,0)</f>
        <v>0.56578223040999021</v>
      </c>
      <c r="BE31" s="47">
        <f>IF(PLANEL_Pot_Trim!BE5&lt;&gt;0,BE5/PLANEL_Pot_Trim!BE5,0)</f>
        <v>0.51356971316225519</v>
      </c>
      <c r="BF31" s="47">
        <f>IF(PLANEL_Pot_Trim!BF5&lt;&gt;0,BF5/PLANEL_Pot_Trim!BF5,0)</f>
        <v>0.81696425331631228</v>
      </c>
      <c r="BG31" s="47">
        <f>IF(PLANEL_Pot_Trim!BG5&lt;&gt;0,BG5/PLANEL_Pot_Trim!BG5,0)</f>
        <v>0.86000096436416162</v>
      </c>
      <c r="BH31" s="47">
        <f>IF(PLANEL_Pot_Trim!BH5&lt;&gt;0,BH5/PLANEL_Pot_Trim!BH5,0)</f>
        <v>0.52719503019271496</v>
      </c>
      <c r="BI31" s="47">
        <f>IF(PLANEL_Pot_Trim!BI5&lt;&gt;0,BI5/PLANEL_Pot_Trim!BI5,0)</f>
        <v>0.47247589748019986</v>
      </c>
      <c r="BJ31" s="47">
        <f>IF(PLANEL_Pot_Trim!BJ5&lt;&gt;0,BJ5/PLANEL_Pot_Trim!BJ5,0)</f>
        <v>0.72136760801247546</v>
      </c>
      <c r="BK31" s="47">
        <f>IF(PLANEL_Pot_Trim!BK5&lt;&gt;0,BK5/PLANEL_Pot_Trim!BK5,0)</f>
        <v>0.86000096436416162</v>
      </c>
      <c r="BL31" s="47">
        <f>IF(PLANEL_Pot_Trim!BL5&lt;&gt;0,BL5/PLANEL_Pot_Trim!BL5,0)</f>
        <v>0.52620763481260402</v>
      </c>
      <c r="BM31" s="47">
        <f>IF(PLANEL_Pot_Trim!BM5&lt;&gt;0,BM5/PLANEL_Pot_Trim!BM5,0)</f>
        <v>0.81880810890061007</v>
      </c>
      <c r="BN31" s="47">
        <f>IF(PLANEL_Pot_Trim!BN5&lt;&gt;0,BN5/PLANEL_Pot_Trim!BN5,0)</f>
        <v>0.80772069720747608</v>
      </c>
      <c r="BO31" s="47">
        <f>IF(PLANEL_Pot_Trim!BO5&lt;&gt;0,BO5/PLANEL_Pot_Trim!BO5,0)</f>
        <v>0.86000096436416162</v>
      </c>
      <c r="BP31" s="47">
        <f>IF(PLANEL_Pot_Trim!BP5&lt;&gt;0,BP5/PLANEL_Pot_Trim!BP5,0)</f>
        <v>0.72096916441336167</v>
      </c>
      <c r="BQ31" s="47">
        <f>IF(PLANEL_Pot_Trim!BQ5&lt;&gt;0,BQ5/PLANEL_Pot_Trim!BQ5,0)</f>
        <v>0.69432377524900057</v>
      </c>
      <c r="BR31" s="47">
        <f>IF(PLANEL_Pot_Trim!BR5&lt;&gt;0,BR5/PLANEL_Pot_Trim!BR5,0)</f>
        <v>0.8135651685968518</v>
      </c>
      <c r="BS31" s="47">
        <f>IF(PLANEL_Pot_Trim!BS5&lt;&gt;0,BS5/PLANEL_Pot_Trim!BS5,0)</f>
        <v>0.86000096436416162</v>
      </c>
      <c r="BT31" s="47">
        <f>IF(PLANEL_Pot_Trim!BT5&lt;&gt;0,BT5/PLANEL_Pot_Trim!BT5,0)</f>
        <v>0.73089852175858694</v>
      </c>
      <c r="BU31" s="47">
        <f>IF(PLANEL_Pot_Trim!BU5&lt;&gt;0,BU5/PLANEL_Pot_Trim!BU5,0)</f>
        <v>0.59743287962998382</v>
      </c>
      <c r="BV31" s="47">
        <f>IF(PLANEL_Pot_Trim!BV5&lt;&gt;0,BV5/PLANEL_Pot_Trim!BV5,0)</f>
        <v>0.81277745165606685</v>
      </c>
      <c r="BW31" s="47">
        <f>IF(PLANEL_Pot_Trim!BW5&lt;&gt;0,BW5/PLANEL_Pot_Trim!BW5,0)</f>
        <v>0.86000096436416162</v>
      </c>
      <c r="BX31" s="47">
        <f>IF(PLANEL_Pot_Trim!BX5&lt;&gt;0,BX5/PLANEL_Pot_Trim!BX5,0)</f>
        <v>0.70230044274475179</v>
      </c>
      <c r="BY31" s="47">
        <f>IF(PLANEL_Pot_Trim!BY5&lt;&gt;0,BY5/PLANEL_Pot_Trim!BY5,0)</f>
        <v>0.62747612787184981</v>
      </c>
      <c r="BZ31" s="47">
        <f>IF(PLANEL_Pot_Trim!BZ5&lt;&gt;0,BZ5/PLANEL_Pot_Trim!BZ5,0)</f>
        <v>0.84745011841983231</v>
      </c>
      <c r="CA31" s="47">
        <f>IF(PLANEL_Pot_Trim!CA5&lt;&gt;0,CA5/PLANEL_Pot_Trim!CA5,0)</f>
        <v>0.86000096436416162</v>
      </c>
      <c r="CB31" s="47">
        <f>IF(PLANEL_Pot_Trim!CB5&lt;&gt;0,CB5/PLANEL_Pot_Trim!CB5,0)</f>
        <v>0.61447467752264096</v>
      </c>
      <c r="CC31" s="47">
        <f>IF(PLANEL_Pot_Trim!CC5&lt;&gt;0,CC5/PLANEL_Pot_Trim!CC5,0)</f>
        <v>0.70733995443024578</v>
      </c>
      <c r="CD31" s="47">
        <f>IF(PLANEL_Pot_Trim!CD5&lt;&gt;0,CD5/PLANEL_Pot_Trim!CD5,0)</f>
        <v>0.83386844948973837</v>
      </c>
      <c r="CE31" s="47">
        <f>IF(PLANEL_Pot_Trim!CE5&lt;&gt;0,CE5/PLANEL_Pot_Trim!CE5,0)</f>
        <v>0.86000096436416162</v>
      </c>
      <c r="CF31" s="47">
        <f>IF(PLANEL_Pot_Trim!CF5&lt;&gt;0,CF5/PLANEL_Pot_Trim!CF5,0)</f>
        <v>0.72500625843392941</v>
      </c>
      <c r="CG31" s="47">
        <f>IF(PLANEL_Pot_Trim!CG5&lt;&gt;0,CG5/PLANEL_Pot_Trim!CG5,0)</f>
        <v>0.51568492287300371</v>
      </c>
      <c r="CH31" s="47">
        <f>IF(PLANEL_Pot_Trim!CH5&lt;&gt;0,CH5/PLANEL_Pot_Trim!CH5,0)</f>
        <v>0.81491050314607483</v>
      </c>
      <c r="CI31" s="47">
        <f>IF(PLANEL_Pot_Trim!CI5&lt;&gt;0,CI5/PLANEL_Pot_Trim!CI5,0)</f>
        <v>0.86000096436416162</v>
      </c>
      <c r="CJ31" s="47">
        <f>IF(PLANEL_Pot_Trim!CJ5&lt;&gt;0,CJ5/PLANEL_Pot_Trim!CJ5,0)</f>
        <v>0.81415477199059627</v>
      </c>
      <c r="CK31" s="47">
        <f>IF(PLANEL_Pot_Trim!CK5&lt;&gt;0,CK5/PLANEL_Pot_Trim!CK5,0)</f>
        <v>0.70481999027575815</v>
      </c>
      <c r="CL31" s="47">
        <f>IF(PLANEL_Pot_Trim!CL5&lt;&gt;0,CL5/PLANEL_Pot_Trim!CL5,0)</f>
        <v>0.82964690592357981</v>
      </c>
      <c r="CM31" s="47">
        <f>IF(PLANEL_Pot_Trim!CM5&lt;&gt;0,CM5/PLANEL_Pot_Trim!CM5,0)</f>
        <v>0.86000096436416162</v>
      </c>
      <c r="CN31" s="47">
        <f>IF(PLANEL_Pot_Trim!CN5&lt;&gt;0,CN5/PLANEL_Pot_Trim!CN5,0)</f>
        <v>0.69952932614954866</v>
      </c>
      <c r="CO31" s="47">
        <f>IF(PLANEL_Pot_Trim!CO5&lt;&gt;0,CO5/PLANEL_Pot_Trim!CO5,0)</f>
        <v>0.62085839989565106</v>
      </c>
      <c r="CP31" s="47">
        <f>IF(PLANEL_Pot_Trim!CP5&lt;&gt;0,CP5/PLANEL_Pot_Trim!CP5,0)</f>
        <v>0.84745011841983231</v>
      </c>
      <c r="CQ31" s="47">
        <f>IF(PLANEL_Pot_Trim!CQ5&lt;&gt;0,CQ5/PLANEL_Pot_Trim!CQ5,0)</f>
        <v>0.86000096436416162</v>
      </c>
      <c r="CR31" s="47">
        <f>IF(PLANEL_Pot_Trim!CR5&lt;&gt;0,CR5/PLANEL_Pot_Trim!CR5,0)</f>
        <v>0.58707522937279555</v>
      </c>
      <c r="CS31" s="47">
        <f>IF(PLANEL_Pot_Trim!CS5&lt;&gt;0,CS5/PLANEL_Pot_Trim!CS5,0)</f>
        <v>0.70732616158202488</v>
      </c>
      <c r="CT31" s="47">
        <f>IF(PLANEL_Pot_Trim!CT5&lt;&gt;0,CT5/PLANEL_Pot_Trim!CT5,0)</f>
        <v>0.76158200506691354</v>
      </c>
      <c r="CU31" s="47">
        <f>IF(PLANEL_Pot_Trim!CU5&lt;&gt;0,CU5/PLANEL_Pot_Trim!CU5,0)</f>
        <v>0.86000096436416162</v>
      </c>
      <c r="CV31" s="47">
        <f>IF(PLANEL_Pot_Trim!CV5&lt;&gt;0,CV5/PLANEL_Pot_Trim!CV5,0)</f>
        <v>0.65319739847583913</v>
      </c>
      <c r="CW31" s="47">
        <f>IF(PLANEL_Pot_Trim!CW5&lt;&gt;0,CW5/PLANEL_Pot_Trim!CW5,0)</f>
        <v>0.55203443075212566</v>
      </c>
      <c r="CX31" s="47">
        <f>IF(PLANEL_Pot_Trim!CX5&lt;&gt;0,CX5/PLANEL_Pot_Trim!CX5,0)</f>
        <v>0.84735960781994324</v>
      </c>
      <c r="CY31" s="77">
        <f>IF(PLANEL_Pot_Trim!CY5&lt;&gt;0,CY5/PLANEL_Pot_Trim!CY5,0)</f>
        <v>0.86000096436416162</v>
      </c>
      <c r="CZ31" s="77">
        <f>IF(PLANEL_Pot_Trim!CZ5&lt;&gt;0,CZ5/PLANEL_Pot_Trim!CZ5,0)</f>
        <v>0.77004152952810401</v>
      </c>
      <c r="DA31" s="77">
        <f>IF(PLANEL_Pot_Trim!DA5&lt;&gt;0,DA5/PLANEL_Pot_Trim!DA5,0)</f>
        <v>0.61569578789119606</v>
      </c>
      <c r="DB31" s="77">
        <f>IF(PLANEL_Pot_Trim!DB5&lt;&gt;0,DB5/PLANEL_Pot_Trim!DB5,0)</f>
        <v>0.84745011841983231</v>
      </c>
      <c r="DC31" s="47">
        <f>IF(PLANEL_Pot_Trim!DC5&lt;&gt;0,DC5/PLANEL_Pot_Trim!DC5,0)</f>
        <v>0.86000096436416162</v>
      </c>
      <c r="DD31" s="47">
        <f>IF(PLANEL_Pot_Trim!DD5&lt;&gt;0,DD5/PLANEL_Pot_Trim!DD5,0)</f>
        <v>0.83669206859007461</v>
      </c>
      <c r="DE31" s="47">
        <f>IF(PLANEL_Pot_Trim!DE5&lt;&gt;0,DE5/PLANEL_Pot_Trim!DE5,0)</f>
        <v>0.80990769008616614</v>
      </c>
      <c r="DF31" s="47">
        <f>IF(PLANEL_Pot_Trim!DF5&lt;&gt;0,DF5/PLANEL_Pot_Trim!DF5,0)</f>
        <v>0.84745011841983231</v>
      </c>
      <c r="DG31" s="47">
        <f>IF(PLANEL_Pot_Trim!DG5&lt;&gt;0,DG5/PLANEL_Pot_Trim!DG5,0)</f>
        <v>0.86000096436416162</v>
      </c>
      <c r="DH31" s="47">
        <f>IF(PLANEL_Pot_Trim!DH5&lt;&gt;0,DH5/PLANEL_Pot_Trim!DH5,0)</f>
        <v>0.79681511839201957</v>
      </c>
      <c r="DI31" s="47">
        <f>IF(PLANEL_Pot_Trim!DI5&lt;&gt;0,DI5/PLANEL_Pot_Trim!DI5,0)</f>
        <v>0.74273799559605136</v>
      </c>
      <c r="DJ31" s="47">
        <f>IF(PLANEL_Pot_Trim!DJ5&lt;&gt;0,DJ5/PLANEL_Pot_Trim!DJ5,0)</f>
        <v>0.82826938579141374</v>
      </c>
      <c r="DK31" s="47">
        <f>IF(PLANEL_Pot_Trim!DK5&lt;&gt;0,DK5/PLANEL_Pot_Trim!DK5,0)</f>
        <v>0.86000096436416162</v>
      </c>
      <c r="DL31" s="47">
        <f>IF(PLANEL_Pot_Trim!DL5&lt;&gt;0,DL5/PLANEL_Pot_Trim!DL5,0)</f>
        <v>0.63498951630013822</v>
      </c>
      <c r="DM31" s="47">
        <f>IF(PLANEL_Pot_Trim!DM5&lt;&gt;0,DM5/PLANEL_Pot_Trim!DM5,0)</f>
        <v>0.85189632761726675</v>
      </c>
      <c r="DN31" s="47">
        <f>IF(PLANEL_Pot_Trim!DN5&lt;&gt;0,DN5/PLANEL_Pot_Trim!DN5,0)</f>
        <v>0.84745011841983231</v>
      </c>
      <c r="DO31" s="47">
        <f>IF(PLANEL_Pot_Trim!DO5&lt;&gt;0,DO5/PLANEL_Pot_Trim!DO5,0)</f>
        <v>0.86000096436416162</v>
      </c>
      <c r="DP31" s="47">
        <f>IF(PLANEL_Pot_Trim!DP5&lt;&gt;0,DP5/PLANEL_Pot_Trim!DP5,0)</f>
        <v>0.80708495929066382</v>
      </c>
      <c r="DQ31" s="47">
        <f>IF(PLANEL_Pot_Trim!DQ5&lt;&gt;0,DQ5/PLANEL_Pot_Trim!DQ5,0)</f>
        <v>0.78852245333788629</v>
      </c>
      <c r="DR31" s="47">
        <f>IF(PLANEL_Pot_Trim!DR5&lt;&gt;0,DR5/PLANEL_Pot_Trim!DR5,0)</f>
        <v>0.84745011841983231</v>
      </c>
      <c r="DS31" s="47">
        <f>IF(PLANEL_Pot_Trim!DS5&lt;&gt;0,DS5/PLANEL_Pot_Trim!DS5,0)</f>
        <v>0.86000096436416162</v>
      </c>
      <c r="DT31" s="47">
        <f>IF(PLANEL_Pot_Trim!DT5&lt;&gt;0,DT5/PLANEL_Pot_Trim!DT5,0)</f>
        <v>0.84589637393399153</v>
      </c>
      <c r="DU31" s="47">
        <f>IF(PLANEL_Pot_Trim!DU5&lt;&gt;0,DU5/PLANEL_Pot_Trim!DU5,0)</f>
        <v>0.53994215432710024</v>
      </c>
      <c r="DV31" s="47">
        <f>IF(PLANEL_Pot_Trim!DV5&lt;&gt;0,DV5/PLANEL_Pot_Trim!DV5,0)</f>
        <v>0.78127137707001992</v>
      </c>
      <c r="DW31" s="47">
        <f>IF(PLANEL_Pot_Trim!DW5&lt;&gt;0,DW5/PLANEL_Pot_Trim!DW5,0)</f>
        <v>0.86000096436416162</v>
      </c>
      <c r="DX31" s="47">
        <f>IF(PLANEL_Pot_Trim!DX5&lt;&gt;0,DX5/PLANEL_Pot_Trim!DX5,0)</f>
        <v>0.72128308169237221</v>
      </c>
      <c r="DY31" s="47">
        <f>IF(PLANEL_Pot_Trim!DY5&lt;&gt;0,DY5/PLANEL_Pot_Trim!DY5,0)</f>
        <v>0.67787882738766969</v>
      </c>
      <c r="DZ31" s="47">
        <f>IF(PLANEL_Pot_Trim!DZ5&lt;&gt;0,DZ5/PLANEL_Pot_Trim!DZ5,0)</f>
        <v>0.84745011841983231</v>
      </c>
      <c r="EA31" s="47">
        <f>IF(PLANEL_Pot_Trim!EA5&lt;&gt;0,EA5/PLANEL_Pot_Trim!EA5,0)</f>
        <v>0.85997341284402584</v>
      </c>
      <c r="EB31" s="47">
        <f>IF(PLANEL_Pot_Trim!EB5&lt;&gt;0,EB5/PLANEL_Pot_Trim!EB5,0)</f>
        <v>0.79001382455150515</v>
      </c>
      <c r="EC31" s="47">
        <f>IF(PLANEL_Pot_Trim!EC5&lt;&gt;0,EC5/PLANEL_Pot_Trim!EC5,0)</f>
        <v>0.68127028068597961</v>
      </c>
      <c r="ED31" s="47">
        <f>IF(PLANEL_Pot_Trim!ED5&lt;&gt;0,ED5/PLANEL_Pot_Trim!ED5,0)</f>
        <v>0.83578164650379383</v>
      </c>
      <c r="EE31" s="47">
        <f>IF(PLANEL_Pot_Trim!EE5&lt;&gt;0,EE5/PLANEL_Pot_Trim!EE5,0)</f>
        <v>0.85987484680027937</v>
      </c>
      <c r="EF31" s="47">
        <f>IF(PLANEL_Pot_Trim!EF5&lt;&gt;0,EF5/PLANEL_Pot_Trim!EF5,0)</f>
        <v>0.76121946978934096</v>
      </c>
      <c r="EG31" s="47">
        <f>IF(PLANEL_Pot_Trim!EG5&lt;&gt;0,EG5/PLANEL_Pot_Trim!EG5,0)</f>
        <v>0.57703467299273881</v>
      </c>
      <c r="EH31" s="47">
        <f>IF(PLANEL_Pot_Trim!EH5&lt;&gt;0,EH5/PLANEL_Pot_Trim!EH5,0)</f>
        <v>0.82827856217210083</v>
      </c>
      <c r="EI31" s="47">
        <f>IF(PLANEL_Pot_Trim!EI5&lt;&gt;0,EI5/PLANEL_Pot_Trim!EI5,0)</f>
        <v>0.85980980188376022</v>
      </c>
      <c r="EJ31" s="47">
        <f>IF(PLANEL_Pot_Trim!EJ5&lt;&gt;0,EJ5/PLANEL_Pot_Trim!EJ5,0)</f>
        <v>0.79320928206448438</v>
      </c>
      <c r="EK31" s="47">
        <f>IF(PLANEL_Pot_Trim!EK5&lt;&gt;0,EK5/PLANEL_Pot_Trim!EK5,0)</f>
        <v>0.84731540960267782</v>
      </c>
      <c r="EL31" s="47">
        <f>IF(PLANEL_Pot_Trim!EL5&lt;&gt;0,EL5/PLANEL_Pot_Trim!EL5,0)</f>
        <v>0.84836246855563957</v>
      </c>
      <c r="EM31" s="47">
        <f>IF(PLANEL_Pot_Trim!EM5&lt;&gt;0,EM5/PLANEL_Pot_Trim!EM5,0)</f>
        <v>0.85975579975640781</v>
      </c>
      <c r="EN31" s="47">
        <f>IF(PLANEL_Pot_Trim!EN5&lt;&gt;0,EN5/PLANEL_Pot_Trim!EN5,0)</f>
        <v>0.77839405571101172</v>
      </c>
      <c r="EO31" s="47">
        <f>IF(PLANEL_Pot_Trim!EO5&lt;&gt;0,EO5/PLANEL_Pot_Trim!EO5,0)</f>
        <v>0.83300708752033203</v>
      </c>
      <c r="EP31" s="47">
        <f>IF(PLANEL_Pot_Trim!EP5&lt;&gt;0,EP5/PLANEL_Pot_Trim!EP5,0)</f>
        <v>0.84862020071296562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0.36419949822988384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0.31023445789277682</v>
      </c>
      <c r="I33" s="48">
        <f>IF(PLANEL_Pot_Trim!I7&lt;&gt;0,I7/PLANEL_Pot_Trim!I7,0)</f>
        <v>0.32175587412360951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0.11424946646957142</v>
      </c>
      <c r="P33" s="48">
        <f>IF(PLANEL_Pot_Trim!P7&lt;&gt;0,P7/PLANEL_Pot_Trim!P7,0)</f>
        <v>0.24463223105381349</v>
      </c>
      <c r="Q33" s="48">
        <f>IF(PLANEL_Pot_Trim!Q7&lt;&gt;0,Q7/PLANEL_Pot_Trim!Q7,0)</f>
        <v>5.2425565728040843E-2</v>
      </c>
      <c r="R33" s="48">
        <f>IF(PLANEL_Pot_Trim!R7&lt;&gt;0,R7/PLANEL_Pot_Trim!R7,0)</f>
        <v>0.281751062295029</v>
      </c>
      <c r="S33" s="48">
        <f>IF(PLANEL_Pot_Trim!S7&lt;&gt;0,S7/PLANEL_Pot_Trim!S7,0)</f>
        <v>0.3307326127239536</v>
      </c>
      <c r="T33" s="48">
        <f>IF(PLANEL_Pot_Trim!T7&lt;&gt;0,T7/PLANEL_Pot_Trim!T7,0)</f>
        <v>0.3307326127239536</v>
      </c>
      <c r="U33" s="48">
        <f>IF(PLANEL_Pot_Trim!U7&lt;&gt;0,U7/PLANEL_Pot_Trim!U7,0)</f>
        <v>0.281751062295029</v>
      </c>
      <c r="V33" s="48">
        <f>IF(PLANEL_Pot_Trim!V7&lt;&gt;0,V7/PLANEL_Pot_Trim!V7,0)</f>
        <v>0.3307326127239536</v>
      </c>
      <c r="W33" s="48">
        <f>IF(PLANEL_Pot_Trim!W7&lt;&gt;0,W7/PLANEL_Pot_Trim!W7,0)</f>
        <v>0.30120304549968735</v>
      </c>
      <c r="X33" s="48">
        <f>IF(PLANEL_Pot_Trim!X7&lt;&gt;0,X7/PLANEL_Pot_Trim!X7,0)</f>
        <v>0.25659482848420201</v>
      </c>
      <c r="Y33" s="48">
        <f>IF(PLANEL_Pot_Trim!Y7&lt;&gt;0,Y7/PLANEL_Pot_Trim!Y7,0)</f>
        <v>0.30120304549968735</v>
      </c>
      <c r="Z33" s="48">
        <f>IF(PLANEL_Pot_Trim!Z7&lt;&gt;0,Z7/PLANEL_Pot_Trim!Z7,0)</f>
        <v>0.19735339059109133</v>
      </c>
      <c r="AA33" s="48">
        <f>IF(PLANEL_Pot_Trim!AA7&lt;&gt;0,AA7/PLANEL_Pot_Trim!AA7,0)</f>
        <v>0.30120304549968735</v>
      </c>
      <c r="AB33" s="48">
        <f>IF(PLANEL_Pot_Trim!AB7&lt;&gt;0,AB7/PLANEL_Pot_Trim!AB7,0)</f>
        <v>0.27213800411961603</v>
      </c>
      <c r="AC33" s="48">
        <f>IF(PLANEL_Pot_Trim!AC7&lt;&gt;0,AC7/PLANEL_Pot_Trim!AC7,0)</f>
        <v>0.20828344966344209</v>
      </c>
      <c r="AD33" s="48">
        <f>IF(PLANEL_Pot_Trim!AD7&lt;&gt;0,AD7/PLANEL_Pot_Trim!AD7,0)</f>
        <v>0.30120304549968735</v>
      </c>
      <c r="AE33" s="48">
        <f>IF(PLANEL_Pot_Trim!AE7&lt;&gt;0,AE7/PLANEL_Pot_Trim!AE7,0)</f>
        <v>0.32009784920765222</v>
      </c>
      <c r="AF33" s="48">
        <f>IF(PLANEL_Pot_Trim!AF7&lt;&gt;0,AF7/PLANEL_Pot_Trim!AF7,0)</f>
        <v>0.10924244646668387</v>
      </c>
      <c r="AG33" s="48">
        <f>IF(PLANEL_Pot_Trim!AG7&lt;&gt;0,AG7/PLANEL_Pot_Trim!AG7,0)</f>
        <v>0.27269130887882981</v>
      </c>
      <c r="AH33" s="48">
        <f>IF(PLANEL_Pot_Trim!AH7&lt;&gt;0,AH7/PLANEL_Pot_Trim!AH7,0)</f>
        <v>0.32009784920765222</v>
      </c>
      <c r="AI33" s="48">
        <f>IF(PLANEL_Pot_Trim!AI7&lt;&gt;0,AI7/PLANEL_Pot_Trim!AI7,0)</f>
        <v>0.29490323247771022</v>
      </c>
      <c r="AJ33" s="48">
        <f>IF(PLANEL_Pot_Trim!AJ7&lt;&gt;0,AJ7/PLANEL_Pot_Trim!AJ7,0)</f>
        <v>0.29490323247771022</v>
      </c>
      <c r="AK33" s="48">
        <f>IF(PLANEL_Pot_Trim!AK7&lt;&gt;0,AK7/PLANEL_Pot_Trim!AK7,0)</f>
        <v>0.29490323247771022</v>
      </c>
      <c r="AL33" s="48">
        <f>IF(PLANEL_Pot_Trim!AL7&lt;&gt;0,AL7/PLANEL_Pot_Trim!AL7,0)</f>
        <v>0.29490323247771022</v>
      </c>
      <c r="AM33" s="48">
        <f>IF(PLANEL_Pot_Trim!AM7&lt;&gt;0,AM7/PLANEL_Pot_Trim!AM7,0)</f>
        <v>0.24739466897582879</v>
      </c>
      <c r="AN33" s="48">
        <f>IF(PLANEL_Pot_Trim!AN7&lt;&gt;0,AN7/PLANEL_Pot_Trim!AN7,0)</f>
        <v>0.24739466897582879</v>
      </c>
      <c r="AO33" s="48">
        <f>IF(PLANEL_Pot_Trim!AO7&lt;&gt;0,AO7/PLANEL_Pot_Trim!AO7,0)</f>
        <v>0.20713209089866461</v>
      </c>
      <c r="AP33" s="48">
        <f>IF(PLANEL_Pot_Trim!AP7&lt;&gt;0,AP7/PLANEL_Pot_Trim!AP7,0)</f>
        <v>0.24739466897582879</v>
      </c>
      <c r="AQ33" s="48">
        <f>IF(PLANEL_Pot_Trim!AQ7&lt;&gt;0,AQ7/PLANEL_Pot_Trim!AQ7,0)</f>
        <v>0.19065121192995652</v>
      </c>
      <c r="AR33" s="48">
        <f>IF(PLANEL_Pot_Trim!AR7&lt;&gt;0,AR7/PLANEL_Pot_Trim!AR7,0)</f>
        <v>0.19065121192995652</v>
      </c>
      <c r="AS33" s="48">
        <f>IF(PLANEL_Pot_Trim!AS7&lt;&gt;0,AS7/PLANEL_Pot_Trim!AS7,0)</f>
        <v>0.19065121192995652</v>
      </c>
      <c r="AT33" s="48">
        <f>IF(PLANEL_Pot_Trim!AT7&lt;&gt;0,AT7/PLANEL_Pot_Trim!AT7,0)</f>
        <v>0.19065121192995652</v>
      </c>
      <c r="AU33" s="48">
        <f>IF(PLANEL_Pot_Trim!AU7&lt;&gt;0,AU7/PLANEL_Pot_Trim!AU7,0)</f>
        <v>0.13437876653479852</v>
      </c>
      <c r="AV33" s="48">
        <f>IF(PLANEL_Pot_Trim!AV7&lt;&gt;0,AV7/PLANEL_Pot_Trim!AV7,0)</f>
        <v>0.13437876653479852</v>
      </c>
      <c r="AW33" s="48">
        <f>IF(PLANEL_Pot_Trim!AW7&lt;&gt;0,AW7/PLANEL_Pot_Trim!AW7,0)</f>
        <v>9.7844182620272627E-2</v>
      </c>
      <c r="AX33" s="48">
        <f>IF(PLANEL_Pot_Trim!AX7&lt;&gt;0,AX7/PLANEL_Pot_Trim!AX7,0)</f>
        <v>0.13437876653479852</v>
      </c>
      <c r="AY33" s="48">
        <f>IF(PLANEL_Pot_Trim!AY7&lt;&gt;0,AY7/PLANEL_Pot_Trim!AY7,0)</f>
        <v>0.12807089372520949</v>
      </c>
      <c r="AZ33" s="48">
        <f>IF(PLANEL_Pot_Trim!AZ7&lt;&gt;0,AZ7/PLANEL_Pot_Trim!AZ7,0)</f>
        <v>0.12026228074183193</v>
      </c>
      <c r="BA33" s="48">
        <f>IF(PLANEL_Pot_Trim!BA7&lt;&gt;0,BA7/PLANEL_Pot_Trim!BA7,0)</f>
        <v>9.3251279477594554E-2</v>
      </c>
      <c r="BB33" s="48">
        <f>IF(PLANEL_Pot_Trim!BB7&lt;&gt;0,BB7/PLANEL_Pot_Trim!BB7,0)</f>
        <v>0.12807089372520949</v>
      </c>
      <c r="BC33" s="48">
        <f>IF(PLANEL_Pot_Trim!BC7&lt;&gt;0,BC7/PLANEL_Pot_Trim!BC7,0)</f>
        <v>0.12807236455772605</v>
      </c>
      <c r="BD33" s="48">
        <f>IF(PLANEL_Pot_Trim!BD7&lt;&gt;0,BD7/PLANEL_Pot_Trim!BD7,0)</f>
        <v>0.12807236455772605</v>
      </c>
      <c r="BE33" s="48">
        <f>IF(PLANEL_Pot_Trim!BE7&lt;&gt;0,BE7/PLANEL_Pot_Trim!BE7,0)</f>
        <v>0.12807236455772605</v>
      </c>
      <c r="BF33" s="48">
        <f>IF(PLANEL_Pot_Trim!BF7&lt;&gt;0,BF7/PLANEL_Pot_Trim!BF7,0)</f>
        <v>0.12807236455772605</v>
      </c>
      <c r="BG33" s="48">
        <f>IF(PLANEL_Pot_Trim!BG7&lt;&gt;0,BG7/PLANEL_Pot_Trim!BG7,0)</f>
        <v>0.12807236455772605</v>
      </c>
      <c r="BH33" s="48">
        <f>IF(PLANEL_Pot_Trim!BH7&lt;&gt;0,BH7/PLANEL_Pot_Trim!BH7,0)</f>
        <v>0.12807236455772605</v>
      </c>
      <c r="BI33" s="48">
        <f>IF(PLANEL_Pot_Trim!BI7&lt;&gt;0,BI7/PLANEL_Pot_Trim!BI7,0)</f>
        <v>0.12807236455772605</v>
      </c>
      <c r="BJ33" s="48">
        <f>IF(PLANEL_Pot_Trim!BJ7&lt;&gt;0,BJ7/PLANEL_Pot_Trim!BJ7,0)</f>
        <v>0.12807236455772605</v>
      </c>
      <c r="BK33" s="48">
        <f>IF(PLANEL_Pot_Trim!BK7&lt;&gt;0,BK7/PLANEL_Pot_Trim!BK7,0)</f>
        <v>0.12184361340385384</v>
      </c>
      <c r="BL33" s="48">
        <f>IF(PLANEL_Pot_Trim!BL7&lt;&gt;0,BL7/PLANEL_Pot_Trim!BL7,0)</f>
        <v>0.12184361340385384</v>
      </c>
      <c r="BM33" s="48">
        <f>IF(PLANEL_Pot_Trim!BM7&lt;&gt;0,BM7/PLANEL_Pot_Trim!BM7,0)</f>
        <v>0.1112084151986811</v>
      </c>
      <c r="BN33" s="48">
        <f>IF(PLANEL_Pot_Trim!BN7&lt;&gt;0,BN7/PLANEL_Pot_Trim!BN7,0)</f>
        <v>0.12184361340385384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0.59248073318058736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0.18939393939393939</v>
      </c>
      <c r="E37" s="49">
        <f>IF(PLANEL_Pot_Trim!E10&lt;&gt;0,E11/PLANEL_Pot_Trim!E10,0)</f>
        <v>0.74999999999999989</v>
      </c>
      <c r="F37" s="49">
        <f>IF(PLANEL_Pot_Trim!F10&lt;&gt;0,F11/PLANEL_Pot_Trim!F10,0)</f>
        <v>0.37624533001245331</v>
      </c>
      <c r="G37" s="49">
        <f>IF(PLANEL_Pot_Trim!G10&lt;&gt;0,G11/PLANEL_Pot_Trim!G10,0)</f>
        <v>0.18685139061851389</v>
      </c>
      <c r="H37" s="49">
        <f>IF(PLANEL_Pot_Trim!H10&lt;&gt;0,H11/PLANEL_Pot_Trim!H10,0)</f>
        <v>0.56314860938148603</v>
      </c>
      <c r="I37" s="49">
        <f>IF(PLANEL_Pot_Trim!I10&lt;&gt;0,I11/PLANEL_Pot_Trim!I10,0)</f>
        <v>0.56060606060606055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0.56314860938148603</v>
      </c>
      <c r="W37" s="49">
        <f>IF(PLANEL_Pot_Trim!W10&lt;&gt;0,W11/PLANEL_Pot_Trim!W10,0)</f>
        <v>0.74999999999999989</v>
      </c>
      <c r="X37" s="49">
        <f>IF(PLANEL_Pot_Trim!X10&lt;&gt;0,X11/PLANEL_Pot_Trim!X10,0)</f>
        <v>0.23270302919607028</v>
      </c>
      <c r="Y37" s="49">
        <f>IF(PLANEL_Pot_Trim!Y10&lt;&gt;0,Y11/PLANEL_Pot_Trim!Y10,0)</f>
        <v>0.20995249764770996</v>
      </c>
      <c r="Z37" s="49">
        <f>IF(PLANEL_Pot_Trim!Z10&lt;&gt;0,Z11/PLANEL_Pot_Trim!Z10,0)</f>
        <v>0.74999999999999989</v>
      </c>
      <c r="AA37" s="49">
        <f>IF(PLANEL_Pot_Trim!AA10&lt;&gt;0,AA11/PLANEL_Pot_Trim!AA10,0)</f>
        <v>0.37624533001245331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0.37624533001245331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0.326156101909506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0.56314860938148603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0.86506315926540378</v>
      </c>
      <c r="D39" s="47">
        <f>IF(PLANEL_Pot_Trim!D12&lt;&gt;0,D13/PLANEL_Pot_Trim!D12,0)</f>
        <v>0.72475870963385935</v>
      </c>
      <c r="E39" s="47">
        <f>IF(PLANEL_Pot_Trim!E12&lt;&gt;0,E13/PLANEL_Pot_Trim!E12,0)</f>
        <v>0.80966102029399267</v>
      </c>
      <c r="F39" s="47">
        <f>IF(PLANEL_Pot_Trim!F12&lt;&gt;0,F13/PLANEL_Pot_Trim!F12,0)</f>
        <v>0.84537091824530275</v>
      </c>
      <c r="G39" s="47">
        <f>IF(PLANEL_Pot_Trim!G12&lt;&gt;0,G13/PLANEL_Pot_Trim!G12,0)</f>
        <v>0.83742750569080582</v>
      </c>
      <c r="H39" s="47">
        <f>IF(PLANEL_Pot_Trim!H12&lt;&gt;0,H13/PLANEL_Pot_Trim!H12,0)</f>
        <v>0.80958154172614682</v>
      </c>
      <c r="I39" s="47">
        <f>IF(PLANEL_Pot_Trim!I12&lt;&gt;0,I13/PLANEL_Pot_Trim!I12,0)</f>
        <v>0.75134949457926614</v>
      </c>
      <c r="J39" s="47">
        <f>IF(PLANEL_Pot_Trim!J12&lt;&gt;0,J13/PLANEL_Pot_Trim!J12,0)</f>
        <v>0.89707638894247455</v>
      </c>
      <c r="K39" s="47">
        <f>IF(PLANEL_Pot_Trim!K12&lt;&gt;0,K13/PLANEL_Pot_Trim!K12,0)</f>
        <v>0.78094988097534623</v>
      </c>
      <c r="L39" s="47">
        <f>IF(PLANEL_Pot_Trim!L12&lt;&gt;0,L13/PLANEL_Pot_Trim!L12,0)</f>
        <v>0.73046540827192408</v>
      </c>
      <c r="M39" s="47">
        <f>IF(PLANEL_Pot_Trim!M12&lt;&gt;0,M13/PLANEL_Pot_Trim!M12,0)</f>
        <v>0.8629173841583393</v>
      </c>
      <c r="N39" s="47">
        <f>IF(PLANEL_Pot_Trim!N12&lt;&gt;0,N13/PLANEL_Pot_Trim!N12,0)</f>
        <v>0.87737319167406158</v>
      </c>
      <c r="O39" s="47">
        <f>IF(PLANEL_Pot_Trim!O12&lt;&gt;0,O13/PLANEL_Pot_Trim!O12,0)</f>
        <v>0.76288687777306219</v>
      </c>
      <c r="P39" s="47">
        <f>IF(PLANEL_Pot_Trim!P12&lt;&gt;0,P13/PLANEL_Pot_Trim!P12,0)</f>
        <v>0.78002696824723172</v>
      </c>
      <c r="Q39" s="47">
        <f>IF(PLANEL_Pot_Trim!Q12&lt;&gt;0,Q13/PLANEL_Pot_Trim!Q12,0)</f>
        <v>0.84014182530190196</v>
      </c>
      <c r="R39" s="47">
        <f>IF(PLANEL_Pot_Trim!R12&lt;&gt;0,R13/PLANEL_Pot_Trim!R12,0)</f>
        <v>0.69722306570469528</v>
      </c>
      <c r="S39" s="47">
        <f>IF(PLANEL_Pot_Trim!S12&lt;&gt;0,S13/PLANEL_Pot_Trim!S12,0)</f>
        <v>0.7617767325128284</v>
      </c>
      <c r="T39" s="47">
        <f>IF(PLANEL_Pot_Trim!T12&lt;&gt;0,T13/PLANEL_Pot_Trim!T12,0)</f>
        <v>0.7467704064585825</v>
      </c>
      <c r="U39" s="47">
        <f>IF(PLANEL_Pot_Trim!U12&lt;&gt;0,U13/PLANEL_Pot_Trim!U12,0)</f>
        <v>0.49066111952621633</v>
      </c>
      <c r="V39" s="47">
        <f>IF(PLANEL_Pot_Trim!V12&lt;&gt;0,V13/PLANEL_Pot_Trim!V12,0)</f>
        <v>0.8788719506925422</v>
      </c>
      <c r="W39" s="47">
        <f>IF(PLANEL_Pot_Trim!W12&lt;&gt;0,W13/PLANEL_Pot_Trim!W12,0)</f>
        <v>0.87785744318839454</v>
      </c>
      <c r="X39" s="47">
        <f>IF(PLANEL_Pot_Trim!X12&lt;&gt;0,X13/PLANEL_Pot_Trim!X12,0)</f>
        <v>0.66719966125236319</v>
      </c>
      <c r="Y39" s="47">
        <f>IF(PLANEL_Pot_Trim!Y12&lt;&gt;0,Y13/PLANEL_Pot_Trim!Y12,0)</f>
        <v>0.83026905686947794</v>
      </c>
      <c r="Z39" s="47">
        <f>IF(PLANEL_Pot_Trim!Z12&lt;&gt;0,Z13/PLANEL_Pot_Trim!Z12,0)</f>
        <v>0.85836426077394945</v>
      </c>
      <c r="AA39" s="47">
        <f>IF(PLANEL_Pot_Trim!AA12&lt;&gt;0,AA13/PLANEL_Pot_Trim!AA12,0)</f>
        <v>0.89028617616420369</v>
      </c>
      <c r="AB39" s="47">
        <f>IF(PLANEL_Pot_Trim!AB12&lt;&gt;0,AB13/PLANEL_Pot_Trim!AB12,0)</f>
        <v>0.84698225915351666</v>
      </c>
      <c r="AC39" s="47">
        <f>IF(PLANEL_Pot_Trim!AC12&lt;&gt;0,AC13/PLANEL_Pot_Trim!AC12,0)</f>
        <v>0.76276330664763292</v>
      </c>
      <c r="AD39" s="47">
        <f>IF(PLANEL_Pot_Trim!AD12&lt;&gt;0,AD13/PLANEL_Pot_Trim!AD12,0)</f>
        <v>0.93267779871908629</v>
      </c>
      <c r="AE39" s="47">
        <f>IF(PLANEL_Pot_Trim!AE12&lt;&gt;0,AE13/PLANEL_Pot_Trim!AE12,0)</f>
        <v>0.84570202592692623</v>
      </c>
      <c r="AF39" s="47">
        <f>IF(PLANEL_Pot_Trim!AF12&lt;&gt;0,AF13/PLANEL_Pot_Trim!AF12,0)</f>
        <v>0.79362051911724985</v>
      </c>
      <c r="AG39" s="47">
        <f>IF(PLANEL_Pot_Trim!AG12&lt;&gt;0,AG13/PLANEL_Pot_Trim!AG12,0)</f>
        <v>0.7818884650256569</v>
      </c>
      <c r="AH39" s="47">
        <f>IF(PLANEL_Pot_Trim!AH12&lt;&gt;0,AH13/PLANEL_Pot_Trim!AH12,0)</f>
        <v>0.91083938307805079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0.83725235190416092</v>
      </c>
      <c r="AK39" s="47">
        <f>IF(PLANEL_Pot_Trim!AK12&lt;&gt;0,AK13/PLANEL_Pot_Trim!AK12,0)</f>
        <v>0.920963903279444</v>
      </c>
      <c r="AL39" s="47">
        <f>IF(PLANEL_Pot_Trim!AL12&lt;&gt;0,AL13/PLANEL_Pot_Trim!AL12,0)</f>
        <v>0.87722965983532675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0.72240654732377296</v>
      </c>
      <c r="AT39" s="47">
        <f>IF(PLANEL_Pot_Trim!AT12&lt;&gt;0,AT13/PLANEL_Pot_Trim!AT12,0)</f>
        <v>0.81993381377499497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0.92108757719599821</v>
      </c>
      <c r="AW39" s="47">
        <f>IF(PLANEL_Pot_Trim!AW12&lt;&gt;0,AW13/PLANEL_Pot_Trim!AW12,0)</f>
        <v>0.88319221115959301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3.9999999991430626E-2</v>
      </c>
      <c r="D41" s="50">
        <f>IF(PLANEL_Pot_Trim!D14&lt;&gt;0,D15/PLANEL_Pot_Trim!D14,0)</f>
        <v>0.37141884346595139</v>
      </c>
      <c r="E41" s="50">
        <f>IF(PLANEL_Pot_Trim!E14&lt;&gt;0,E15/PLANEL_Pot_Trim!E14,0)</f>
        <v>0.52394298950791363</v>
      </c>
      <c r="F41" s="50">
        <f>IF(PLANEL_Pot_Trim!F14&lt;&gt;0,F15/PLANEL_Pot_Trim!F14,0)</f>
        <v>0.33853388332267181</v>
      </c>
      <c r="G41" s="50">
        <f>IF(PLANEL_Pot_Trim!G14&lt;&gt;0,G15/PLANEL_Pot_Trim!G14,0)</f>
        <v>3.859525289569362E-2</v>
      </c>
      <c r="H41" s="50">
        <f>IF(PLANEL_Pot_Trim!H14&lt;&gt;0,H15/PLANEL_Pot_Trim!H14,0)</f>
        <v>0.37198388985840153</v>
      </c>
      <c r="I41" s="50">
        <f>IF(PLANEL_Pot_Trim!I14&lt;&gt;0,I15/PLANEL_Pot_Trim!I14,0)</f>
        <v>0.49760377169418263</v>
      </c>
      <c r="J41" s="50">
        <f>IF(PLANEL_Pot_Trim!J14&lt;&gt;0,J15/PLANEL_Pot_Trim!J14,0)</f>
        <v>0.33767945308515851</v>
      </c>
      <c r="K41" s="50">
        <f>IF(PLANEL_Pot_Trim!K14&lt;&gt;0,K15/PLANEL_Pot_Trim!K14,0)</f>
        <v>3.7927431912481623E-2</v>
      </c>
      <c r="L41" s="50">
        <f>IF(PLANEL_Pot_Trim!L14&lt;&gt;0,L15/PLANEL_Pot_Trim!L14,0)</f>
        <v>0.37187170445013096</v>
      </c>
      <c r="M41" s="50">
        <f>IF(PLANEL_Pot_Trim!M14&lt;&gt;0,M15/PLANEL_Pot_Trim!M14,0)</f>
        <v>0.52869035094140437</v>
      </c>
      <c r="N41" s="50">
        <f>IF(PLANEL_Pot_Trim!N14&lt;&gt;0,N15/PLANEL_Pot_Trim!N14,0)</f>
        <v>0.339999999936558</v>
      </c>
      <c r="O41" s="50">
        <f>IF(PLANEL_Pot_Trim!O14&lt;&gt;0,O15/PLANEL_Pot_Trim!O14,0)</f>
        <v>3.9006696006810761E-2</v>
      </c>
      <c r="P41" s="50">
        <f>IF(PLANEL_Pot_Trim!P14&lt;&gt;0,P15/PLANEL_Pot_Trim!P14,0)</f>
        <v>0.38744909782571024</v>
      </c>
      <c r="Q41" s="50">
        <f>IF(PLANEL_Pot_Trim!Q14&lt;&gt;0,Q15/PLANEL_Pot_Trim!Q14,0)</f>
        <v>0.45986831957827701</v>
      </c>
      <c r="R41" s="50">
        <f>IF(PLANEL_Pot_Trim!R14&lt;&gt;0,R15/PLANEL_Pot_Trim!R14,0)</f>
        <v>0.32965860876801339</v>
      </c>
      <c r="S41" s="50">
        <f>IF(PLANEL_Pot_Trim!S14&lt;&gt;0,S15/PLANEL_Pot_Trim!S14,0)</f>
        <v>3.9391335858877531E-2</v>
      </c>
      <c r="T41" s="50">
        <f>IF(PLANEL_Pot_Trim!T14&lt;&gt;0,T15/PLANEL_Pot_Trim!T14,0)</f>
        <v>0.37706997926685615</v>
      </c>
      <c r="U41" s="50">
        <f>IF(PLANEL_Pot_Trim!U14&lt;&gt;0,U15/PLANEL_Pot_Trim!U14,0)</f>
        <v>0.51409371037887908</v>
      </c>
      <c r="V41" s="50">
        <f>IF(PLANEL_Pot_Trim!V14&lt;&gt;0,V15/PLANEL_Pot_Trim!V14,0)</f>
        <v>0.33519205001273467</v>
      </c>
      <c r="W41" s="50">
        <f>IF(PLANEL_Pot_Trim!W14&lt;&gt;0,W15/PLANEL_Pot_Trim!W14,0)</f>
        <v>3.9147364725275732E-2</v>
      </c>
      <c r="X41" s="50">
        <f>IF(PLANEL_Pot_Trim!X14&lt;&gt;0,X15/PLANEL_Pot_Trim!X14,0)</f>
        <v>0.37554640113187898</v>
      </c>
      <c r="Y41" s="50">
        <f>IF(PLANEL_Pot_Trim!Y14&lt;&gt;0,Y15/PLANEL_Pot_Trim!Y14,0)</f>
        <v>0.52485972245022039</v>
      </c>
      <c r="Z41" s="50">
        <f>IF(PLANEL_Pot_Trim!Z14&lt;&gt;0,Z15/PLANEL_Pot_Trim!Z14,0)</f>
        <v>0.29719987647238211</v>
      </c>
      <c r="AA41" s="50">
        <f>IF(PLANEL_Pot_Trim!AA14&lt;&gt;0,AA15/PLANEL_Pot_Trim!AA14,0)</f>
        <v>3.9410334830173935E-2</v>
      </c>
      <c r="AB41" s="50">
        <f>IF(PLANEL_Pot_Trim!AB14&lt;&gt;0,AB15/PLANEL_Pot_Trim!AB14,0)</f>
        <v>0.37735064134833779</v>
      </c>
      <c r="AC41" s="50">
        <f>IF(PLANEL_Pot_Trim!AC14&lt;&gt;0,AC15/PLANEL_Pot_Trim!AC14,0)</f>
        <v>0.51926008721635131</v>
      </c>
      <c r="AD41" s="50">
        <f>IF(PLANEL_Pot_Trim!AD14&lt;&gt;0,AD15/PLANEL_Pot_Trim!AD14,0)</f>
        <v>0.33435482077412459</v>
      </c>
      <c r="AE41" s="50">
        <f>IF(PLANEL_Pot_Trim!AE14&lt;&gt;0,AE15/PLANEL_Pot_Trim!AE14,0)</f>
        <v>3.9655088632628538E-2</v>
      </c>
      <c r="AF41" s="50">
        <f>IF(PLANEL_Pot_Trim!AF14&lt;&gt;0,AF15/PLANEL_Pot_Trim!AF14,0)</f>
        <v>0.38999999988161355</v>
      </c>
      <c r="AG41" s="50">
        <f>IF(PLANEL_Pot_Trim!AG14&lt;&gt;0,AG15/PLANEL_Pot_Trim!AG14,0)</f>
        <v>0.52541002846172946</v>
      </c>
      <c r="AH41" s="50">
        <f>IF(PLANEL_Pot_Trim!AH14&lt;&gt;0,AH15/PLANEL_Pot_Trim!AH14,0)</f>
        <v>0.33414744553194581</v>
      </c>
      <c r="AI41" s="50">
        <f>IF(PLANEL_Pot_Trim!AI14&lt;&gt;0,AI15/PLANEL_Pot_Trim!AI14,0)</f>
        <v>3.9999999992244809E-2</v>
      </c>
      <c r="AJ41" s="50">
        <f>IF(PLANEL_Pot_Trim!AJ14&lt;&gt;0,AJ15/PLANEL_Pot_Trim!AJ14,0)</f>
        <v>0.38999999991469286</v>
      </c>
      <c r="AK41" s="50">
        <f>IF(PLANEL_Pot_Trim!AK14&lt;&gt;0,AK15/PLANEL_Pot_Trim!AK14,0)</f>
        <v>0.53999999987591685</v>
      </c>
      <c r="AL41" s="50">
        <f>IF(PLANEL_Pot_Trim!AL14&lt;&gt;0,AL15/PLANEL_Pot_Trim!AL14,0)</f>
        <v>0.33999999995346886</v>
      </c>
      <c r="AM41" s="50">
        <f>IF(PLANEL_Pot_Trim!AM14&lt;&gt;0,AM15/PLANEL_Pot_Trim!AM14,0)</f>
        <v>1.8645672499543166E-2</v>
      </c>
      <c r="AN41" s="50">
        <f>IF(PLANEL_Pot_Trim!AN14&lt;&gt;0,AN15/PLANEL_Pot_Trim!AN14,0)</f>
        <v>0.18179530689433029</v>
      </c>
      <c r="AO41" s="50">
        <f>IF(PLANEL_Pot_Trim!AO14&lt;&gt;0,AO15/PLANEL_Pot_Trim!AO14,0)</f>
        <v>0.19911083533632906</v>
      </c>
      <c r="AP41" s="50">
        <f>IF(PLANEL_Pot_Trim!AP14&lt;&gt;0,AP15/PLANEL_Pot_Trim!AP14,0)</f>
        <v>0.15848821625291248</v>
      </c>
      <c r="AQ41" s="50">
        <f>IF(PLANEL_Pot_Trim!AQ14&lt;&gt;0,AQ15/PLANEL_Pot_Trim!AQ14,0)</f>
        <v>2.4048622784544046E-2</v>
      </c>
      <c r="AR41" s="50">
        <f>IF(PLANEL_Pot_Trim!AR14&lt;&gt;0,AR15/PLANEL_Pot_Trim!AR14,0)</f>
        <v>0.227406511534816</v>
      </c>
      <c r="AS41" s="50">
        <f>IF(PLANEL_Pot_Trim!AS14&lt;&gt;0,AS15/PLANEL_Pot_Trim!AS14,0)</f>
        <v>0.3199040464457647</v>
      </c>
      <c r="AT41" s="50">
        <f>IF(PLANEL_Pot_Trim!AT14&lt;&gt;0,AT15/PLANEL_Pot_Trim!AT14,0)</f>
        <v>0.20441329368385291</v>
      </c>
      <c r="AU41" s="50">
        <f>IF(PLANEL_Pot_Trim!AU14&lt;&gt;0,AU15/PLANEL_Pot_Trim!AU14,0)</f>
        <v>2.4277274032820182E-2</v>
      </c>
      <c r="AV41" s="50">
        <f>IF(PLANEL_Pot_Trim!AV14&lt;&gt;0,AV15/PLANEL_Pot_Trim!AV14,0)</f>
        <v>0.23670342182249846</v>
      </c>
      <c r="AW41" s="50">
        <f>IF(PLANEL_Pot_Trim!AW14&lt;&gt;0,AW15/PLANEL_Pot_Trim!AW14,0)</f>
        <v>0.32774319945808272</v>
      </c>
      <c r="AX41" s="50">
        <f>IF(PLANEL_Pot_Trim!AX14&lt;&gt;0,AX15/PLANEL_Pot_Trim!AX14,0)</f>
        <v>0.2063568292939818</v>
      </c>
      <c r="AY41" s="50">
        <f>IF(PLANEL_Pot_Trim!AY14&lt;&gt;0,AY15/PLANEL_Pot_Trim!AY14,0)</f>
        <v>2.6378570228150731E-2</v>
      </c>
      <c r="AZ41" s="50">
        <f>IF(PLANEL_Pot_Trim!AZ14&lt;&gt;0,AZ15/PLANEL_Pot_Trim!AZ14,0)</f>
        <v>0.11718401540926324</v>
      </c>
      <c r="BA41" s="50">
        <f>IF(PLANEL_Pot_Trim!BA14&lt;&gt;0,BA15/PLANEL_Pot_Trim!BA14,0)</f>
        <v>0.3535616216039566</v>
      </c>
      <c r="BB41" s="50">
        <f>IF(PLANEL_Pot_Trim!BB14&lt;&gt;0,BB15/PLANEL_Pot_Trim!BB14,0)</f>
        <v>0.22421784696095484</v>
      </c>
      <c r="BC41" s="50">
        <f>IF(PLANEL_Pot_Trim!BC14&lt;&gt;0,BC15/PLANEL_Pot_Trim!BC14,0)</f>
        <v>2.6378570228150731E-2</v>
      </c>
      <c r="BD41" s="50">
        <f>IF(PLANEL_Pot_Trim!BD14&lt;&gt;0,BD15/PLANEL_Pot_Trim!BD14,0)</f>
        <v>0.25719105971363282</v>
      </c>
      <c r="BE41" s="50">
        <f>IF(PLANEL_Pot_Trim!BE14&lt;&gt;0,BE15/PLANEL_Pot_Trim!BE14,0)</f>
        <v>0.35611069810170848</v>
      </c>
      <c r="BF41" s="50">
        <f>IF(PLANEL_Pot_Trim!BF14&lt;&gt;0,BF15/PLANEL_Pot_Trim!BF14,0)</f>
        <v>0.22415783360467131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0.26444176319988155</v>
      </c>
      <c r="BI41" s="50">
        <f>IF(PLANEL_Pot_Trim!BI14&lt;&gt;0,BI15/PLANEL_Pot_Trim!BI14,0)</f>
        <v>0.36561902407732705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0.25144802000421579</v>
      </c>
      <c r="BM41" s="50">
        <f>IF(PLANEL_Pot_Trim!BM14&lt;&gt;0,BM15/PLANEL_Pot_Trim!BM14,0)</f>
        <v>0.35302730132115251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0.19738275726666785</v>
      </c>
      <c r="BU41" s="50">
        <f>IF(PLANEL_Pot_Trim!BU14&lt;&gt;0,BU15/PLANEL_Pot_Trim!BU14,0)</f>
        <v>0.28147511209649489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2.1678591116999924E-2</v>
      </c>
      <c r="BX41" s="50">
        <f>IF(PLANEL_Pot_Trim!BX14&lt;&gt;0,BX15/PLANEL_Pot_Trim!BX14,0)</f>
        <v>0.21136626339754674</v>
      </c>
      <c r="BY41" s="50">
        <f>IF(PLANEL_Pot_Trim!BY14&lt;&gt;0,BY15/PLANEL_Pot_Trim!BY14,0)</f>
        <v>0.28028563904572706</v>
      </c>
      <c r="BZ41" s="50">
        <f>IF(PLANEL_Pot_Trim!BZ14&lt;&gt;0,BZ15/PLANEL_Pot_Trim!BZ14,0)</f>
        <v>0.18426802449644147</v>
      </c>
      <c r="CA41" s="50">
        <f>IF(PLANEL_Pot_Trim!CA14&lt;&gt;0,CA15/PLANEL_Pot_Trim!CA14,0)</f>
        <v>2.1678591116999924E-2</v>
      </c>
      <c r="CB41" s="50">
        <f>IF(PLANEL_Pot_Trim!CB14&lt;&gt;0,CB15/PLANEL_Pot_Trim!CB14,0)</f>
        <v>0.20518558458808925</v>
      </c>
      <c r="CC41" s="50">
        <f>IF(PLANEL_Pot_Trim!CC14&lt;&gt;0,CC15/PLANEL_Pot_Trim!CC14,0)</f>
        <v>0.14048623543135794</v>
      </c>
      <c r="CD41" s="50">
        <f>IF(PLANEL_Pot_Trim!CD14&lt;&gt;0,CD15/PLANEL_Pot_Trim!CD14,0)</f>
        <v>0.18426802449644147</v>
      </c>
      <c r="CE41" s="50">
        <f>IF(PLANEL_Pot_Trim!CE14&lt;&gt;0,CE15/PLANEL_Pot_Trim!CE14,0)</f>
        <v>2.1678591116999924E-2</v>
      </c>
      <c r="CF41" s="50">
        <f>IF(PLANEL_Pot_Trim!CF14&lt;&gt;0,CF15/PLANEL_Pot_Trim!CF14,0)</f>
        <v>0.20152720160830706</v>
      </c>
      <c r="CG41" s="50">
        <f>IF(PLANEL_Pot_Trim!CG14&lt;&gt;0,CG15/PLANEL_Pot_Trim!CG14,0)</f>
        <v>0.29266098010086256</v>
      </c>
      <c r="CH41" s="50">
        <f>IF(PLANEL_Pot_Trim!CH14&lt;&gt;0,CH15/PLANEL_Pot_Trim!CH14,0)</f>
        <v>0.18426802449644147</v>
      </c>
      <c r="CI41" s="50">
        <f>IF(PLANEL_Pot_Trim!CI14&lt;&gt;0,CI15/PLANEL_Pot_Trim!CI14,0)</f>
        <v>1.9794125475849588E-2</v>
      </c>
      <c r="CJ41" s="50">
        <f>IF(PLANEL_Pot_Trim!CJ14&lt;&gt;0,CJ15/PLANEL_Pot_Trim!CJ14,0)</f>
        <v>0.19299272340312418</v>
      </c>
      <c r="CK41" s="50">
        <f>IF(PLANEL_Pot_Trim!CK14&lt;&gt;0,CK15/PLANEL_Pot_Trim!CK14,0)</f>
        <v>0.26227212630473001</v>
      </c>
      <c r="CL41" s="50">
        <f>IF(PLANEL_Pot_Trim!CL14&lt;&gt;0,CL15/PLANEL_Pot_Trim!CL14,0)</f>
        <v>0.16825006654860455</v>
      </c>
      <c r="CM41" s="50">
        <f>IF(PLANEL_Pot_Trim!CM14&lt;&gt;0,CM15/PLANEL_Pot_Trim!CM14,0)</f>
        <v>1.9794125475849588E-2</v>
      </c>
      <c r="CN41" s="50">
        <f>IF(PLANEL_Pot_Trim!CN14&lt;&gt;0,CN15/PLANEL_Pot_Trim!CN14,0)</f>
        <v>0.19299272340312418</v>
      </c>
      <c r="CO41" s="50">
        <f>IF(PLANEL_Pot_Trim!CO14&lt;&gt;0,CO15/PLANEL_Pot_Trim!CO14,0)</f>
        <v>0.26722069392785247</v>
      </c>
      <c r="CP41" s="50">
        <f>IF(PLANEL_Pot_Trim!CP14&lt;&gt;0,CP15/PLANEL_Pot_Trim!CP14,0)</f>
        <v>0.16825006654860455</v>
      </c>
      <c r="CQ41" s="50">
        <f>IF(PLANEL_Pot_Trim!CQ14&lt;&gt;0,CQ15/PLANEL_Pot_Trim!CQ14,0)</f>
        <v>1.9794125475849588E-2</v>
      </c>
      <c r="CR41" s="50">
        <f>IF(PLANEL_Pot_Trim!CR14&lt;&gt;0,CR15/PLANEL_Pot_Trim!CR14,0)</f>
        <v>0.19299272340312418</v>
      </c>
      <c r="CS41" s="50">
        <f>IF(PLANEL_Pot_Trim!CS14&lt;&gt;0,CS15/PLANEL_Pot_Trim!CS14,0)</f>
        <v>0.26722069392785247</v>
      </c>
      <c r="CT41" s="50">
        <f>IF(PLANEL_Pot_Trim!CT14&lt;&gt;0,CT15/PLANEL_Pot_Trim!CT14,0)</f>
        <v>0.16825006654860455</v>
      </c>
      <c r="CU41" s="50">
        <f>IF(PLANEL_Pot_Trim!CU14&lt;&gt;0,CU15/PLANEL_Pot_Trim!CU14,0)</f>
        <v>1.9794125475849588E-2</v>
      </c>
      <c r="CV41" s="50">
        <f>IF(PLANEL_Pot_Trim!CV14&lt;&gt;0,CV15/PLANEL_Pot_Trim!CV14,0)</f>
        <v>0.19299272340312418</v>
      </c>
      <c r="CW41" s="50">
        <f>IF(PLANEL_Pot_Trim!CW14&lt;&gt;0,CW15/PLANEL_Pot_Trim!CW14,0)</f>
        <v>0.24293916296354809</v>
      </c>
      <c r="CX41" s="50">
        <f>IF(PLANEL_Pot_Trim!CX14&lt;&gt;0,CX15/PLANEL_Pot_Trim!CX14,0)</f>
        <v>0.16825006654860455</v>
      </c>
      <c r="CY41" s="80">
        <f>IF(PLANEL_Pot_Trim!CY14&lt;&gt;0,CY15/PLANEL_Pot_Trim!CY14,0)</f>
        <v>1.9794125475849588E-2</v>
      </c>
      <c r="CZ41" s="80">
        <f>IF(PLANEL_Pot_Trim!CZ14&lt;&gt;0,CZ15/PLANEL_Pot_Trim!CZ14,0)</f>
        <v>0.19299272340312418</v>
      </c>
      <c r="DA41" s="80">
        <f>IF(PLANEL_Pot_Trim!DA14&lt;&gt;0,DA15/PLANEL_Pot_Trim!DA14,0)</f>
        <v>0.26722069392785247</v>
      </c>
      <c r="DB41" s="80">
        <f>IF(PLANEL_Pot_Trim!DB14&lt;&gt;0,DB15/PLANEL_Pot_Trim!DB14,0)</f>
        <v>0.16825006654860455</v>
      </c>
      <c r="DC41" s="50">
        <f>IF(PLANEL_Pot_Trim!DC14&lt;&gt;0,DC15/PLANEL_Pot_Trim!DC14,0)</f>
        <v>1.9794125475849588E-2</v>
      </c>
      <c r="DD41" s="50">
        <f>IF(PLANEL_Pot_Trim!DD14&lt;&gt;0,DD15/PLANEL_Pot_Trim!DD14,0)</f>
        <v>0.19299272340312418</v>
      </c>
      <c r="DE41" s="50">
        <f>IF(PLANEL_Pot_Trim!DE14&lt;&gt;0,DE15/PLANEL_Pot_Trim!DE14,0)</f>
        <v>0.26046883471325316</v>
      </c>
      <c r="DF41" s="50">
        <f>IF(PLANEL_Pot_Trim!DF14&lt;&gt;0,DF15/PLANEL_Pot_Trim!DF14,0)</f>
        <v>0.16825006654860455</v>
      </c>
      <c r="DG41" s="50">
        <f>IF(PLANEL_Pot_Trim!DG14&lt;&gt;0,DG15/PLANEL_Pot_Trim!DG14,0)</f>
        <v>1.9794125475849588E-2</v>
      </c>
      <c r="DH41" s="50">
        <f>IF(PLANEL_Pot_Trim!DH14&lt;&gt;0,DH15/PLANEL_Pot_Trim!DH14,0)</f>
        <v>0.18876756926728019</v>
      </c>
      <c r="DI41" s="50">
        <f>IF(PLANEL_Pot_Trim!DI14&lt;&gt;0,DI15/PLANEL_Pot_Trim!DI14,0)</f>
        <v>0.26722069392785247</v>
      </c>
      <c r="DJ41" s="50">
        <f>IF(PLANEL_Pot_Trim!DJ14&lt;&gt;0,DJ15/PLANEL_Pot_Trim!DJ14,0)</f>
        <v>0.16825006654860455</v>
      </c>
      <c r="DK41" s="50">
        <f>IF(PLANEL_Pot_Trim!DK14&lt;&gt;0,DK15/PLANEL_Pot_Trim!DK14,0)</f>
        <v>1.9794125475849588E-2</v>
      </c>
      <c r="DL41" s="50">
        <f>IF(PLANEL_Pot_Trim!DL14&lt;&gt;0,DL15/PLANEL_Pot_Trim!DL14,0)</f>
        <v>0.19299272340312418</v>
      </c>
      <c r="DM41" s="50">
        <f>IF(PLANEL_Pot_Trim!DM14&lt;&gt;0,DM15/PLANEL_Pot_Trim!DM14,0)</f>
        <v>0.26722069392785247</v>
      </c>
      <c r="DN41" s="50">
        <f>IF(PLANEL_Pot_Trim!DN14&lt;&gt;0,DN15/PLANEL_Pot_Trim!DN14,0)</f>
        <v>0.16825006654860455</v>
      </c>
      <c r="DO41" s="50">
        <f>IF(PLANEL_Pot_Trim!DO14&lt;&gt;0,DO15/PLANEL_Pot_Trim!DO14,0)</f>
        <v>1.9794125475849588E-2</v>
      </c>
      <c r="DP41" s="50">
        <f>IF(PLANEL_Pot_Trim!DP14&lt;&gt;0,DP15/PLANEL_Pot_Trim!DP14,0)</f>
        <v>0.18685943514141515</v>
      </c>
      <c r="DQ41" s="50">
        <f>IF(PLANEL_Pot_Trim!DQ14&lt;&gt;0,DQ15/PLANEL_Pot_Trim!DQ14,0)</f>
        <v>0.25858166909426578</v>
      </c>
      <c r="DR41" s="50">
        <f>IF(PLANEL_Pot_Trim!DR14&lt;&gt;0,DR15/PLANEL_Pot_Trim!DR14,0)</f>
        <v>0.16825006654860455</v>
      </c>
      <c r="DS41" s="50">
        <f>IF(PLANEL_Pot_Trim!DS14&lt;&gt;0,DS15/PLANEL_Pot_Trim!DS14,0)</f>
        <v>1.9794125475849588E-2</v>
      </c>
      <c r="DT41" s="50">
        <f>IF(PLANEL_Pot_Trim!DT14&lt;&gt;0,DT15/PLANEL_Pot_Trim!DT14,0)</f>
        <v>0.18679885945487976</v>
      </c>
      <c r="DU41" s="50">
        <f>IF(PLANEL_Pot_Trim!DU14&lt;&gt;0,DU15/PLANEL_Pot_Trim!DU14,0)</f>
        <v>0.26722069392785247</v>
      </c>
      <c r="DV41" s="50">
        <f>IF(PLANEL_Pot_Trim!DV14&lt;&gt;0,DV15/PLANEL_Pot_Trim!DV14,0)</f>
        <v>0.16825006654860455</v>
      </c>
      <c r="DW41" s="50">
        <f>IF(PLANEL_Pot_Trim!DW14&lt;&gt;0,DW15/PLANEL_Pot_Trim!DW14,0)</f>
        <v>1.9501820501547956E-2</v>
      </c>
      <c r="DX41" s="50">
        <f>IF(PLANEL_Pot_Trim!DX14&lt;&gt;0,DX15/PLANEL_Pot_Trim!DX14,0)</f>
        <v>0.19014274990348259</v>
      </c>
      <c r="DY41" s="50">
        <f>IF(PLANEL_Pot_Trim!DY14&lt;&gt;0,DY15/PLANEL_Pot_Trim!DY14,0)</f>
        <v>0.25484576209496723</v>
      </c>
      <c r="DZ41" s="50">
        <f>IF(PLANEL_Pot_Trim!DZ14&lt;&gt;0,DZ15/PLANEL_Pot_Trim!DZ14,0)</f>
        <v>0.16576547426698335</v>
      </c>
      <c r="EA41" s="50">
        <f>IF(PLANEL_Pot_Trim!EA14&lt;&gt;0,EA15/PLANEL_Pot_Trim!EA14,0)</f>
        <v>1.9501820501547956E-2</v>
      </c>
      <c r="EB41" s="50">
        <f>IF(PLANEL_Pot_Trim!EB14&lt;&gt;0,EB15/PLANEL_Pot_Trim!EB14,0)</f>
        <v>0.18441335953292956</v>
      </c>
      <c r="EC41" s="50">
        <f>IF(PLANEL_Pot_Trim!EC14&lt;&gt;0,EC15/PLANEL_Pot_Trim!EC14,0)</f>
        <v>0.24660287715079424</v>
      </c>
      <c r="ED41" s="50">
        <f>IF(PLANEL_Pot_Trim!ED14&lt;&gt;0,ED15/PLANEL_Pot_Trim!ED14,0)</f>
        <v>0.16576547426698335</v>
      </c>
      <c r="EE41" s="50">
        <f>IF(PLANEL_Pot_Trim!EE14&lt;&gt;0,EE15/PLANEL_Pot_Trim!EE14,0)</f>
        <v>1.9501820501547956E-2</v>
      </c>
      <c r="EF41" s="50">
        <f>IF(PLANEL_Pot_Trim!EF14&lt;&gt;0,EF15/PLANEL_Pot_Trim!EF14,0)</f>
        <v>0.18481620729335907</v>
      </c>
      <c r="EG41" s="50">
        <f>IF(PLANEL_Pot_Trim!EG14&lt;&gt;0,EG15/PLANEL_Pot_Trim!EG14,0)</f>
        <v>0.25589936392993673</v>
      </c>
      <c r="EH41" s="50">
        <f>IF(PLANEL_Pot_Trim!EH14&lt;&gt;0,EH15/PLANEL_Pot_Trim!EH14,0)</f>
        <v>0.16576547426698335</v>
      </c>
      <c r="EI41" s="50">
        <f>IF(PLANEL_Pot_Trim!EI14&lt;&gt;0,EI15/PLANEL_Pot_Trim!EI14,0)</f>
        <v>1.9501820501547956E-2</v>
      </c>
      <c r="EJ41" s="50">
        <f>IF(PLANEL_Pot_Trim!EJ14&lt;&gt;0,EJ15/PLANEL_Pot_Trim!EJ14,0)</f>
        <v>0.1840403523473467</v>
      </c>
      <c r="EK41" s="50">
        <f>IF(PLANEL_Pot_Trim!EK14&lt;&gt;0,EK15/PLANEL_Pot_Trim!EK14,0)</f>
        <v>0.2632745767747231</v>
      </c>
      <c r="EL41" s="50">
        <f>IF(PLANEL_Pot_Trim!EL14&lt;&gt;0,EL15/PLANEL_Pot_Trim!EL14,0)</f>
        <v>0.16576547426698335</v>
      </c>
      <c r="EM41" s="50">
        <f>IF(PLANEL_Pot_Trim!EM14&lt;&gt;0,EM15/PLANEL_Pot_Trim!EM14,0)</f>
        <v>1.9501820501547956E-2</v>
      </c>
      <c r="EN41" s="50">
        <f>IF(PLANEL_Pot_Trim!EN14&lt;&gt;0,EN15/PLANEL_Pot_Trim!EN14,0)</f>
        <v>0.19014274990348259</v>
      </c>
      <c r="EO41" s="50">
        <f>IF(PLANEL_Pot_Trim!EO14&lt;&gt;0,EO15/PLANEL_Pot_Trim!EO14,0)</f>
        <v>0.26240883348592886</v>
      </c>
      <c r="EP41" s="50">
        <f>IF(PLANEL_Pot_Trim!EP14&lt;&gt;0,EP15/PLANEL_Pot_Trim!EP14,0)</f>
        <v>0.16576547426698335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0.89156723198061794</v>
      </c>
      <c r="F42" s="50">
        <f>IF(PLANEL_Pot_Trim!F15&lt;&gt;0,F16/PLANEL_Pot_Trim!F15,0)</f>
        <v>0.82050423985463361</v>
      </c>
      <c r="G42" s="50">
        <f>IF(PLANEL_Pot_Trim!G15&lt;&gt;0,G16/PLANEL_Pot_Trim!G15,0)</f>
        <v>0.82050423985463361</v>
      </c>
      <c r="H42" s="50">
        <f>IF(PLANEL_Pot_Trim!H15&lt;&gt;0,H16/PLANEL_Pot_Trim!H15,0)</f>
        <v>0.90249999999999997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0.83261592216838287</v>
      </c>
      <c r="L42" s="50">
        <f>IF(PLANEL_Pot_Trim!L15&lt;&gt;0,L16/PLANEL_Pot_Trim!L15,0)</f>
        <v>0.90249999999999997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0.90249999999999997</v>
      </c>
      <c r="Q42" s="50">
        <f>IF(PLANEL_Pot_Trim!Q15&lt;&gt;0,Q16/PLANEL_Pot_Trim!Q15,0)</f>
        <v>0.79848910891089109</v>
      </c>
      <c r="R42" s="50">
        <f>IF(PLANEL_Pot_Trim!R15&lt;&gt;0,R16/PLANEL_Pot_Trim!R15,0)</f>
        <v>0.90249999999999997</v>
      </c>
      <c r="S42" s="50">
        <f>IF(PLANEL_Pot_Trim!S15&lt;&gt;0,S16/PLANEL_Pot_Trim!S15,0)</f>
        <v>0.83936547085201785</v>
      </c>
      <c r="T42" s="50">
        <f>IF(PLANEL_Pot_Trim!T15&lt;&gt;0,T16/PLANEL_Pot_Trim!T15,0)</f>
        <v>0.51829671150971601</v>
      </c>
      <c r="U42" s="50">
        <f>IF(PLANEL_Pot_Trim!U15&lt;&gt;0,U16/PLANEL_Pot_Trim!U15,0)</f>
        <v>0.8339693572496264</v>
      </c>
      <c r="V42" s="50">
        <f>IF(PLANEL_Pot_Trim!V15&lt;&gt;0,V16/PLANEL_Pot_Trim!V15,0)</f>
        <v>0.55876756352765322</v>
      </c>
      <c r="W42" s="50">
        <f>IF(PLANEL_Pot_Trim!W15&lt;&gt;0,W16/PLANEL_Pot_Trim!W15,0)</f>
        <v>0.90250000000000008</v>
      </c>
      <c r="X42" s="50">
        <f>IF(PLANEL_Pot_Trim!X15&lt;&gt;0,X16/PLANEL_Pot_Trim!X15,0)</f>
        <v>0.86484353268428371</v>
      </c>
      <c r="Y42" s="50">
        <f>IF(PLANEL_Pot_Trim!Y15&lt;&gt;0,Y16/PLANEL_Pot_Trim!Y15,0)</f>
        <v>0.83873504867872051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0.86510359116022106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0.86510359116022106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0.571149855907781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0.9025000000016743</v>
      </c>
      <c r="BH42" s="50">
        <f>IF(PLANEL_Pot_Trim!BH15&lt;&gt;0,BH16/PLANEL_Pot_Trim!BH15,0)</f>
        <v>0.9025000000016743</v>
      </c>
      <c r="BI42" s="50">
        <f>IF(PLANEL_Pot_Trim!BI15&lt;&gt;0,BI16/PLANEL_Pot_Trim!BI15,0)</f>
        <v>0.9025000000016743</v>
      </c>
      <c r="BJ42" s="50">
        <f>IF(PLANEL_Pot_Trim!BJ15&lt;&gt;0,BJ16/PLANEL_Pot_Trim!BJ15,0)</f>
        <v>0.9025000000016743</v>
      </c>
      <c r="BK42" s="50">
        <f>IF(PLANEL_Pot_Trim!BK15&lt;&gt;0,BK16/PLANEL_Pot_Trim!BK15,0)</f>
        <v>0.9025000000016743</v>
      </c>
      <c r="BL42" s="50">
        <f>IF(PLANEL_Pot_Trim!BL15&lt;&gt;0,BL16/PLANEL_Pot_Trim!BL15,0)</f>
        <v>0.9025000000016743</v>
      </c>
      <c r="BM42" s="50">
        <f>IF(PLANEL_Pot_Trim!BM15&lt;&gt;0,BM16/PLANEL_Pot_Trim!BM15,0)</f>
        <v>0.83895581865855895</v>
      </c>
      <c r="BN42" s="50">
        <f>IF(PLANEL_Pot_Trim!BN15&lt;&gt;0,BN16/PLANEL_Pot_Trim!BN15,0)</f>
        <v>0.9025000000016743</v>
      </c>
      <c r="BO42" s="50">
        <f>IF(PLANEL_Pot_Trim!BO15&lt;&gt;0,BO16/PLANEL_Pot_Trim!BO15,0)</f>
        <v>0.9025000000028004</v>
      </c>
      <c r="BP42" s="50">
        <f>IF(PLANEL_Pot_Trim!BP15&lt;&gt;0,BP16/PLANEL_Pot_Trim!BP15,0)</f>
        <v>0.9025000000028004</v>
      </c>
      <c r="BQ42" s="50">
        <f>IF(PLANEL_Pot_Trim!BQ15&lt;&gt;0,BQ16/PLANEL_Pot_Trim!BQ15,0)</f>
        <v>0.9025000000028004</v>
      </c>
      <c r="BR42" s="50">
        <f>IF(PLANEL_Pot_Trim!BR15&lt;&gt;0,BR16/PLANEL_Pot_Trim!BR15,0)</f>
        <v>0.9025000000028004</v>
      </c>
      <c r="BS42" s="50">
        <f>IF(PLANEL_Pot_Trim!BS15&lt;&gt;0,BS16/PLANEL_Pot_Trim!BS15,0)</f>
        <v>0.9025000000028004</v>
      </c>
      <c r="BT42" s="50">
        <f>IF(PLANEL_Pot_Trim!BT15&lt;&gt;0,BT16/PLANEL_Pot_Trim!BT15,0)</f>
        <v>0.9025000000028004</v>
      </c>
      <c r="BU42" s="50">
        <f>IF(PLANEL_Pot_Trim!BU15&lt;&gt;0,BU16/PLANEL_Pot_Trim!BU15,0)</f>
        <v>0.86853227839593794</v>
      </c>
      <c r="BV42" s="50">
        <f>IF(PLANEL_Pot_Trim!BV15&lt;&gt;0,BV16/PLANEL_Pot_Trim!BV15,0)</f>
        <v>0.9025000000028004</v>
      </c>
      <c r="BW42" s="50">
        <f>IF(PLANEL_Pot_Trim!BW15&lt;&gt;0,BW16/PLANEL_Pot_Trim!BW15,0)</f>
        <v>0.9025000000028004</v>
      </c>
      <c r="BX42" s="50">
        <f>IF(PLANEL_Pot_Trim!BX15&lt;&gt;0,BX16/PLANEL_Pot_Trim!BX15,0)</f>
        <v>0.9025000000028004</v>
      </c>
      <c r="BY42" s="50">
        <f>IF(PLANEL_Pot_Trim!BY15&lt;&gt;0,BY16/PLANEL_Pot_Trim!BY15,0)</f>
        <v>0.9025000000028004</v>
      </c>
      <c r="BZ42" s="50">
        <f>IF(PLANEL_Pot_Trim!BZ15&lt;&gt;0,BZ16/PLANEL_Pot_Trim!BZ15,0)</f>
        <v>0.9025000000028004</v>
      </c>
      <c r="CA42" s="50">
        <f>IF(PLANEL_Pot_Trim!CA15&lt;&gt;0,CA16/PLANEL_Pot_Trim!CA15,0)</f>
        <v>0.9025000000028004</v>
      </c>
      <c r="CB42" s="50">
        <f>IF(PLANEL_Pot_Trim!CB15&lt;&gt;0,CB16/PLANEL_Pot_Trim!CB15,0)</f>
        <v>0.9025000000028004</v>
      </c>
      <c r="CC42" s="50">
        <f>IF(PLANEL_Pot_Trim!CC15&lt;&gt;0,CC16/PLANEL_Pot_Trim!CC15,0)</f>
        <v>0.9025000000028004</v>
      </c>
      <c r="CD42" s="50">
        <f>IF(PLANEL_Pot_Trim!CD15&lt;&gt;0,CD16/PLANEL_Pot_Trim!CD15,0)</f>
        <v>0.9025000000028004</v>
      </c>
      <c r="CE42" s="50">
        <f>IF(PLANEL_Pot_Trim!CE15&lt;&gt;0,CE16/PLANEL_Pot_Trim!CE15,0)</f>
        <v>0.9025000000028004</v>
      </c>
      <c r="CF42" s="50">
        <f>IF(PLANEL_Pot_Trim!CF15&lt;&gt;0,CF16/PLANEL_Pot_Trim!CF15,0)</f>
        <v>0.9025000000028004</v>
      </c>
      <c r="CG42" s="50">
        <f>IF(PLANEL_Pot_Trim!CG15&lt;&gt;0,CG16/PLANEL_Pot_Trim!CG15,0)</f>
        <v>0.9025000000028004</v>
      </c>
      <c r="CH42" s="50">
        <f>IF(PLANEL_Pot_Trim!CH15&lt;&gt;0,CH16/PLANEL_Pot_Trim!CH15,0)</f>
        <v>0.9025000000028004</v>
      </c>
      <c r="CI42" s="50">
        <f>IF(PLANEL_Pot_Trim!CI15&lt;&gt;0,CI16/PLANEL_Pot_Trim!CI15,0)</f>
        <v>0.90250000001887398</v>
      </c>
      <c r="CJ42" s="50">
        <f>IF(PLANEL_Pot_Trim!CJ15&lt;&gt;0,CJ16/PLANEL_Pot_Trim!CJ15,0)</f>
        <v>0.90250000001887398</v>
      </c>
      <c r="CK42" s="50">
        <f>IF(PLANEL_Pot_Trim!CK15&lt;&gt;0,CK16/PLANEL_Pot_Trim!CK15,0)</f>
        <v>0.90250000001887398</v>
      </c>
      <c r="CL42" s="50">
        <f>IF(PLANEL_Pot_Trim!CL15&lt;&gt;0,CL16/PLANEL_Pot_Trim!CL15,0)</f>
        <v>0.90250000001887398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0.88853610241296743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0.90249999999999997</v>
      </c>
      <c r="DX42" s="50">
        <f>IF(PLANEL_Pot_Trim!DX15&lt;&gt;0,DX16/PLANEL_Pot_Trim!DX15,0)</f>
        <v>0.90249999999999997</v>
      </c>
      <c r="DY42" s="50">
        <f>IF(PLANEL_Pot_Trim!DY15&lt;&gt;0,DY16/PLANEL_Pot_Trim!DY15,0)</f>
        <v>0.90249999999999997</v>
      </c>
      <c r="DZ42" s="50">
        <f>IF(PLANEL_Pot_Trim!DZ15&lt;&gt;0,DZ16/PLANEL_Pot_Trim!DZ15,0)</f>
        <v>0.90249999999999997</v>
      </c>
      <c r="EA42" s="50">
        <f>IF(PLANEL_Pot_Trim!EA15&lt;&gt;0,EA16/PLANEL_Pot_Trim!EA15,0)</f>
        <v>0.90249999999999997</v>
      </c>
      <c r="EB42" s="50">
        <f>IF(PLANEL_Pot_Trim!EB15&lt;&gt;0,EB16/PLANEL_Pot_Trim!EB15,0)</f>
        <v>0.90249999999999997</v>
      </c>
      <c r="EC42" s="50">
        <f>IF(PLANEL_Pot_Trim!EC15&lt;&gt;0,EC16/PLANEL_Pot_Trim!EC15,0)</f>
        <v>0.90249999999999997</v>
      </c>
      <c r="ED42" s="50">
        <f>IF(PLANEL_Pot_Trim!ED15&lt;&gt;0,ED16/PLANEL_Pot_Trim!ED15,0)</f>
        <v>0.90249999999999997</v>
      </c>
      <c r="EE42" s="50">
        <f>IF(PLANEL_Pot_Trim!EE15&lt;&gt;0,EE16/PLANEL_Pot_Trim!EE15,0)</f>
        <v>0.90249999999999997</v>
      </c>
      <c r="EF42" s="50">
        <f>IF(PLANEL_Pot_Trim!EF15&lt;&gt;0,EF16/PLANEL_Pot_Trim!EF15,0)</f>
        <v>0.90249999999999997</v>
      </c>
      <c r="EG42" s="50">
        <f>IF(PLANEL_Pot_Trim!EG15&lt;&gt;0,EG16/PLANEL_Pot_Trim!EG15,0)</f>
        <v>0.90249999999999997</v>
      </c>
      <c r="EH42" s="50">
        <f>IF(PLANEL_Pot_Trim!EH15&lt;&gt;0,EH16/PLANEL_Pot_Trim!EH15,0)</f>
        <v>0.90249999999999997</v>
      </c>
      <c r="EI42" s="50">
        <f>IF(PLANEL_Pot_Trim!EI15&lt;&gt;0,EI16/PLANEL_Pot_Trim!EI15,0)</f>
        <v>0.90249999999999997</v>
      </c>
      <c r="EJ42" s="50">
        <f>IF(PLANEL_Pot_Trim!EJ15&lt;&gt;0,EJ16/PLANEL_Pot_Trim!EJ15,0)</f>
        <v>0.90249999999999997</v>
      </c>
      <c r="EK42" s="50">
        <f>IF(PLANEL_Pot_Trim!EK15&lt;&gt;0,EK16/PLANEL_Pot_Trim!EK15,0)</f>
        <v>0.90249999999999997</v>
      </c>
      <c r="EL42" s="50">
        <f>IF(PLANEL_Pot_Trim!EL15&lt;&gt;0,EL16/PLANEL_Pot_Trim!EL15,0)</f>
        <v>0.90249999999999997</v>
      </c>
      <c r="EM42" s="50">
        <f>IF(PLANEL_Pot_Trim!EM15&lt;&gt;0,EM16/PLANEL_Pot_Trim!EM15,0)</f>
        <v>0.90249999999999997</v>
      </c>
      <c r="EN42" s="50">
        <f>IF(PLANEL_Pot_Trim!EN15&lt;&gt;0,EN16/PLANEL_Pot_Trim!EN15,0)</f>
        <v>0.90249999999999997</v>
      </c>
      <c r="EO42" s="50">
        <f>IF(PLANEL_Pot_Trim!EO15&lt;&gt;0,EO16/PLANEL_Pot_Trim!EO15,0)</f>
        <v>0.90249999999999997</v>
      </c>
      <c r="EP42" s="50">
        <f>IF(PLANEL_Pot_Trim!EP15&lt;&gt;0,EP16/PLANEL_Pot_Trim!EP15,0)</f>
        <v>0.90249999999999997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0.17725277619063598</v>
      </c>
      <c r="D44" s="51">
        <f>IF(PLANEL_Pot_Trim!D17&lt;&gt;0,D18/PLANEL_Pot_Trim!D17,0)</f>
        <v>0.15472700969164876</v>
      </c>
      <c r="E44" s="51">
        <f>IF(PLANEL_Pot_Trim!E17&lt;&gt;0,E18/PLANEL_Pot_Trim!E17,0)</f>
        <v>0.24589367696181913</v>
      </c>
      <c r="F44" s="51">
        <f>IF(PLANEL_Pot_Trim!F17&lt;&gt;0,F18/PLANEL_Pot_Trim!F17,0)</f>
        <v>0.19841194567094153</v>
      </c>
      <c r="G44" s="51">
        <f>IF(PLANEL_Pot_Trim!G17&lt;&gt;0,G18/PLANEL_Pot_Trim!G17,0)</f>
        <v>0.15329493887713994</v>
      </c>
      <c r="H44" s="51">
        <f>IF(PLANEL_Pot_Trim!H17&lt;&gt;0,H18/PLANEL_Pot_Trim!H17,0)</f>
        <v>0.15172211936311986</v>
      </c>
      <c r="I44" s="51">
        <f>IF(PLANEL_Pot_Trim!I17&lt;&gt;0,I18/PLANEL_Pot_Trim!I17,0)</f>
        <v>0.24395907450578802</v>
      </c>
      <c r="J44" s="51">
        <f>IF(PLANEL_Pot_Trim!J17&lt;&gt;0,J18/PLANEL_Pot_Trim!J17,0)</f>
        <v>0.23042222615172367</v>
      </c>
      <c r="K44" s="51">
        <f>IF(PLANEL_Pot_Trim!K17&lt;&gt;0,K18/PLANEL_Pot_Trim!K17,0)</f>
        <v>0.134945812132407</v>
      </c>
      <c r="L44" s="51">
        <f>IF(PLANEL_Pot_Trim!L17&lt;&gt;0,L18/PLANEL_Pot_Trim!L17,0)</f>
        <v>0.14467903172038568</v>
      </c>
      <c r="M44" s="51">
        <f>IF(PLANEL_Pot_Trim!M17&lt;&gt;0,M18/PLANEL_Pot_Trim!M17,0)</f>
        <v>0.28962201152814199</v>
      </c>
      <c r="N44" s="51">
        <f>IF(PLANEL_Pot_Trim!N17&lt;&gt;0,N18/PLANEL_Pot_Trim!N17,0)</f>
        <v>0.25584787115825952</v>
      </c>
      <c r="O44" s="51">
        <f>IF(PLANEL_Pot_Trim!O17&lt;&gt;0,O18/PLANEL_Pot_Trim!O17,0)</f>
        <v>0.15688825609779181</v>
      </c>
      <c r="P44" s="51">
        <f>IF(PLANEL_Pot_Trim!P17&lt;&gt;0,P18/PLANEL_Pot_Trim!P17,0)</f>
        <v>0.19583504423410664</v>
      </c>
      <c r="Q44" s="51">
        <f>IF(PLANEL_Pot_Trim!Q17&lt;&gt;0,Q18/PLANEL_Pot_Trim!Q17,0)</f>
        <v>0.26362402362814974</v>
      </c>
      <c r="R44" s="51">
        <f>IF(PLANEL_Pot_Trim!R17&lt;&gt;0,R18/PLANEL_Pot_Trim!R17,0)</f>
        <v>0.22526797278212635</v>
      </c>
      <c r="S44" s="51">
        <f>IF(PLANEL_Pot_Trim!S17&lt;&gt;0,S18/PLANEL_Pot_Trim!S17,0)</f>
        <v>0.17976560134799896</v>
      </c>
      <c r="T44" s="51">
        <f>IF(PLANEL_Pot_Trim!T17&lt;&gt;0,T18/PLANEL_Pot_Trim!T17,0)</f>
        <v>0.2010379029410658</v>
      </c>
      <c r="U44" s="51">
        <f>IF(PLANEL_Pot_Trim!U17&lt;&gt;0,U18/PLANEL_Pot_Trim!U17,0)</f>
        <v>0.21545063183725682</v>
      </c>
      <c r="V44" s="51">
        <f>IF(PLANEL_Pot_Trim!V17&lt;&gt;0,V18/PLANEL_Pot_Trim!V17,0)</f>
        <v>0.21418520991810169</v>
      </c>
      <c r="W44" s="51">
        <f>IF(PLANEL_Pot_Trim!W17&lt;&gt;0,W18/PLANEL_Pot_Trim!W17,0)</f>
        <v>0.18623548765972478</v>
      </c>
      <c r="X44" s="51">
        <f>IF(PLANEL_Pot_Trim!X17&lt;&gt;0,X18/PLANEL_Pot_Trim!X17,0)</f>
        <v>0.15195597969461874</v>
      </c>
      <c r="Y44" s="51">
        <f>IF(PLANEL_Pot_Trim!Y17&lt;&gt;0,Y18/PLANEL_Pot_Trim!Y17,0)</f>
        <v>0.23945153988298037</v>
      </c>
      <c r="Z44" s="51">
        <f>IF(PLANEL_Pot_Trim!Z17&lt;&gt;0,Z18/PLANEL_Pot_Trim!Z17,0)</f>
        <v>0.20907181548096959</v>
      </c>
      <c r="AA44" s="51">
        <f>IF(PLANEL_Pot_Trim!AA17&lt;&gt;0,AA18/PLANEL_Pot_Trim!AA17,0)</f>
        <v>0.17994308690683397</v>
      </c>
      <c r="AB44" s="51">
        <f>IF(PLANEL_Pot_Trim!AB17&lt;&gt;0,AB18/PLANEL_Pot_Trim!AB17,0)</f>
        <v>0.21357824881272075</v>
      </c>
      <c r="AC44" s="51">
        <f>IF(PLANEL_Pot_Trim!AC17&lt;&gt;0,AC18/PLANEL_Pot_Trim!AC17,0)</f>
        <v>0.20263027922266919</v>
      </c>
      <c r="AD44" s="51">
        <f>IF(PLANEL_Pot_Trim!AD17&lt;&gt;0,AD18/PLANEL_Pot_Trim!AD17,0)</f>
        <v>0.21452221590987597</v>
      </c>
      <c r="AE44" s="51">
        <f>IF(PLANEL_Pot_Trim!AE17&lt;&gt;0,AE18/PLANEL_Pot_Trim!AE17,0)</f>
        <v>0.18307663738489363</v>
      </c>
      <c r="AF44" s="51">
        <f>IF(PLANEL_Pot_Trim!AF17&lt;&gt;0,AF18/PLANEL_Pot_Trim!AF17,0)</f>
        <v>0.19288331882000781</v>
      </c>
      <c r="AG44" s="51">
        <f>IF(PLANEL_Pot_Trim!AG17&lt;&gt;0,AG18/PLANEL_Pot_Trim!AG17,0)</f>
        <v>0.22181455672318418</v>
      </c>
      <c r="AH44" s="51">
        <f>IF(PLANEL_Pot_Trim!AH17&lt;&gt;0,AH18/PLANEL_Pot_Trim!AH17,0)</f>
        <v>0.26266211593031741</v>
      </c>
      <c r="AI44" s="51">
        <f>IF(PLANEL_Pot_Trim!AI17&lt;&gt;0,AI18/PLANEL_Pot_Trim!AI17,0)</f>
        <v>0.17328541465709713</v>
      </c>
      <c r="AJ44" s="51">
        <f>IF(PLANEL_Pot_Trim!AJ17&lt;&gt;0,AJ18/PLANEL_Pot_Trim!AJ17,0)</f>
        <v>0.14732560533907774</v>
      </c>
      <c r="AK44" s="51">
        <f>IF(PLANEL_Pot_Trim!AK17&lt;&gt;0,AK18/PLANEL_Pot_Trim!AK17,0)</f>
        <v>0.21886494563965253</v>
      </c>
      <c r="AL44" s="51">
        <f>IF(PLANEL_Pot_Trim!AL17&lt;&gt;0,AL18/PLANEL_Pot_Trim!AL17,0)</f>
        <v>0.27948506111552901</v>
      </c>
      <c r="AM44" s="51">
        <f>IF(PLANEL_Pot_Trim!AM17&lt;&gt;0,AM18/PLANEL_Pot_Trim!AM17,0)</f>
        <v>0.18331468650490193</v>
      </c>
      <c r="AN44" s="51">
        <f>IF(PLANEL_Pot_Trim!AN17&lt;&gt;0,AN18/PLANEL_Pot_Trim!AN17,0)</f>
        <v>0.23212168475269582</v>
      </c>
      <c r="AO44" s="51">
        <f>IF(PLANEL_Pot_Trim!AO17&lt;&gt;0,AO18/PLANEL_Pot_Trim!AO17,0)</f>
        <v>0.32417534789933072</v>
      </c>
      <c r="AP44" s="51">
        <f>IF(PLANEL_Pot_Trim!AP17&lt;&gt;0,AP18/PLANEL_Pot_Trim!AP17,0)</f>
        <v>0.28043060432674305</v>
      </c>
      <c r="AQ44" s="51">
        <f>IF(PLANEL_Pot_Trim!AQ17&lt;&gt;0,AQ18/PLANEL_Pot_Trim!AQ17,0)</f>
        <v>0.20601061581288937</v>
      </c>
      <c r="AR44" s="51">
        <f>IF(PLANEL_Pot_Trim!AR17&lt;&gt;0,AR18/PLANEL_Pot_Trim!AR17,0)</f>
        <v>0.15955914648589198</v>
      </c>
      <c r="AS44" s="51">
        <f>IF(PLANEL_Pot_Trim!AS17&lt;&gt;0,AS18/PLANEL_Pot_Trim!AS17,0)</f>
        <v>0.27834358289629996</v>
      </c>
      <c r="AT44" s="51">
        <f>IF(PLANEL_Pot_Trim!AT17&lt;&gt;0,AT18/PLANEL_Pot_Trim!AT17,0)</f>
        <v>0.28133214922725797</v>
      </c>
      <c r="AU44" s="51">
        <f>IF(PLANEL_Pot_Trim!AU17&lt;&gt;0,AU18/PLANEL_Pot_Trim!AU17,0)</f>
        <v>0.2066010730795137</v>
      </c>
      <c r="AV44" s="51">
        <f>IF(PLANEL_Pot_Trim!AV17&lt;&gt;0,AV18/PLANEL_Pot_Trim!AV17,0)</f>
        <v>0.23366515874425581</v>
      </c>
      <c r="AW44" s="51">
        <f>IF(PLANEL_Pot_Trim!AW17&lt;&gt;0,AW18/PLANEL_Pot_Trim!AW17,0)</f>
        <v>0.32685177888427924</v>
      </c>
      <c r="AX44" s="51">
        <f>IF(PLANEL_Pot_Trim!AX17&lt;&gt;0,AX18/PLANEL_Pot_Trim!AX17,0)</f>
        <v>0.28212007298384334</v>
      </c>
      <c r="AY44" s="51">
        <f>IF(PLANEL_Pot_Trim!AY17&lt;&gt;0,AY18/PLANEL_Pot_Trim!AY17,0)</f>
        <v>0.20803184983915451</v>
      </c>
      <c r="AZ44" s="51">
        <f>IF(PLANEL_Pot_Trim!AZ17&lt;&gt;0,AZ18/PLANEL_Pot_Trim!AZ17,0)</f>
        <v>0.23535454063451117</v>
      </c>
      <c r="BA44" s="51">
        <f>IF(PLANEL_Pot_Trim!BA17&lt;&gt;0,BA18/PLANEL_Pot_Trim!BA17,0)</f>
        <v>0.32614402584641428</v>
      </c>
      <c r="BB44" s="51">
        <f>IF(PLANEL_Pot_Trim!BB17&lt;&gt;0,BB18/PLANEL_Pot_Trim!BB17,0)</f>
        <v>0.28402934409375091</v>
      </c>
      <c r="BC44" s="51">
        <f>IF(PLANEL_Pot_Trim!BC17&lt;&gt;0,BC18/PLANEL_Pot_Trim!BC17,0)</f>
        <v>0.2085070505609323</v>
      </c>
      <c r="BD44" s="51">
        <f>IF(PLANEL_Pot_Trim!BD17&lt;&gt;0,BD18/PLANEL_Pot_Trim!BD17,0)</f>
        <v>0.14777106033565007</v>
      </c>
      <c r="BE44" s="51">
        <f>IF(PLANEL_Pot_Trim!BE17&lt;&gt;0,BE18/PLANEL_Pot_Trim!BE17,0)</f>
        <v>0.33026119301115819</v>
      </c>
      <c r="BF44" s="51">
        <f>IF(PLANEL_Pot_Trim!BF17&lt;&gt;0,BF18/PLANEL_Pot_Trim!BF17,0)</f>
        <v>0.2836180419714357</v>
      </c>
      <c r="BG44" s="51">
        <f>IF(PLANEL_Pot_Trim!BG17&lt;&gt;0,BG18/PLANEL_Pot_Trim!BG17,0)</f>
        <v>0.20890641259035092</v>
      </c>
      <c r="BH44" s="51">
        <f>IF(PLANEL_Pot_Trim!BH17&lt;&gt;0,BH18/PLANEL_Pot_Trim!BH17,0)</f>
        <v>0.23647563418057854</v>
      </c>
      <c r="BI44" s="51">
        <f>IF(PLANEL_Pot_Trim!BI17&lt;&gt;0,BI18/PLANEL_Pot_Trim!BI17,0)</f>
        <v>0.23499682421993182</v>
      </c>
      <c r="BJ44" s="51">
        <f>IF(PLANEL_Pot_Trim!BJ17&lt;&gt;0,BJ18/PLANEL_Pot_Trim!BJ17,0)</f>
        <v>0.28519638666715913</v>
      </c>
      <c r="BK44" s="51">
        <f>IF(PLANEL_Pot_Trim!BK17&lt;&gt;0,BK18/PLANEL_Pot_Trim!BK17,0)</f>
        <v>0.20978977024264284</v>
      </c>
      <c r="BL44" s="51">
        <f>IF(PLANEL_Pot_Trim!BL17&lt;&gt;0,BL18/PLANEL_Pot_Trim!BL17,0)</f>
        <v>0.23755254930260569</v>
      </c>
      <c r="BM44" s="51">
        <f>IF(PLANEL_Pot_Trim!BM17&lt;&gt;0,BM18/PLANEL_Pot_Trim!BM17,0)</f>
        <v>0.28030045964707556</v>
      </c>
      <c r="BN44" s="51">
        <f>IF(PLANEL_Pot_Trim!BN17&lt;&gt;0,BN18/PLANEL_Pot_Trim!BN17,0)</f>
        <v>0.28637516541890551</v>
      </c>
      <c r="BO44" s="51">
        <f>IF(PLANEL_Pot_Trim!BO17&lt;&gt;0,BO18/PLANEL_Pot_Trim!BO17,0)</f>
        <v>0.21070729787752299</v>
      </c>
      <c r="BP44" s="51">
        <f>IF(PLANEL_Pot_Trim!BP17&lt;&gt;0,BP18/PLANEL_Pot_Trim!BP17,0)</f>
        <v>0.23867112158503673</v>
      </c>
      <c r="BQ44" s="51">
        <f>IF(PLANEL_Pot_Trim!BQ17&lt;&gt;0,BQ18/PLANEL_Pot_Trim!BQ17,0)</f>
        <v>0.30473701061161773</v>
      </c>
      <c r="BR44" s="51">
        <f>IF(PLANEL_Pot_Trim!BR17&lt;&gt;0,BR18/PLANEL_Pot_Trim!BR17,0)</f>
        <v>0.28759954161434559</v>
      </c>
      <c r="BS44" s="51">
        <f>IF(PLANEL_Pot_Trim!BS17&lt;&gt;0,BS18/PLANEL_Pot_Trim!BS17,0)</f>
        <v>0.21227909322864738</v>
      </c>
      <c r="BT44" s="51">
        <f>IF(PLANEL_Pot_Trim!BT17&lt;&gt;0,BT18/PLANEL_Pot_Trim!BT17,0)</f>
        <v>0.24058732187087192</v>
      </c>
      <c r="BU44" s="51">
        <f>IF(PLANEL_Pot_Trim!BU17&lt;&gt;0,BU18/PLANEL_Pot_Trim!BU17,0)</f>
        <v>0.29032284123814228</v>
      </c>
      <c r="BV44" s="51">
        <f>IF(PLANEL_Pot_Trim!BV17&lt;&gt;0,BV18/PLANEL_Pot_Trim!BV17,0)</f>
        <v>0.28969699213180705</v>
      </c>
      <c r="BW44" s="51">
        <f>IF(PLANEL_Pot_Trim!BW17&lt;&gt;0,BW18/PLANEL_Pot_Trim!BW17,0)</f>
        <v>0.21311286672887003</v>
      </c>
      <c r="BX44" s="51">
        <f>IF(PLANEL_Pot_Trim!BX17&lt;&gt;0,BX18/PLANEL_Pot_Trim!BX17,0)</f>
        <v>0.24160378818083211</v>
      </c>
      <c r="BY44" s="51">
        <f>IF(PLANEL_Pot_Trim!BY17&lt;&gt;0,BY18/PLANEL_Pot_Trim!BY17,0)</f>
        <v>0.33817154856696124</v>
      </c>
      <c r="BZ44" s="51">
        <f>IF(PLANEL_Pot_Trim!BZ17&lt;&gt;0,BZ18/PLANEL_Pot_Trim!BZ17,0)</f>
        <v>0.29080960431748837</v>
      </c>
      <c r="CA44" s="51">
        <f>IF(PLANEL_Pot_Trim!CA17&lt;&gt;0,CA18/PLANEL_Pot_Trim!CA17,0)</f>
        <v>0.21426908281080098</v>
      </c>
      <c r="CB44" s="51">
        <f>IF(PLANEL_Pot_Trim!CB17&lt;&gt;0,CB18/PLANEL_Pot_Trim!CB17,0)</f>
        <v>0.24301334928303675</v>
      </c>
      <c r="CC44" s="51">
        <f>IF(PLANEL_Pot_Trim!CC17&lt;&gt;0,CC18/PLANEL_Pot_Trim!CC17,0)</f>
        <v>0.34015731612290667</v>
      </c>
      <c r="CD44" s="51">
        <f>IF(PLANEL_Pot_Trim!CD17&lt;&gt;0,CD18/PLANEL_Pot_Trim!CD17,0)</f>
        <v>0.29235249348503728</v>
      </c>
      <c r="CE44" s="51">
        <f>IF(PLANEL_Pot_Trim!CE17&lt;&gt;0,CE18/PLANEL_Pot_Trim!CE17,0)</f>
        <v>0.21701868868806312</v>
      </c>
      <c r="CF44" s="51">
        <f>IF(PLANEL_Pot_Trim!CF17&lt;&gt;0,CF18/PLANEL_Pot_Trim!CF17,0)</f>
        <v>0.24636543679621581</v>
      </c>
      <c r="CG44" s="51">
        <f>IF(PLANEL_Pot_Trim!CG17&lt;&gt;0,CG18/PLANEL_Pot_Trim!CG17,0)</f>
        <v>0.34487968439630151</v>
      </c>
      <c r="CH44" s="51">
        <f>IF(PLANEL_Pot_Trim!CH17&lt;&gt;0,CH18/PLANEL_Pot_Trim!CH17,0)</f>
        <v>0.296021649440529</v>
      </c>
      <c r="CI44" s="51">
        <f>IF(PLANEL_Pot_Trim!CI17&lt;&gt;0,CI18/PLANEL_Pot_Trim!CI17,0)</f>
        <v>0.21727954131693952</v>
      </c>
      <c r="CJ44" s="51">
        <f>IF(PLANEL_Pot_Trim!CJ17&lt;&gt;0,CJ18/PLANEL_Pot_Trim!CJ17,0)</f>
        <v>0.24668344631383396</v>
      </c>
      <c r="CK44" s="51">
        <f>IF(PLANEL_Pot_Trim!CK17&lt;&gt;0,CK18/PLANEL_Pot_Trim!CK17,0)</f>
        <v>0.34532769121337153</v>
      </c>
      <c r="CL44" s="51">
        <f>IF(PLANEL_Pot_Trim!CL17&lt;&gt;0,CL18/PLANEL_Pot_Trim!CL17,0)</f>
        <v>0.29636973895520963</v>
      </c>
      <c r="CM44" s="51">
        <f>IF(PLANEL_Pot_Trim!CM17&lt;&gt;0,CM18/PLANEL_Pot_Trim!CM17,0)</f>
        <v>0.2184640082453978</v>
      </c>
      <c r="CN44" s="51">
        <f>IF(PLANEL_Pot_Trim!CN17&lt;&gt;0,CN18/PLANEL_Pot_Trim!CN17,0)</f>
        <v>0.24812744846726825</v>
      </c>
      <c r="CO44" s="51">
        <f>IF(PLANEL_Pot_Trim!CO17&lt;&gt;0,CO18/PLANEL_Pot_Trim!CO17,0)</f>
        <v>0.34736197878120001</v>
      </c>
      <c r="CP44" s="51">
        <f>IF(PLANEL_Pot_Trim!CP17&lt;&gt;0,CP18/PLANEL_Pot_Trim!CP17,0)</f>
        <v>0.2979503268947174</v>
      </c>
      <c r="CQ44" s="51">
        <f>IF(PLANEL_Pot_Trim!CQ17&lt;&gt;0,CQ18/PLANEL_Pot_Trim!CQ17,0)</f>
        <v>0.21851093812273636</v>
      </c>
      <c r="CR44" s="51">
        <f>IF(PLANEL_Pot_Trim!CR17&lt;&gt;0,CR18/PLANEL_Pot_Trim!CR17,0)</f>
        <v>0.24818466141354736</v>
      </c>
      <c r="CS44" s="51">
        <f>IF(PLANEL_Pot_Trim!CS17&lt;&gt;0,CS18/PLANEL_Pot_Trim!CS17,0)</f>
        <v>0.30041813815991136</v>
      </c>
      <c r="CT44" s="51">
        <f>IF(PLANEL_Pot_Trim!CT17&lt;&gt;0,CT18/PLANEL_Pot_Trim!CT17,0)</f>
        <v>0.29801295151957413</v>
      </c>
      <c r="CU44" s="51">
        <f>IF(PLANEL_Pot_Trim!CU17&lt;&gt;0,CU18/PLANEL_Pot_Trim!CU17,0)</f>
        <v>0.21989961994678481</v>
      </c>
      <c r="CV44" s="51">
        <f>IF(PLANEL_Pot_Trim!CV17&lt;&gt;0,CV18/PLANEL_Pot_Trim!CV17,0)</f>
        <v>0.24987762513965742</v>
      </c>
      <c r="CW44" s="51">
        <f>IF(PLANEL_Pot_Trim!CW17&lt;&gt;0,CW18/PLANEL_Pot_Trim!CW17,0)</f>
        <v>0.34982760020512532</v>
      </c>
      <c r="CX44" s="51">
        <f>IF(PLANEL_Pot_Trim!CX17&lt;&gt;0,CX18/PLANEL_Pot_Trim!CX17,0)</f>
        <v>0.2998660498984404</v>
      </c>
      <c r="CY44" s="81">
        <f>IF(PLANEL_Pot_Trim!CY17&lt;&gt;0,CY18/PLANEL_Pot_Trim!CY17,0)</f>
        <v>0.22000000000175168</v>
      </c>
      <c r="CZ44" s="81">
        <f>IF(PLANEL_Pot_Trim!CZ17&lt;&gt;0,CZ18/PLANEL_Pot_Trim!CZ17,0)</f>
        <v>0.22417691417457153</v>
      </c>
      <c r="DA44" s="81">
        <f>IF(PLANEL_Pot_Trim!DA17&lt;&gt;0,DA18/PLANEL_Pot_Trim!DA17,0)</f>
        <v>0.31934582323736976</v>
      </c>
      <c r="DB44" s="81">
        <f>IF(PLANEL_Pot_Trim!DB17&lt;&gt;0,DB18/PLANEL_Pot_Trim!DB17,0)</f>
        <v>0.30000000001167776</v>
      </c>
      <c r="DC44" s="51">
        <f>IF(PLANEL_Pot_Trim!DC17&lt;&gt;0,DC18/PLANEL_Pot_Trim!DC17,0)</f>
        <v>0.22000000000166031</v>
      </c>
      <c r="DD44" s="51">
        <f>IF(PLANEL_Pot_Trim!DD17&lt;&gt;0,DD18/PLANEL_Pot_Trim!DD17,0)</f>
        <v>0.22552387326678891</v>
      </c>
      <c r="DE44" s="51">
        <f>IF(PLANEL_Pot_Trim!DE17&lt;&gt;0,DE18/PLANEL_Pot_Trim!DE17,0)</f>
        <v>0.3500000000083015</v>
      </c>
      <c r="DF44" s="51">
        <f>IF(PLANEL_Pot_Trim!DF17&lt;&gt;0,DF18/PLANEL_Pot_Trim!DF17,0)</f>
        <v>0.27938442882568199</v>
      </c>
      <c r="DG44" s="51">
        <f>IF(PLANEL_Pot_Trim!DG17&lt;&gt;0,DG18/PLANEL_Pot_Trim!DG17,0)</f>
        <v>0.2200000000015899</v>
      </c>
      <c r="DH44" s="51">
        <f>IF(PLANEL_Pot_Trim!DH17&lt;&gt;0,DH18/PLANEL_Pot_Trim!DH17,0)</f>
        <v>0.25</v>
      </c>
      <c r="DI44" s="51">
        <f>IF(PLANEL_Pot_Trim!DI17&lt;&gt;0,DI18/PLANEL_Pot_Trim!DI17,0)</f>
        <v>0.29308135793692947</v>
      </c>
      <c r="DJ44" s="51">
        <f>IF(PLANEL_Pot_Trim!DJ17&lt;&gt;0,DJ18/PLANEL_Pot_Trim!DJ17,0)</f>
        <v>0.30000000001059934</v>
      </c>
      <c r="DK44" s="51">
        <f>IF(PLANEL_Pot_Trim!DK17&lt;&gt;0,DK18/PLANEL_Pot_Trim!DK17,0)</f>
        <v>0.22000000000152525</v>
      </c>
      <c r="DL44" s="51">
        <f>IF(PLANEL_Pot_Trim!DL17&lt;&gt;0,DL18/PLANEL_Pot_Trim!DL17,0)</f>
        <v>0.25</v>
      </c>
      <c r="DM44" s="51">
        <f>IF(PLANEL_Pot_Trim!DM17&lt;&gt;0,DM18/PLANEL_Pot_Trim!DM17,0)</f>
        <v>0.35000000000762621</v>
      </c>
      <c r="DN44" s="51">
        <f>IF(PLANEL_Pot_Trim!DN17&lt;&gt;0,DN18/PLANEL_Pot_Trim!DN17,0)</f>
        <v>0.30000000001016824</v>
      </c>
      <c r="DO44" s="51">
        <f>IF(PLANEL_Pot_Trim!DO17&lt;&gt;0,DO18/PLANEL_Pot_Trim!DO17,0)</f>
        <v>0.22000000000148009</v>
      </c>
      <c r="DP44" s="51">
        <f>IF(PLANEL_Pot_Trim!DP17&lt;&gt;0,DP18/PLANEL_Pot_Trim!DP17,0)</f>
        <v>0.24757696914673505</v>
      </c>
      <c r="DQ44" s="51">
        <f>IF(PLANEL_Pot_Trim!DQ17&lt;&gt;0,DQ18/PLANEL_Pot_Trim!DQ17,0)</f>
        <v>0.24735027579882976</v>
      </c>
      <c r="DR44" s="51">
        <f>IF(PLANEL_Pot_Trim!DR17&lt;&gt;0,DR18/PLANEL_Pot_Trim!DR17,0)</f>
        <v>0.30000000000986726</v>
      </c>
      <c r="DS44" s="51">
        <f>IF(PLANEL_Pot_Trim!DS17&lt;&gt;0,DS18/PLANEL_Pot_Trim!DS17,0)</f>
        <v>0.22000000000143755</v>
      </c>
      <c r="DT44" s="51">
        <f>IF(PLANEL_Pot_Trim!DT17&lt;&gt;0,DT18/PLANEL_Pot_Trim!DT17,0)</f>
        <v>0.22271214359506791</v>
      </c>
      <c r="DU44" s="51">
        <f>IF(PLANEL_Pot_Trim!DU17&lt;&gt;0,DU18/PLANEL_Pot_Trim!DU17,0)</f>
        <v>0.35000000000718767</v>
      </c>
      <c r="DV44" s="51">
        <f>IF(PLANEL_Pot_Trim!DV17&lt;&gt;0,DV18/PLANEL_Pot_Trim!DV17,0)</f>
        <v>0.30000000000958355</v>
      </c>
      <c r="DW44" s="51">
        <f>IF(PLANEL_Pot_Trim!DW17&lt;&gt;0,DW18/PLANEL_Pot_Trim!DW17,0)</f>
        <v>0.22000000000139736</v>
      </c>
      <c r="DX44" s="51">
        <f>IF(PLANEL_Pot_Trim!DX17&lt;&gt;0,DX18/PLANEL_Pot_Trim!DX17,0)</f>
        <v>0.25</v>
      </c>
      <c r="DY44" s="51">
        <f>IF(PLANEL_Pot_Trim!DY17&lt;&gt;0,DY18/PLANEL_Pot_Trim!DY17,0)</f>
        <v>0.35000000000698683</v>
      </c>
      <c r="DZ44" s="51">
        <f>IF(PLANEL_Pot_Trim!DZ17&lt;&gt;0,DZ18/PLANEL_Pot_Trim!DZ17,0)</f>
        <v>0.3000000000093157</v>
      </c>
      <c r="EA44" s="51">
        <f>IF(PLANEL_Pot_Trim!EA17&lt;&gt;0,EA18/PLANEL_Pot_Trim!EA17,0)</f>
        <v>0.22000000000135939</v>
      </c>
      <c r="EB44" s="51">
        <f>IF(PLANEL_Pot_Trim!EB17&lt;&gt;0,EB18/PLANEL_Pot_Trim!EB17,0)</f>
        <v>0.25</v>
      </c>
      <c r="EC44" s="51">
        <f>IF(PLANEL_Pot_Trim!EC17&lt;&gt;0,EC18/PLANEL_Pot_Trim!EC17,0)</f>
        <v>0.35000000000679687</v>
      </c>
      <c r="ED44" s="51">
        <f>IF(PLANEL_Pot_Trim!ED17&lt;&gt;0,ED18/PLANEL_Pot_Trim!ED17,0)</f>
        <v>0.27950765891795304</v>
      </c>
      <c r="EE44" s="51">
        <f>IF(PLANEL_Pot_Trim!EE17&lt;&gt;0,EE18/PLANEL_Pot_Trim!EE17,0)</f>
        <v>0.22000000000132339</v>
      </c>
      <c r="EF44" s="51">
        <f>IF(PLANEL_Pot_Trim!EF17&lt;&gt;0,EF18/PLANEL_Pot_Trim!EF17,0)</f>
        <v>0.25</v>
      </c>
      <c r="EG44" s="51">
        <f>IF(PLANEL_Pot_Trim!EG17&lt;&gt;0,EG18/PLANEL_Pot_Trim!EG17,0)</f>
        <v>0.35000000000661696</v>
      </c>
      <c r="EH44" s="51">
        <f>IF(PLANEL_Pot_Trim!EH17&lt;&gt;0,EH18/PLANEL_Pot_Trim!EH17,0)</f>
        <v>0.3000000000088226</v>
      </c>
      <c r="EI44" s="51">
        <f>IF(PLANEL_Pot_Trim!EI17&lt;&gt;0,EI18/PLANEL_Pot_Trim!EI17,0)</f>
        <v>0.22000000000128928</v>
      </c>
      <c r="EJ44" s="51">
        <f>IF(PLANEL_Pot_Trim!EJ17&lt;&gt;0,EJ18/PLANEL_Pot_Trim!EJ17,0)</f>
        <v>0.25</v>
      </c>
      <c r="EK44" s="51">
        <f>IF(PLANEL_Pot_Trim!EK17&lt;&gt;0,EK18/PLANEL_Pot_Trim!EK17,0)</f>
        <v>0.35000000000644632</v>
      </c>
      <c r="EL44" s="51">
        <f>IF(PLANEL_Pot_Trim!EL17&lt;&gt;0,EL18/PLANEL_Pot_Trim!EL17,0)</f>
        <v>0.30000000000859511</v>
      </c>
      <c r="EM44" s="51">
        <f>IF(PLANEL_Pot_Trim!EM17&lt;&gt;0,EM18/PLANEL_Pot_Trim!EM17,0)</f>
        <v>0.22000000000125686</v>
      </c>
      <c r="EN44" s="51">
        <f>IF(PLANEL_Pot_Trim!EN17&lt;&gt;0,EN18/PLANEL_Pot_Trim!EN17,0)</f>
        <v>0.25</v>
      </c>
      <c r="EO44" s="51">
        <f>IF(PLANEL_Pot_Trim!EO17&lt;&gt;0,EO18/PLANEL_Pot_Trim!EO17,0)</f>
        <v>0.26201992389421686</v>
      </c>
      <c r="EP44" s="51">
        <f>IF(PLANEL_Pot_Trim!EP17&lt;&gt;0,EP18/PLANEL_Pot_Trim!EP17,0)</f>
        <v>0.30000000000837906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0.19033956431435059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0.1956113718315696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0.19999999999999998</v>
      </c>
      <c r="O47" s="52">
        <f>IF(PLANEL_Pot_Trim!O20&lt;&gt;0,O21/PLANEL_Pot_Trim!O20,0)</f>
        <v>0.23976859745827991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0.17590718831028099</v>
      </c>
      <c r="S47" s="52">
        <f>IF(PLANEL_Pot_Trim!S20&lt;&gt;0,S21/PLANEL_Pot_Trim!S20,0)</f>
        <v>0.23930448638977228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0.19677619171527327</v>
      </c>
      <c r="W47" s="52">
        <f>IF(PLANEL_Pot_Trim!W20&lt;&gt;0,W21/PLANEL_Pot_Trim!W20,0)</f>
        <v>0.25307475320596223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0.19986920549244824</v>
      </c>
      <c r="AA47" s="52">
        <f>IF(PLANEL_Pot_Trim!AA20&lt;&gt;0,AA21/PLANEL_Pot_Trim!AA20,0)</f>
        <v>0.25283527030481112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0.19189442488411562</v>
      </c>
      <c r="AE47" s="52">
        <f>IF(PLANEL_Pot_Trim!AE20&lt;&gt;0,AE21/PLANEL_Pot_Trim!AE20,0)</f>
        <v>0.24286504522240288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0.19227245415656977</v>
      </c>
      <c r="AI47" s="52">
        <f>IF(PLANEL_Pot_Trim!AI20&lt;&gt;0,AI21/PLANEL_Pot_Trim!AI20,0)</f>
        <v>0.25999999997352796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0.19999999997352794</v>
      </c>
      <c r="AM47" s="52">
        <f>IF(PLANEL_Pot_Trim!AM20&lt;&gt;0,AM21/PLANEL_Pot_Trim!AM20,0)</f>
        <v>0.25999999998105194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0.19999999998105189</v>
      </c>
      <c r="AQ47" s="52">
        <f>IF(PLANEL_Pot_Trim!AQ20&lt;&gt;0,AQ21/PLANEL_Pot_Trim!AQ20,0)</f>
        <v>0.25999999991147266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0.19999999998524545</v>
      </c>
      <c r="AU47" s="52">
        <f>IF(PLANEL_Pot_Trim!AU20&lt;&gt;0,AU21/PLANEL_Pot_Trim!AU20,0)</f>
        <v>0.25999999992751494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0.25379987284350436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0.18759974568700866</v>
      </c>
      <c r="BC47" s="52">
        <f>IF(PLANEL_Pot_Trim!BC20&lt;&gt;0,BC21/PLANEL_Pot_Trim!BC20,0)</f>
        <v>0.24132379401359086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0.17758855282694958</v>
      </c>
      <c r="BG47" s="52">
        <f>IF(PLANEL_Pot_Trim!BG20&lt;&gt;0,BG21/PLANEL_Pot_Trim!BG20,0)</f>
        <v>0.23177453982693969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0.1661294478017199</v>
      </c>
      <c r="BK47" s="52">
        <f>IF(PLANEL_Pot_Trim!BK20&lt;&gt;0,BK21/PLANEL_Pot_Trim!BK20,0)</f>
        <v>0.23474012915543685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0.16968815499492967</v>
      </c>
      <c r="BO47" s="52">
        <f>IF(PLANEL_Pot_Trim!BO20&lt;&gt;0,BO21/PLANEL_Pot_Trim!BO20,0)</f>
        <v>0.23714179260097473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0.17257015112877594</v>
      </c>
      <c r="BS47" s="52">
        <f>IF(PLANEL_Pot_Trim!BS20&lt;&gt;0,BS21/PLANEL_Pot_Trim!BS20,0)</f>
        <v>0.239125207466829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0.17495024896714101</v>
      </c>
      <c r="BW47" s="52">
        <f>IF(PLANEL_Pot_Trim!BW20&lt;&gt;0,BW21/PLANEL_Pot_Trim!BW20,0)</f>
        <v>0.24079292414810524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0.17695150898411757</v>
      </c>
      <c r="CA47" s="52">
        <f>IF(PLANEL_Pot_Trim!CA20&lt;&gt;0,CA21/PLANEL_Pot_Trim!CA20,0)</f>
        <v>0.24221388223631193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0.17865665868949279</v>
      </c>
      <c r="CE47" s="52">
        <f>IF(PLANEL_Pot_Trim!CE20&lt;&gt;0,CE21/PLANEL_Pot_Trim!CE20,0)</f>
        <v>0.24380453739574631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0.18056544488028473</v>
      </c>
      <c r="CI47" s="52">
        <f>IF(PLANEL_Pot_Trim!CI20&lt;&gt;0,CI21/PLANEL_Pot_Trim!CI20,0)</f>
        <v>0.24513319105712117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0.18215982927349242</v>
      </c>
      <c r="CM47" s="52">
        <f>IF(PLANEL_Pot_Trim!CM20&lt;&gt;0,CM21/PLANEL_Pot_Trim!CM20,0)</f>
        <v>0.24626560421902882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0.1835187250674048</v>
      </c>
      <c r="CQ47" s="52">
        <f>IF(PLANEL_Pot_Trim!CQ20&lt;&gt;0,CQ21/PLANEL_Pot_Trim!CQ20,0)</f>
        <v>0.24679871139368975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0.18415845367682052</v>
      </c>
      <c r="CU47" s="52">
        <f>IF(PLANEL_Pot_Trim!CU20&lt;&gt;0,CU21/PLANEL_Pot_Trim!CU20,0)</f>
        <v>0.24728534723520379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0.18474241668647545</v>
      </c>
      <c r="CY47" s="82">
        <f>IF(PLANEL_Pot_Trim!CY20&lt;&gt;0,CY21/PLANEL_Pot_Trim!CY20,0)</f>
        <v>0.24802167334810515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0.18562600802171203</v>
      </c>
      <c r="DC47" s="52">
        <f>IF(PLANEL_Pot_Trim!DC20&lt;&gt;0,DC21/PLANEL_Pot_Trim!DC20,0)</f>
        <v>0.24876784191418883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0.17753568383460694</v>
      </c>
      <c r="DG47" s="52">
        <f>IF(PLANEL_Pot_Trim!DG20&lt;&gt;0,DG21/PLANEL_Pot_Trim!DG20,0)</f>
        <v>0.24942649934219219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0.18731179921414901</v>
      </c>
      <c r="DK47" s="52">
        <f>IF(PLANEL_Pot_Trim!DK20&lt;&gt;0,DK21/PLANEL_Pot_Trim!DK20,0)</f>
        <v>0.25001218791335639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0.18801462549935119</v>
      </c>
      <c r="DO47" s="52">
        <f>IF(PLANEL_Pot_Trim!DO20&lt;&gt;0,DO21/PLANEL_Pot_Trim!DO20,0)</f>
        <v>0.25053639691009033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0.18864367629525744</v>
      </c>
      <c r="DS47" s="52">
        <f>IF(PLANEL_Pot_Trim!DS20&lt;&gt;0,DS21/PLANEL_Pot_Trim!DS20,0)</f>
        <v>0.25100832384420707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0.18920998861604055</v>
      </c>
      <c r="DW47" s="52">
        <f>IF(PLANEL_Pot_Trim!DW20&lt;&gt;0,DW21/PLANEL_Pot_Trim!DW20,0)</f>
        <v>0.25143541874005187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0.18972250249091219</v>
      </c>
      <c r="EA47" s="52">
        <f>IF(PLANEL_Pot_Trim!EA20&lt;&gt;0,EA21/PLANEL_Pot_Trim!EA20,0)</f>
        <v>0.25182378033426811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0.19018853640384242</v>
      </c>
      <c r="EE47" s="52">
        <f>IF(PLANEL_Pot_Trim!EE20&lt;&gt;0,EE21/PLANEL_Pot_Trim!EE20,0)</f>
        <v>0.25217844915722043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0.1906141389912672</v>
      </c>
      <c r="EI47" s="52">
        <f>IF(PLANEL_Pot_Trim!EI20&lt;&gt;0,EI21/PLANEL_Pot_Trim!EI20,0)</f>
        <v>0.25250362750584732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0.19100435300951124</v>
      </c>
      <c r="EM47" s="52">
        <f>IF(PLANEL_Pot_Trim!EM20&lt;&gt;0,EM21/PLANEL_Pot_Trim!EM20,0)</f>
        <v>0.25280284673494746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0.19136341608433186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0.90053843140472856</v>
      </c>
      <c r="BL50" s="54">
        <f>IF(PLANEL_Pot_Trim!BL23&lt;&gt;0,BL24/PLANEL_Pot_Trim!BL23,0)</f>
        <v>0.90053843140472856</v>
      </c>
      <c r="BM50" s="54">
        <f>IF(PLANEL_Pot_Trim!BM23&lt;&gt;0,BM24/PLANEL_Pot_Trim!BM23,0)</f>
        <v>0.90053843140472856</v>
      </c>
      <c r="BN50" s="54">
        <f>IF(PLANEL_Pot_Trim!BN23&lt;&gt;0,BN24/PLANEL_Pot_Trim!BN23,0)</f>
        <v>0.90053843140472856</v>
      </c>
      <c r="BO50" s="54">
        <f>IF(PLANEL_Pot_Trim!BO23&lt;&gt;0,BO24/PLANEL_Pot_Trim!BO23,0)</f>
        <v>0.67328937755948415</v>
      </c>
      <c r="BP50" s="54">
        <f>IF(PLANEL_Pot_Trim!BP23&lt;&gt;0,BP24/PLANEL_Pot_Trim!BP23,0)</f>
        <v>0.67328937755948415</v>
      </c>
      <c r="BQ50" s="54">
        <f>IF(PLANEL_Pot_Trim!BQ23&lt;&gt;0,BQ24/PLANEL_Pot_Trim!BQ23,0)</f>
        <v>0.67328937755948415</v>
      </c>
      <c r="BR50" s="54">
        <f>IF(PLANEL_Pot_Trim!BR23&lt;&gt;0,BR24/PLANEL_Pot_Trim!BR23,0)</f>
        <v>0.67328937755948415</v>
      </c>
      <c r="BS50" s="54">
        <f>IF(PLANEL_Pot_Trim!BS23&lt;&gt;0,BS24/PLANEL_Pot_Trim!BS23,0)</f>
        <v>0.60982706199448822</v>
      </c>
      <c r="BT50" s="54">
        <f>IF(PLANEL_Pot_Trim!BT23&lt;&gt;0,BT24/PLANEL_Pot_Trim!BT23,0)</f>
        <v>0.60982706199448822</v>
      </c>
      <c r="BU50" s="54">
        <f>IF(PLANEL_Pot_Trim!BU23&lt;&gt;0,BU24/PLANEL_Pot_Trim!BU23,0)</f>
        <v>0.60982706199448822</v>
      </c>
      <c r="BV50" s="54">
        <f>IF(PLANEL_Pot_Trim!BV23&lt;&gt;0,BV24/PLANEL_Pot_Trim!BV23,0)</f>
        <v>0.60982706199448822</v>
      </c>
      <c r="BW50" s="54">
        <f>IF(PLANEL_Pot_Trim!BW23&lt;&gt;0,BW24/PLANEL_Pot_Trim!BW23,0)</f>
        <v>0.55941793345761537</v>
      </c>
      <c r="BX50" s="54">
        <f>IF(PLANEL_Pot_Trim!BX23&lt;&gt;0,BX24/PLANEL_Pot_Trim!BX23,0)</f>
        <v>0.55941793345761537</v>
      </c>
      <c r="BY50" s="54">
        <f>IF(PLANEL_Pot_Trim!BY23&lt;&gt;0,BY24/PLANEL_Pot_Trim!BY23,0)</f>
        <v>0.55941793345761537</v>
      </c>
      <c r="BZ50" s="54">
        <f>IF(PLANEL_Pot_Trim!BZ23&lt;&gt;0,BZ24/PLANEL_Pot_Trim!BZ23,0)</f>
        <v>0.55941793345761537</v>
      </c>
      <c r="CA50" s="54">
        <f>IF(PLANEL_Pot_Trim!CA23&lt;&gt;0,CA24/PLANEL_Pot_Trim!CA23,0)</f>
        <v>0.52321583005339234</v>
      </c>
      <c r="CB50" s="54">
        <f>IF(PLANEL_Pot_Trim!CB23&lt;&gt;0,CB24/PLANEL_Pot_Trim!CB23,0)</f>
        <v>0.52321583005339234</v>
      </c>
      <c r="CC50" s="54">
        <f>IF(PLANEL_Pot_Trim!CC23&lt;&gt;0,CC24/PLANEL_Pot_Trim!CC23,0)</f>
        <v>0.50629646132516726</v>
      </c>
      <c r="CD50" s="54">
        <f>IF(PLANEL_Pot_Trim!CD23&lt;&gt;0,CD24/PLANEL_Pot_Trim!CD23,0)</f>
        <v>0.52321583005339234</v>
      </c>
      <c r="CE50" s="54">
        <f>IF(PLANEL_Pot_Trim!CE23&lt;&gt;0,CE24/PLANEL_Pot_Trim!CE23,0)</f>
        <v>0.49020415268209966</v>
      </c>
      <c r="CF50" s="54">
        <f>IF(PLANEL_Pot_Trim!CF23&lt;&gt;0,CF24/PLANEL_Pot_Trim!CF23,0)</f>
        <v>0.49020415268209966</v>
      </c>
      <c r="CG50" s="54">
        <f>IF(PLANEL_Pot_Trim!CG23&lt;&gt;0,CG24/PLANEL_Pot_Trim!CG23,0)</f>
        <v>0.49020415268209966</v>
      </c>
      <c r="CH50" s="54">
        <f>IF(PLANEL_Pot_Trim!CH23&lt;&gt;0,CH24/PLANEL_Pot_Trim!CH23,0)</f>
        <v>0.49020415268209966</v>
      </c>
      <c r="CI50" s="54">
        <f>IF(PLANEL_Pot_Trim!CI23&lt;&gt;0,CI24/PLANEL_Pot_Trim!CI23,0)</f>
        <v>0.45268242674878745</v>
      </c>
      <c r="CJ50" s="54">
        <f>IF(PLANEL_Pot_Trim!CJ23&lt;&gt;0,CJ24/PLANEL_Pot_Trim!CJ23,0)</f>
        <v>0.45268242674878745</v>
      </c>
      <c r="CK50" s="54">
        <f>IF(PLANEL_Pot_Trim!CK23&lt;&gt;0,CK24/PLANEL_Pot_Trim!CK23,0)</f>
        <v>0.45268242674878745</v>
      </c>
      <c r="CL50" s="54">
        <f>IF(PLANEL_Pot_Trim!CL23&lt;&gt;0,CL24/PLANEL_Pot_Trim!CL23,0)</f>
        <v>0.45268242674878745</v>
      </c>
      <c r="CM50" s="54">
        <f>IF(PLANEL_Pot_Trim!CM23&lt;&gt;0,CM24/PLANEL_Pot_Trim!CM23,0)</f>
        <v>0.43258261828060973</v>
      </c>
      <c r="CN50" s="54">
        <f>IF(PLANEL_Pot_Trim!CN23&lt;&gt;0,CN24/PLANEL_Pot_Trim!CN23,0)</f>
        <v>0.43258261828060973</v>
      </c>
      <c r="CO50" s="54">
        <f>IF(PLANEL_Pot_Trim!CO23&lt;&gt;0,CO24/PLANEL_Pot_Trim!CO23,0)</f>
        <v>0.43258261828060973</v>
      </c>
      <c r="CP50" s="54">
        <f>IF(PLANEL_Pot_Trim!CP23&lt;&gt;0,CP24/PLANEL_Pot_Trim!CP23,0)</f>
        <v>0.43258261828060973</v>
      </c>
      <c r="CQ50" s="54">
        <f>IF(PLANEL_Pot_Trim!CQ23&lt;&gt;0,CQ24/PLANEL_Pot_Trim!CQ23,0)</f>
        <v>0.39941629603764522</v>
      </c>
      <c r="CR50" s="54">
        <f>IF(PLANEL_Pot_Trim!CR23&lt;&gt;0,CR24/PLANEL_Pot_Trim!CR23,0)</f>
        <v>0.39941629603764522</v>
      </c>
      <c r="CS50" s="54">
        <f>IF(PLANEL_Pot_Trim!CS23&lt;&gt;0,CS24/PLANEL_Pot_Trim!CS23,0)</f>
        <v>0.39941629603764522</v>
      </c>
      <c r="CT50" s="54">
        <f>IF(PLANEL_Pot_Trim!CT23&lt;&gt;0,CT24/PLANEL_Pot_Trim!CT23,0)</f>
        <v>0.39941629603764522</v>
      </c>
      <c r="CU50" s="54">
        <f>IF(PLANEL_Pot_Trim!CU23&lt;&gt;0,CU24/PLANEL_Pot_Trim!CU23,0)</f>
        <v>0.38913206828955288</v>
      </c>
      <c r="CV50" s="54">
        <f>IF(PLANEL_Pot_Trim!CV23&lt;&gt;0,CV24/PLANEL_Pot_Trim!CV23,0)</f>
        <v>0.37654860164119874</v>
      </c>
      <c r="CW50" s="54">
        <f>IF(PLANEL_Pot_Trim!CW23&lt;&gt;0,CW24/PLANEL_Pot_Trim!CW23,0)</f>
        <v>0.38913206828955288</v>
      </c>
      <c r="CX50" s="54">
        <f>IF(PLANEL_Pot_Trim!CX23&lt;&gt;0,CX24/PLANEL_Pot_Trim!CX23,0)</f>
        <v>0.38913206828955288</v>
      </c>
      <c r="CY50" s="84">
        <f>IF(PLANEL_Pot_Trim!CY23&lt;&gt;0,CY24/PLANEL_Pot_Trim!CY23,0)</f>
        <v>0.36548896747284759</v>
      </c>
      <c r="CZ50" s="84">
        <f>IF(PLANEL_Pot_Trim!CZ23&lt;&gt;0,CZ24/PLANEL_Pot_Trim!CZ23,0)</f>
        <v>0.36548896747284759</v>
      </c>
      <c r="DA50" s="84">
        <f>IF(PLANEL_Pot_Trim!DA23&lt;&gt;0,DA24/PLANEL_Pot_Trim!DA23,0)</f>
        <v>0.35367005403106516</v>
      </c>
      <c r="DB50" s="84">
        <f>IF(PLANEL_Pot_Trim!DB23&lt;&gt;0,DB24/PLANEL_Pot_Trim!DB23,0)</f>
        <v>0.36548896747284759</v>
      </c>
      <c r="DC50" s="54">
        <f>IF(PLANEL_Pot_Trim!DC23&lt;&gt;0,DC24/PLANEL_Pot_Trim!DC23,0)</f>
        <v>0.33659880079271598</v>
      </c>
      <c r="DD50" s="54">
        <f>IF(PLANEL_Pot_Trim!DD23&lt;&gt;0,DD24/PLANEL_Pot_Trim!DD23,0)</f>
        <v>0.33659880079271598</v>
      </c>
      <c r="DE50" s="54">
        <f>IF(PLANEL_Pot_Trim!DE23&lt;&gt;0,DE24/PLANEL_Pot_Trim!DE23,0)</f>
        <v>0.33659880079271598</v>
      </c>
      <c r="DF50" s="54">
        <f>IF(PLANEL_Pot_Trim!DF23&lt;&gt;0,DF24/PLANEL_Pot_Trim!DF23,0)</f>
        <v>0.33659880079271598</v>
      </c>
      <c r="DG50" s="54">
        <f>IF(PLANEL_Pot_Trim!DG23&lt;&gt;0,DG24/PLANEL_Pot_Trim!DG23,0)</f>
        <v>0.31814468024727266</v>
      </c>
      <c r="DH50" s="54">
        <f>IF(PLANEL_Pot_Trim!DH23&lt;&gt;0,DH24/PLANEL_Pot_Trim!DH23,0)</f>
        <v>0.31814468024727266</v>
      </c>
      <c r="DI50" s="54">
        <f>IF(PLANEL_Pot_Trim!DI23&lt;&gt;0,DI24/PLANEL_Pot_Trim!DI23,0)</f>
        <v>0.3078567515477959</v>
      </c>
      <c r="DJ50" s="54">
        <f>IF(PLANEL_Pot_Trim!DJ23&lt;&gt;0,DJ24/PLANEL_Pot_Trim!DJ23,0)</f>
        <v>0.31814468024727266</v>
      </c>
      <c r="DK50" s="54">
        <f>IF(PLANEL_Pot_Trim!DK23&lt;&gt;0,DK24/PLANEL_Pot_Trim!DK23,0)</f>
        <v>0.30216540246689294</v>
      </c>
      <c r="DL50" s="54">
        <f>IF(PLANEL_Pot_Trim!DL23&lt;&gt;0,DL24/PLANEL_Pot_Trim!DL23,0)</f>
        <v>0.30216540246689294</v>
      </c>
      <c r="DM50" s="54">
        <f>IF(PLANEL_Pot_Trim!DM23&lt;&gt;0,DM24/PLANEL_Pot_Trim!DM23,0)</f>
        <v>0.30216540246689294</v>
      </c>
      <c r="DN50" s="54">
        <f>IF(PLANEL_Pot_Trim!DN23&lt;&gt;0,DN24/PLANEL_Pot_Trim!DN23,0)</f>
        <v>0.30216540246689294</v>
      </c>
      <c r="DO50" s="54">
        <f>IF(PLANEL_Pot_Trim!DO23&lt;&gt;0,DO24/PLANEL_Pot_Trim!DO23,0)</f>
        <v>0.28764015683335575</v>
      </c>
      <c r="DP50" s="54">
        <f>IF(PLANEL_Pot_Trim!DP23&lt;&gt;0,DP24/PLANEL_Pot_Trim!DP23,0)</f>
        <v>0.28764015683335575</v>
      </c>
      <c r="DQ50" s="54">
        <f>IF(PLANEL_Pot_Trim!DQ23&lt;&gt;0,DQ24/PLANEL_Pot_Trim!DQ23,0)</f>
        <v>0.28764015683335575</v>
      </c>
      <c r="DR50" s="54">
        <f>IF(PLANEL_Pot_Trim!DR23&lt;&gt;0,DR24/PLANEL_Pot_Trim!DR23,0)</f>
        <v>0.28764015683335575</v>
      </c>
      <c r="DS50" s="54">
        <f>IF(PLANEL_Pot_Trim!DS23&lt;&gt;0,DS24/PLANEL_Pot_Trim!DS23,0)</f>
        <v>0.27441021499667284</v>
      </c>
      <c r="DT50" s="54">
        <f>IF(PLANEL_Pot_Trim!DT23&lt;&gt;0,DT24/PLANEL_Pot_Trim!DT23,0)</f>
        <v>0.27441021499667284</v>
      </c>
      <c r="DU50" s="54">
        <f>IF(PLANEL_Pot_Trim!DU23&lt;&gt;0,DU24/PLANEL_Pot_Trim!DU23,0)</f>
        <v>0.27441021499667284</v>
      </c>
      <c r="DV50" s="54">
        <f>IF(PLANEL_Pot_Trim!DV23&lt;&gt;0,DV24/PLANEL_Pot_Trim!DV23,0)</f>
        <v>0.27441021499667284</v>
      </c>
      <c r="DW50" s="54">
        <f>IF(PLANEL_Pot_Trim!DW23&lt;&gt;0,DW24/PLANEL_Pot_Trim!DW23,0)</f>
        <v>0.26196699521557731</v>
      </c>
      <c r="DX50" s="54">
        <f>IF(PLANEL_Pot_Trim!DX23&lt;&gt;0,DX24/PLANEL_Pot_Trim!DX23,0)</f>
        <v>0.26196699521557731</v>
      </c>
      <c r="DY50" s="54">
        <f>IF(PLANEL_Pot_Trim!DY23&lt;&gt;0,DY24/PLANEL_Pot_Trim!DY23,0)</f>
        <v>0.26196699521557731</v>
      </c>
      <c r="DZ50" s="54">
        <f>IF(PLANEL_Pot_Trim!DZ23&lt;&gt;0,DZ24/PLANEL_Pot_Trim!DZ23,0)</f>
        <v>0.26196699521557731</v>
      </c>
      <c r="EA50" s="54">
        <f>IF(PLANEL_Pot_Trim!EA23&lt;&gt;0,EA24/PLANEL_Pot_Trim!EA23,0)</f>
        <v>0.25086513506826602</v>
      </c>
      <c r="EB50" s="54">
        <f>IF(PLANEL_Pot_Trim!EB23&lt;&gt;0,EB24/PLANEL_Pot_Trim!EB23,0)</f>
        <v>0.25086513506826602</v>
      </c>
      <c r="EC50" s="54">
        <f>IF(PLANEL_Pot_Trim!EC23&lt;&gt;0,EC24/PLANEL_Pot_Trim!EC23,0)</f>
        <v>0.25086513506826602</v>
      </c>
      <c r="ED50" s="54">
        <f>IF(PLANEL_Pot_Trim!ED23&lt;&gt;0,ED24/PLANEL_Pot_Trim!ED23,0)</f>
        <v>0.25086513506826602</v>
      </c>
      <c r="EE50" s="54">
        <f>IF(PLANEL_Pot_Trim!EE23&lt;&gt;0,EE24/PLANEL_Pot_Trim!EE23,0)</f>
        <v>0.2407873472288854</v>
      </c>
      <c r="EF50" s="54">
        <f>IF(PLANEL_Pot_Trim!EF23&lt;&gt;0,EF24/PLANEL_Pot_Trim!EF23,0)</f>
        <v>0.2407873472288854</v>
      </c>
      <c r="EG50" s="54">
        <f>IF(PLANEL_Pot_Trim!EG23&lt;&gt;0,EG24/PLANEL_Pot_Trim!EG23,0)</f>
        <v>0.2407873472288854</v>
      </c>
      <c r="EH50" s="54">
        <f>IF(PLANEL_Pot_Trim!EH23&lt;&gt;0,EH24/PLANEL_Pot_Trim!EH23,0)</f>
        <v>0.2407873472288854</v>
      </c>
      <c r="EI50" s="54">
        <f>IF(PLANEL_Pot_Trim!EI23&lt;&gt;0,EI24/PLANEL_Pot_Trim!EI23,0)</f>
        <v>0.23133554988343596</v>
      </c>
      <c r="EJ50" s="54">
        <f>IF(PLANEL_Pot_Trim!EJ23&lt;&gt;0,EJ24/PLANEL_Pot_Trim!EJ23,0)</f>
        <v>0.23133554988343596</v>
      </c>
      <c r="EK50" s="54">
        <f>IF(PLANEL_Pot_Trim!EK23&lt;&gt;0,EK24/PLANEL_Pot_Trim!EK23,0)</f>
        <v>0.23133554988343596</v>
      </c>
      <c r="EL50" s="54">
        <f>IF(PLANEL_Pot_Trim!EL23&lt;&gt;0,EL24/PLANEL_Pot_Trim!EL23,0)</f>
        <v>0.23133554988343596</v>
      </c>
      <c r="EM50" s="54">
        <f>IF(PLANEL_Pot_Trim!EM23&lt;&gt;0,EM24/PLANEL_Pot_Trim!EM23,0)</f>
        <v>0.22556731921902118</v>
      </c>
      <c r="EN50" s="54">
        <f>IF(PLANEL_Pot_Trim!EN23&lt;&gt;0,EN24/PLANEL_Pot_Trim!EN23,0)</f>
        <v>0.22556731921902118</v>
      </c>
      <c r="EO50" s="54">
        <f>IF(PLANEL_Pot_Trim!EO23&lt;&gt;0,EO24/PLANEL_Pot_Trim!EO23,0)</f>
        <v>0.22556731921902118</v>
      </c>
      <c r="EP50" s="54">
        <f>IF(PLANEL_Pot_Trim!EP23&lt;&gt;0,EP24/PLANEL_Pot_Trim!EP23,0)</f>
        <v>0.22556731921902118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37.952052799999997</v>
      </c>
      <c r="G4" s="33">
        <v>24.145551090000001</v>
      </c>
      <c r="H4" s="33">
        <v>24.963940099999999</v>
      </c>
      <c r="I4" s="33">
        <v>20.803168629999998</v>
      </c>
      <c r="J4" s="33">
        <v>22.78632824</v>
      </c>
      <c r="K4" s="33">
        <v>25.092009709999999</v>
      </c>
      <c r="L4" s="33">
        <v>29.437920519999999</v>
      </c>
      <c r="M4" s="33">
        <v>29.784183779999999</v>
      </c>
      <c r="N4" s="33">
        <v>31.556152919999999</v>
      </c>
      <c r="O4" s="33">
        <v>30.73258182</v>
      </c>
      <c r="P4" s="33">
        <v>29.131351939999998</v>
      </c>
      <c r="Q4" s="33">
        <v>29.10643314</v>
      </c>
      <c r="R4" s="33">
        <v>30.412336239999998</v>
      </c>
      <c r="S4" s="33">
        <v>29.409055639999998</v>
      </c>
      <c r="T4" s="33">
        <v>21.725698510000001</v>
      </c>
      <c r="U4" s="33">
        <v>24.02748193</v>
      </c>
      <c r="V4" s="33">
        <v>24.77091944</v>
      </c>
      <c r="W4" s="33">
        <v>31.217174740000001</v>
      </c>
      <c r="X4" s="33">
        <v>38.986452049999997</v>
      </c>
      <c r="Y4" s="33">
        <v>48.915970989999998</v>
      </c>
      <c r="Z4" s="33">
        <v>58.913277800000003</v>
      </c>
      <c r="AA4" s="33">
        <v>68.409501509999998</v>
      </c>
      <c r="AB4" s="33">
        <v>80.762169369999995</v>
      </c>
      <c r="AC4" s="33">
        <v>90.606185370000006</v>
      </c>
      <c r="AD4" s="33">
        <v>107.3755227</v>
      </c>
      <c r="AE4" s="33">
        <v>115.103466</v>
      </c>
      <c r="AF4" s="33">
        <v>121.0362354</v>
      </c>
      <c r="AG4" s="33">
        <v>127.4251562</v>
      </c>
      <c r="AH4" s="33">
        <v>133.85331110000001</v>
      </c>
      <c r="AI4" s="33">
        <v>141.0798853</v>
      </c>
      <c r="AJ4" s="33">
        <v>146.8748085</v>
      </c>
      <c r="AK4" s="33">
        <v>155.13743239999999</v>
      </c>
      <c r="AL4" s="33">
        <v>162.1573822</v>
      </c>
      <c r="AM4" s="33">
        <v>169.15143209999999</v>
      </c>
      <c r="AN4" s="33">
        <v>176.0885887</v>
      </c>
      <c r="AO4" s="33">
        <v>183.0128363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47.238326309999998</v>
      </c>
      <c r="D16" s="33">
        <v>50.981782320000001</v>
      </c>
      <c r="E16" s="33">
        <v>45.500695720000003</v>
      </c>
      <c r="F16" s="33">
        <v>51.706912590000002</v>
      </c>
      <c r="G16" s="33">
        <v>35.652238390000001</v>
      </c>
      <c r="H16" s="33">
        <v>37.931874020000002</v>
      </c>
      <c r="I16" s="33">
        <v>23.68142199</v>
      </c>
      <c r="J16" s="33">
        <v>27.221696399999999</v>
      </c>
      <c r="K16" s="33">
        <v>28.351140149999999</v>
      </c>
      <c r="L16" s="33">
        <v>35.237071350000001</v>
      </c>
      <c r="M16" s="33">
        <v>37.529575690000001</v>
      </c>
      <c r="N16" s="33">
        <v>41.621298430000003</v>
      </c>
      <c r="O16" s="33">
        <v>41.900720579999998</v>
      </c>
      <c r="P16" s="33">
        <v>41.907415370000002</v>
      </c>
      <c r="Q16" s="33">
        <v>41.4369576</v>
      </c>
      <c r="R16" s="33">
        <v>42.545702249999998</v>
      </c>
      <c r="S16" s="33">
        <v>42.227682369999997</v>
      </c>
      <c r="T16" s="33">
        <v>34.545975759999997</v>
      </c>
      <c r="U16" s="33">
        <v>36.863874950000003</v>
      </c>
      <c r="V16" s="33">
        <v>35.483051879999998</v>
      </c>
      <c r="W16" s="33">
        <v>44.024154230000001</v>
      </c>
      <c r="X16" s="33">
        <v>53.26044907</v>
      </c>
      <c r="Y16" s="33">
        <v>63.056867869999998</v>
      </c>
      <c r="Z16" s="33">
        <v>73.039262100000002</v>
      </c>
      <c r="AA16" s="33">
        <v>82.3925184</v>
      </c>
      <c r="AB16" s="33">
        <v>94.847455519999997</v>
      </c>
      <c r="AC16" s="33">
        <v>104.4894816</v>
      </c>
      <c r="AD16" s="33">
        <v>121.515458</v>
      </c>
      <c r="AE16" s="33">
        <v>129.574927</v>
      </c>
      <c r="AF16" s="33">
        <v>134.68714059999999</v>
      </c>
      <c r="AG16" s="33">
        <v>141.09766239999999</v>
      </c>
      <c r="AH16" s="33">
        <v>147.74849019999999</v>
      </c>
      <c r="AI16" s="33">
        <v>155.1654834</v>
      </c>
      <c r="AJ16" s="33">
        <v>161.27052230000001</v>
      </c>
      <c r="AK16" s="33">
        <v>169.81549659999999</v>
      </c>
      <c r="AL16" s="33">
        <v>177.00400250000001</v>
      </c>
      <c r="AM16" s="33">
        <v>184.1100509</v>
      </c>
      <c r="AN16" s="33">
        <v>191.18134900000001</v>
      </c>
      <c r="AO16" s="33">
        <v>198.24511050000001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37.952052799999997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20.803168629999998</v>
      </c>
      <c r="G4" s="1">
        <f>Planel_CO2_total_Resultado!J4</f>
        <v>22.78632824</v>
      </c>
      <c r="H4" s="1">
        <f>Planel_CO2_total_Resultado!K4</f>
        <v>25.092009709999999</v>
      </c>
      <c r="I4" s="1">
        <f>Planel_CO2_total_Resultado!L4</f>
        <v>29.437920519999999</v>
      </c>
      <c r="J4" s="1">
        <f>Planel_CO2_total_Resultado!M4</f>
        <v>29.784183779999999</v>
      </c>
      <c r="K4" s="1">
        <f>Planel_CO2_total_Resultado!N4</f>
        <v>31.556152919999999</v>
      </c>
      <c r="L4" s="1">
        <f>Planel_CO2_total_Resultado!O4</f>
        <v>30.73258182</v>
      </c>
      <c r="M4" s="1">
        <f>Planel_CO2_total_Resultado!P4</f>
        <v>29.131351939999998</v>
      </c>
      <c r="N4" s="1">
        <f>Planel_CO2_total_Resultado!Q4</f>
        <v>29.10643314</v>
      </c>
      <c r="O4" s="1">
        <f>Planel_CO2_total_Resultado!R4</f>
        <v>30.412336239999998</v>
      </c>
      <c r="P4" s="1">
        <f>Planel_CO2_total_Resultado!S4</f>
        <v>29.409055639999998</v>
      </c>
      <c r="Q4" s="1">
        <f>Planel_CO2_total_Resultado!T4</f>
        <v>21.725698510000001</v>
      </c>
      <c r="R4" s="1">
        <f>Planel_CO2_total_Resultado!U4</f>
        <v>24.02748193</v>
      </c>
      <c r="S4" s="1">
        <f>Planel_CO2_total_Resultado!V4</f>
        <v>24.77091944</v>
      </c>
      <c r="T4" s="1">
        <f>Planel_CO2_total_Resultado!W4</f>
        <v>31.217174740000001</v>
      </c>
      <c r="U4" s="1">
        <f>Planel_CO2_total_Resultado!X4</f>
        <v>38.986452049999997</v>
      </c>
      <c r="V4" s="1">
        <f>Planel_CO2_total_Resultado!Y4</f>
        <v>48.915970989999998</v>
      </c>
      <c r="W4" s="1">
        <f>Planel_CO2_total_Resultado!Z4</f>
        <v>58.913277800000003</v>
      </c>
      <c r="X4" s="1">
        <f>Planel_CO2_total_Resultado!AA4</f>
        <v>68.409501509999998</v>
      </c>
      <c r="Y4" s="1">
        <f>Planel_CO2_total_Resultado!AB4</f>
        <v>80.762169369999995</v>
      </c>
      <c r="Z4" s="1">
        <f>Planel_CO2_total_Resultado!AC4</f>
        <v>90.606185370000006</v>
      </c>
      <c r="AA4" s="1">
        <f>Planel_CO2_total_Resultado!AD4</f>
        <v>107.3755227</v>
      </c>
      <c r="AB4" s="1">
        <f>Planel_CO2_total_Resultado!AE4</f>
        <v>115.103466</v>
      </c>
      <c r="AC4" s="1">
        <f>Planel_CO2_total_Resultado!AF4</f>
        <v>121.0362354</v>
      </c>
      <c r="AD4" s="1">
        <f>Planel_CO2_total_Resultado!AG4</f>
        <v>127.4251562</v>
      </c>
      <c r="AE4" s="1">
        <f>Planel_CO2_total_Resultado!AH4</f>
        <v>133.85331110000001</v>
      </c>
      <c r="AF4" s="1">
        <f>Planel_CO2_total_Resultado!AI4</f>
        <v>141.0798853</v>
      </c>
      <c r="AG4" s="1">
        <f>Planel_CO2_total_Resultado!AJ4</f>
        <v>146.8748085</v>
      </c>
      <c r="AH4" s="1">
        <f>Planel_CO2_total_Resultado!AK4</f>
        <v>155.13743239999999</v>
      </c>
      <c r="AI4" s="1">
        <f>Planel_CO2_total_Resultado!AL4</f>
        <v>162.1573822</v>
      </c>
      <c r="AJ4" s="1">
        <f>Planel_CO2_total_Resultado!AM4</f>
        <v>169.15143209999999</v>
      </c>
      <c r="AK4" s="1">
        <f>Planel_CO2_total_Resultado!AN4</f>
        <v>176.0885887</v>
      </c>
      <c r="AL4" s="1">
        <f>Planel_CO2_total_Resultado!AO4</f>
        <v>183.0128363</v>
      </c>
    </row>
    <row r="5" spans="2:38" x14ac:dyDescent="0.25">
      <c r="B5" s="16" t="s">
        <v>314</v>
      </c>
      <c r="C5" s="1">
        <f>Planel_CO2_total_Resultado!F16</f>
        <v>51.706912590000002</v>
      </c>
      <c r="D5" s="1">
        <f>Planel_CO2_total_Resultado!G16</f>
        <v>35.652238390000001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27.221696399999999</v>
      </c>
      <c r="H5" s="1">
        <f>Planel_CO2_total_Resultado!K16</f>
        <v>28.351140149999999</v>
      </c>
      <c r="I5" s="1">
        <f>Planel_CO2_total_Resultado!L16</f>
        <v>35.237071350000001</v>
      </c>
      <c r="J5" s="1">
        <f>Planel_CO2_total_Resultado!M16</f>
        <v>37.529575690000001</v>
      </c>
      <c r="K5" s="1">
        <f>Planel_CO2_total_Resultado!N16</f>
        <v>41.621298430000003</v>
      </c>
      <c r="L5" s="1">
        <f>Planel_CO2_total_Resultado!O16</f>
        <v>41.900720579999998</v>
      </c>
      <c r="M5" s="1">
        <f>Planel_CO2_total_Resultado!P16</f>
        <v>41.907415370000002</v>
      </c>
      <c r="N5" s="1">
        <f>Planel_CO2_total_Resultado!Q16</f>
        <v>41.4369576</v>
      </c>
      <c r="O5" s="1">
        <f>Planel_CO2_total_Resultado!R16</f>
        <v>42.545702249999998</v>
      </c>
      <c r="P5" s="1">
        <f>Planel_CO2_total_Resultado!S16</f>
        <v>42.227682369999997</v>
      </c>
      <c r="Q5" s="1">
        <f>Planel_CO2_total_Resultado!T16</f>
        <v>34.545975759999997</v>
      </c>
      <c r="R5" s="1">
        <f>Planel_CO2_total_Resultado!U16</f>
        <v>36.863874950000003</v>
      </c>
      <c r="S5" s="1">
        <f>Planel_CO2_total_Resultado!V16</f>
        <v>35.483051879999998</v>
      </c>
      <c r="T5" s="1">
        <f>Planel_CO2_total_Resultado!W16</f>
        <v>44.024154230000001</v>
      </c>
      <c r="U5" s="1">
        <f>Planel_CO2_total_Resultado!X16</f>
        <v>53.26044907</v>
      </c>
      <c r="V5" s="1">
        <f>Planel_CO2_total_Resultado!Y16</f>
        <v>63.056867869999998</v>
      </c>
      <c r="W5" s="1">
        <f>Planel_CO2_total_Resultado!Z16</f>
        <v>73.039262100000002</v>
      </c>
      <c r="X5" s="1">
        <f>Planel_CO2_total_Resultado!AA16</f>
        <v>82.3925184</v>
      </c>
      <c r="Y5" s="1">
        <f>Planel_CO2_total_Resultado!AB16</f>
        <v>94.847455519999997</v>
      </c>
      <c r="Z5" s="1">
        <f>Planel_CO2_total_Resultado!AC16</f>
        <v>104.4894816</v>
      </c>
      <c r="AA5" s="1">
        <f>Planel_CO2_total_Resultado!AD16</f>
        <v>121.515458</v>
      </c>
      <c r="AB5" s="1">
        <f>Planel_CO2_total_Resultado!AE16</f>
        <v>129.574927</v>
      </c>
      <c r="AC5" s="1">
        <f>Planel_CO2_total_Resultado!AF16</f>
        <v>134.68714059999999</v>
      </c>
      <c r="AD5" s="1">
        <f>Planel_CO2_total_Resultado!AG16</f>
        <v>141.09766239999999</v>
      </c>
      <c r="AE5" s="1">
        <f>Planel_CO2_total_Resultado!AH16</f>
        <v>147.74849019999999</v>
      </c>
      <c r="AF5" s="1">
        <f>Planel_CO2_total_Resultado!AI16</f>
        <v>155.1654834</v>
      </c>
      <c r="AG5" s="1">
        <f>Planel_CO2_total_Resultado!AJ16</f>
        <v>161.27052230000001</v>
      </c>
      <c r="AH5" s="1">
        <f>Planel_CO2_total_Resultado!AK16</f>
        <v>169.81549659999999</v>
      </c>
      <c r="AI5" s="1">
        <f>Planel_CO2_total_Resultado!AL16</f>
        <v>177.00400250000001</v>
      </c>
      <c r="AJ5" s="1">
        <f>Planel_CO2_total_Resultado!AM16</f>
        <v>184.1100509</v>
      </c>
      <c r="AK5" s="1">
        <f>Planel_CO2_total_Resultado!AN16</f>
        <v>191.18134900000001</v>
      </c>
      <c r="AL5" s="1">
        <f>Planel_CO2_total_Resultado!AO16</f>
        <v>198.24511050000001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O12"/>
  <sheetViews>
    <sheetView workbookViewId="0">
      <selection activeCell="I31" sqref="I31"/>
    </sheetView>
  </sheetViews>
  <sheetFormatPr defaultRowHeight="15" x14ac:dyDescent="0.25"/>
  <cols>
    <col min="1" max="1" width="28" customWidth="1"/>
    <col min="2" max="2" width="19.5703125" customWidth="1"/>
    <col min="3" max="3" width="5" bestFit="1" customWidth="1"/>
    <col min="4" max="4" width="6" bestFit="1" customWidth="1"/>
    <col min="5" max="8" width="5" customWidth="1"/>
    <col min="9" max="9" width="5" bestFit="1" customWidth="1"/>
    <col min="10" max="10" width="5" customWidth="1"/>
    <col min="11" max="11" width="5" bestFit="1" customWidth="1"/>
    <col min="12" max="12" width="5" customWidth="1"/>
    <col min="13" max="14" width="5" bestFit="1" customWidth="1"/>
    <col min="15" max="15" width="10.7109375" bestFit="1" customWidth="1"/>
    <col min="16" max="22" width="5" customWidth="1"/>
    <col min="23" max="23" width="10.7109375" customWidth="1"/>
    <col min="24" max="24" width="10.7109375" bestFit="1" customWidth="1"/>
  </cols>
  <sheetData>
    <row r="3" spans="1:15" x14ac:dyDescent="0.25">
      <c r="A3" s="227" t="s">
        <v>646</v>
      </c>
      <c r="B3" s="227" t="s">
        <v>644</v>
      </c>
    </row>
    <row r="4" spans="1:15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2034</v>
      </c>
      <c r="F4" s="33">
        <v>2038</v>
      </c>
      <c r="G4" s="33">
        <v>2040</v>
      </c>
      <c r="H4" s="33">
        <v>2041</v>
      </c>
      <c r="I4" s="33">
        <v>2042</v>
      </c>
      <c r="J4" s="33">
        <v>2043</v>
      </c>
      <c r="K4" s="33">
        <v>2044</v>
      </c>
      <c r="L4" s="33">
        <v>2046</v>
      </c>
      <c r="M4" s="33">
        <v>2047</v>
      </c>
      <c r="N4" s="33">
        <v>2050</v>
      </c>
      <c r="O4" s="33" t="s">
        <v>645</v>
      </c>
    </row>
    <row r="5" spans="1:15" x14ac:dyDescent="0.25">
      <c r="A5" s="229" t="s">
        <v>40</v>
      </c>
      <c r="B5" s="228"/>
      <c r="C5" s="228"/>
      <c r="D5" s="228"/>
      <c r="E5" s="228"/>
      <c r="F5" s="228"/>
      <c r="G5" s="228"/>
      <c r="H5" s="228">
        <v>7500</v>
      </c>
      <c r="I5" s="228">
        <v>1500</v>
      </c>
      <c r="J5" s="228">
        <v>1500</v>
      </c>
      <c r="K5" s="228">
        <v>1500</v>
      </c>
      <c r="L5" s="228">
        <v>1500</v>
      </c>
      <c r="M5" s="228"/>
      <c r="N5" s="228"/>
      <c r="O5" s="228">
        <v>13500</v>
      </c>
    </row>
    <row r="6" spans="1:15" x14ac:dyDescent="0.25">
      <c r="A6" s="230" t="s">
        <v>43</v>
      </c>
      <c r="B6" s="228"/>
      <c r="C6" s="228"/>
      <c r="D6" s="228"/>
      <c r="E6" s="228"/>
      <c r="F6" s="228"/>
      <c r="G6" s="228"/>
      <c r="H6" s="228">
        <v>7500</v>
      </c>
      <c r="I6" s="228">
        <v>1500</v>
      </c>
      <c r="J6" s="228">
        <v>1500</v>
      </c>
      <c r="K6" s="228">
        <v>1500</v>
      </c>
      <c r="L6" s="228">
        <v>1500</v>
      </c>
      <c r="M6" s="228"/>
      <c r="N6" s="228"/>
      <c r="O6" s="228">
        <v>13500</v>
      </c>
    </row>
    <row r="7" spans="1:15" x14ac:dyDescent="0.25">
      <c r="A7" s="229" t="s">
        <v>37</v>
      </c>
      <c r="B7" s="228"/>
      <c r="C7" s="228"/>
      <c r="D7" s="228"/>
      <c r="E7" s="228"/>
      <c r="F7" s="228">
        <v>1500</v>
      </c>
      <c r="G7" s="228">
        <v>7500</v>
      </c>
      <c r="H7" s="228">
        <v>1500</v>
      </c>
      <c r="I7" s="228">
        <v>1500</v>
      </c>
      <c r="J7" s="228"/>
      <c r="K7" s="228">
        <v>1500</v>
      </c>
      <c r="L7" s="228"/>
      <c r="M7" s="228">
        <v>1500</v>
      </c>
      <c r="N7" s="228">
        <v>1500</v>
      </c>
      <c r="O7" s="228">
        <v>16500</v>
      </c>
    </row>
    <row r="8" spans="1:15" x14ac:dyDescent="0.25">
      <c r="A8" s="230" t="s">
        <v>38</v>
      </c>
      <c r="B8" s="228"/>
      <c r="C8" s="228"/>
      <c r="D8" s="228"/>
      <c r="E8" s="228"/>
      <c r="F8" s="228">
        <v>1500</v>
      </c>
      <c r="G8" s="228">
        <v>7500</v>
      </c>
      <c r="H8" s="228">
        <v>1500</v>
      </c>
      <c r="I8" s="228">
        <v>1500</v>
      </c>
      <c r="J8" s="228"/>
      <c r="K8" s="228">
        <v>1500</v>
      </c>
      <c r="L8" s="228"/>
      <c r="M8" s="228">
        <v>1500</v>
      </c>
      <c r="N8" s="228">
        <v>1500</v>
      </c>
      <c r="O8" s="228">
        <v>16500</v>
      </c>
    </row>
    <row r="9" spans="1:15" x14ac:dyDescent="0.25">
      <c r="A9" s="229" t="s">
        <v>44</v>
      </c>
      <c r="B9" s="228">
        <v>3000</v>
      </c>
      <c r="C9" s="228">
        <v>4500</v>
      </c>
      <c r="D9" s="228">
        <v>10500</v>
      </c>
      <c r="E9" s="228">
        <v>1500</v>
      </c>
      <c r="F9" s="228"/>
      <c r="G9" s="228"/>
      <c r="H9" s="228"/>
      <c r="I9" s="228"/>
      <c r="J9" s="228"/>
      <c r="K9" s="228"/>
      <c r="L9" s="228"/>
      <c r="M9" s="228"/>
      <c r="N9" s="228"/>
      <c r="O9" s="228">
        <v>19500</v>
      </c>
    </row>
    <row r="10" spans="1:15" x14ac:dyDescent="0.25">
      <c r="A10" s="230" t="s">
        <v>40</v>
      </c>
      <c r="B10" s="228">
        <v>3000</v>
      </c>
      <c r="C10" s="228">
        <v>1500</v>
      </c>
      <c r="D10" s="228">
        <v>7500</v>
      </c>
      <c r="E10" s="228">
        <v>1500</v>
      </c>
      <c r="F10" s="228"/>
      <c r="G10" s="228"/>
      <c r="H10" s="228"/>
      <c r="I10" s="228"/>
      <c r="J10" s="228"/>
      <c r="K10" s="228"/>
      <c r="L10" s="228"/>
      <c r="M10" s="228"/>
      <c r="N10" s="228"/>
      <c r="O10" s="228">
        <v>13500</v>
      </c>
    </row>
    <row r="11" spans="1:15" x14ac:dyDescent="0.25">
      <c r="A11" s="230" t="s">
        <v>37</v>
      </c>
      <c r="B11" s="228"/>
      <c r="C11" s="228">
        <v>3000</v>
      </c>
      <c r="D11" s="228">
        <v>3000</v>
      </c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>
        <v>6000</v>
      </c>
    </row>
    <row r="12" spans="1:15" x14ac:dyDescent="0.25">
      <c r="A12" s="229" t="s">
        <v>645</v>
      </c>
      <c r="B12" s="228">
        <v>3000</v>
      </c>
      <c r="C12" s="228">
        <v>4500</v>
      </c>
      <c r="D12" s="228">
        <v>10500</v>
      </c>
      <c r="E12" s="228">
        <v>1500</v>
      </c>
      <c r="F12" s="228">
        <v>1500</v>
      </c>
      <c r="G12" s="228">
        <v>7500</v>
      </c>
      <c r="H12" s="228">
        <v>9000</v>
      </c>
      <c r="I12" s="228">
        <v>3000</v>
      </c>
      <c r="J12" s="228">
        <v>1500</v>
      </c>
      <c r="K12" s="228">
        <v>3000</v>
      </c>
      <c r="L12" s="228">
        <v>1500</v>
      </c>
      <c r="M12" s="228">
        <v>1500</v>
      </c>
      <c r="N12" s="228">
        <v>1500</v>
      </c>
      <c r="O12" s="228">
        <v>49500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380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367</v>
      </c>
      <c r="C6" s="40" t="s">
        <v>37</v>
      </c>
      <c r="D6" s="40" t="s">
        <v>38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522</v>
      </c>
      <c r="C7" s="40" t="s">
        <v>40</v>
      </c>
      <c r="D7" s="40" t="s">
        <v>43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369</v>
      </c>
      <c r="C8" s="40" t="s">
        <v>37</v>
      </c>
      <c r="D8" s="40" t="s">
        <v>38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531</v>
      </c>
      <c r="C9" s="40" t="s">
        <v>40</v>
      </c>
      <c r="D9" s="40" t="s">
        <v>43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332</v>
      </c>
      <c r="C10" s="40" t="s">
        <v>37</v>
      </c>
      <c r="D10" s="40" t="s">
        <v>38</v>
      </c>
      <c r="E10" s="40">
        <v>1500</v>
      </c>
      <c r="F10" s="40">
        <v>2044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528</v>
      </c>
      <c r="C11" s="40" t="s">
        <v>40</v>
      </c>
      <c r="D11" s="40" t="s">
        <v>43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529</v>
      </c>
      <c r="C12" s="40" t="s">
        <v>40</v>
      </c>
      <c r="D12" s="40" t="s">
        <v>43</v>
      </c>
      <c r="E12" s="40">
        <v>1500</v>
      </c>
      <c r="F12" s="40">
        <v>2043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379</v>
      </c>
      <c r="C13" s="40" t="s">
        <v>37</v>
      </c>
      <c r="D13" s="40" t="s">
        <v>38</v>
      </c>
      <c r="E13" s="40">
        <v>1500</v>
      </c>
      <c r="F13" s="40">
        <v>2042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327</v>
      </c>
      <c r="C14" s="40" t="s">
        <v>40</v>
      </c>
      <c r="D14" s="40" t="s">
        <v>43</v>
      </c>
      <c r="E14" s="40">
        <v>1500</v>
      </c>
      <c r="F14" s="40">
        <v>2042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370</v>
      </c>
      <c r="C15" s="40" t="s">
        <v>37</v>
      </c>
      <c r="D15" s="40" t="s">
        <v>38</v>
      </c>
      <c r="E15" s="40">
        <v>1500</v>
      </c>
      <c r="F15" s="40">
        <v>2041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521</v>
      </c>
      <c r="C16" s="40" t="s">
        <v>40</v>
      </c>
      <c r="D16" s="40" t="s">
        <v>43</v>
      </c>
      <c r="E16" s="40">
        <v>1500</v>
      </c>
      <c r="F16" s="40">
        <v>2041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523</v>
      </c>
      <c r="C17" s="40" t="s">
        <v>40</v>
      </c>
      <c r="D17" s="40" t="s">
        <v>43</v>
      </c>
      <c r="E17" s="40">
        <v>1500</v>
      </c>
      <c r="F17" s="40">
        <v>2041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328</v>
      </c>
      <c r="C18" s="40" t="s">
        <v>40</v>
      </c>
      <c r="D18" s="40" t="s">
        <v>43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341</v>
      </c>
      <c r="C19" s="40" t="s">
        <v>40</v>
      </c>
      <c r="D19" s="40" t="s">
        <v>43</v>
      </c>
      <c r="E19" s="40">
        <v>1500</v>
      </c>
      <c r="F19" s="40">
        <v>2041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533</v>
      </c>
      <c r="C20" s="40" t="s">
        <v>40</v>
      </c>
      <c r="D20" s="40" t="s">
        <v>43</v>
      </c>
      <c r="E20" s="40">
        <v>1500</v>
      </c>
      <c r="F20" s="40">
        <v>2041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441</v>
      </c>
      <c r="C21" s="40" t="s">
        <v>37</v>
      </c>
      <c r="D21" s="40" t="s">
        <v>38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443</v>
      </c>
      <c r="C22" s="40" t="s">
        <v>37</v>
      </c>
      <c r="D22" s="40" t="s">
        <v>38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335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366</v>
      </c>
      <c r="C24" s="40" t="s">
        <v>37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330</v>
      </c>
      <c r="C25" s="40" t="s">
        <v>37</v>
      </c>
      <c r="D25" s="40" t="s">
        <v>38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450</v>
      </c>
      <c r="C26" s="40" t="s">
        <v>37</v>
      </c>
      <c r="D26" s="40" t="s">
        <v>38</v>
      </c>
      <c r="E26" s="40">
        <v>1500</v>
      </c>
      <c r="F26" s="40">
        <v>2038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442</v>
      </c>
      <c r="C27" s="40" t="s">
        <v>37</v>
      </c>
      <c r="D27" s="40" t="s">
        <v>38</v>
      </c>
      <c r="E27" s="40">
        <v>1500</v>
      </c>
      <c r="F27" s="40">
        <v>2037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342</v>
      </c>
      <c r="C28" s="40" t="s">
        <v>37</v>
      </c>
      <c r="D28" s="40" t="s">
        <v>38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371</v>
      </c>
      <c r="C29" s="40" t="s">
        <v>37</v>
      </c>
      <c r="D29" s="40" t="s">
        <v>38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515</v>
      </c>
      <c r="C30" s="40" t="s">
        <v>44</v>
      </c>
      <c r="D30" s="40" t="s">
        <v>40</v>
      </c>
      <c r="E30" s="40">
        <v>1500</v>
      </c>
      <c r="F30" s="40">
        <v>2034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399</v>
      </c>
      <c r="C31" s="40" t="s">
        <v>44</v>
      </c>
      <c r="D31" s="40" t="s">
        <v>37</v>
      </c>
      <c r="E31" s="40">
        <v>1500</v>
      </c>
      <c r="F31" s="40">
        <v>2031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400</v>
      </c>
      <c r="C32" s="40" t="s">
        <v>44</v>
      </c>
      <c r="D32" s="40" t="s">
        <v>37</v>
      </c>
      <c r="E32" s="40">
        <v>1500</v>
      </c>
      <c r="F32" s="40">
        <v>2031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507</v>
      </c>
      <c r="C33" s="40" t="s">
        <v>44</v>
      </c>
      <c r="D33" s="40" t="s">
        <v>40</v>
      </c>
      <c r="E33" s="40">
        <v>1500</v>
      </c>
      <c r="F33" s="40">
        <v>2031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510</v>
      </c>
      <c r="C34" s="40" t="s">
        <v>44</v>
      </c>
      <c r="D34" s="40" t="s">
        <v>40</v>
      </c>
      <c r="E34" s="40">
        <v>1500</v>
      </c>
      <c r="F34" s="40">
        <v>2031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514</v>
      </c>
      <c r="C35" s="40" t="s">
        <v>44</v>
      </c>
      <c r="D35" s="40" t="s">
        <v>40</v>
      </c>
      <c r="E35" s="40">
        <v>1500</v>
      </c>
      <c r="F35" s="40">
        <v>2031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406</v>
      </c>
      <c r="C36" s="40" t="s">
        <v>44</v>
      </c>
      <c r="D36" s="40" t="s">
        <v>40</v>
      </c>
      <c r="E36" s="40">
        <v>1500</v>
      </c>
      <c r="F36" s="40">
        <v>2031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516</v>
      </c>
      <c r="C37" s="40" t="s">
        <v>44</v>
      </c>
      <c r="D37" s="40" t="s">
        <v>40</v>
      </c>
      <c r="E37" s="40">
        <v>1500</v>
      </c>
      <c r="F37" s="40">
        <v>2031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402</v>
      </c>
      <c r="C38" s="40" t="s">
        <v>44</v>
      </c>
      <c r="D38" s="40" t="s">
        <v>37</v>
      </c>
      <c r="E38" s="40">
        <v>1500</v>
      </c>
      <c r="F38" s="40">
        <v>2030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410</v>
      </c>
      <c r="C39" s="40" t="s">
        <v>44</v>
      </c>
      <c r="D39" s="40" t="s">
        <v>37</v>
      </c>
      <c r="E39" s="40">
        <v>1500</v>
      </c>
      <c r="F39" s="40">
        <v>2030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407</v>
      </c>
      <c r="C40" s="40" t="s">
        <v>44</v>
      </c>
      <c r="D40" s="40" t="s">
        <v>40</v>
      </c>
      <c r="E40" s="40">
        <v>1500</v>
      </c>
      <c r="F40" s="40">
        <v>2030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509</v>
      </c>
      <c r="C41" s="40" t="s">
        <v>44</v>
      </c>
      <c r="D41" s="40" t="s">
        <v>40</v>
      </c>
      <c r="E41" s="40">
        <v>1500</v>
      </c>
      <c r="F41" s="40">
        <v>2025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512</v>
      </c>
      <c r="C42" s="40" t="s">
        <v>44</v>
      </c>
      <c r="D42" s="40" t="s">
        <v>40</v>
      </c>
      <c r="E42" s="40">
        <v>1500</v>
      </c>
      <c r="F42" s="40">
        <v>2025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398</v>
      </c>
      <c r="C43" s="40" t="s">
        <v>44</v>
      </c>
      <c r="D43" s="40" t="s">
        <v>37</v>
      </c>
      <c r="E43" s="40">
        <v>1500</v>
      </c>
      <c r="F43" s="40">
        <v>2019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401</v>
      </c>
      <c r="C44" s="40" t="s">
        <v>44</v>
      </c>
      <c r="D44" s="40" t="s">
        <v>37</v>
      </c>
      <c r="E44" s="40">
        <v>1500</v>
      </c>
      <c r="F44" s="40">
        <v>2019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409</v>
      </c>
      <c r="C45" s="40" t="s">
        <v>44</v>
      </c>
      <c r="D45" s="40" t="s">
        <v>37</v>
      </c>
      <c r="E45" s="40">
        <v>1500</v>
      </c>
      <c r="F45" s="40">
        <v>2019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404</v>
      </c>
      <c r="C46" s="40" t="s">
        <v>44</v>
      </c>
      <c r="D46" s="40" t="s">
        <v>37</v>
      </c>
      <c r="E46" s="40">
        <v>1500</v>
      </c>
      <c r="F46" s="40">
        <v>2019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418</v>
      </c>
      <c r="C47" s="40" t="s">
        <v>42</v>
      </c>
      <c r="D47" s="40" t="s">
        <v>37</v>
      </c>
      <c r="E47" s="40">
        <v>1500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408</v>
      </c>
      <c r="C48" s="40" t="s">
        <v>44</v>
      </c>
      <c r="D48" s="40" t="s">
        <v>37</v>
      </c>
      <c r="E48" s="40">
        <v>1500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403</v>
      </c>
      <c r="C49" s="40" t="s">
        <v>44</v>
      </c>
      <c r="D49" s="40" t="s">
        <v>37</v>
      </c>
      <c r="E49" s="40">
        <v>1500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419</v>
      </c>
      <c r="C50" s="40" t="s">
        <v>42</v>
      </c>
      <c r="D50" s="40" t="s">
        <v>37</v>
      </c>
      <c r="E50" s="40">
        <v>1500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420</v>
      </c>
      <c r="C51" s="40" t="s">
        <v>42</v>
      </c>
      <c r="D51" s="40" t="s">
        <v>37</v>
      </c>
      <c r="E51" s="40">
        <v>1500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421</v>
      </c>
      <c r="C52" s="40" t="s">
        <v>42</v>
      </c>
      <c r="D52" s="40" t="s">
        <v>37</v>
      </c>
      <c r="E52" s="40">
        <v>1500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422</v>
      </c>
      <c r="C53" s="40" t="s">
        <v>42</v>
      </c>
      <c r="D53" s="40" t="s">
        <v>37</v>
      </c>
      <c r="E53" s="40">
        <v>1500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423</v>
      </c>
      <c r="C54" s="40" t="s">
        <v>42</v>
      </c>
      <c r="D54" s="40" t="s">
        <v>37</v>
      </c>
      <c r="E54" s="40">
        <v>1500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424</v>
      </c>
      <c r="C55" s="40" t="s">
        <v>42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425</v>
      </c>
      <c r="C56" s="40" t="s">
        <v>42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426</v>
      </c>
      <c r="C57" s="40" t="s">
        <v>42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427</v>
      </c>
      <c r="C58" s="40" t="s">
        <v>42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428</v>
      </c>
      <c r="C59" s="40" t="s">
        <v>42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429</v>
      </c>
      <c r="C60" s="40" t="s">
        <v>42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430</v>
      </c>
      <c r="C61" s="40" t="s">
        <v>42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411</v>
      </c>
      <c r="C62" s="40" t="s">
        <v>45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431</v>
      </c>
      <c r="C63" s="40" t="s">
        <v>42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432</v>
      </c>
      <c r="C64" s="40" t="s">
        <v>45</v>
      </c>
      <c r="D64" s="40" t="s">
        <v>37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412</v>
      </c>
      <c r="C65" s="40" t="s">
        <v>45</v>
      </c>
      <c r="D65" s="40" t="s">
        <v>37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413</v>
      </c>
      <c r="C66" s="40" t="s">
        <v>45</v>
      </c>
      <c r="D66" s="40" t="s">
        <v>37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414</v>
      </c>
      <c r="C67" s="40" t="s">
        <v>45</v>
      </c>
      <c r="D67" s="40" t="s">
        <v>37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415</v>
      </c>
      <c r="C68" s="40" t="s">
        <v>45</v>
      </c>
      <c r="D68" s="40" t="s">
        <v>37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433</v>
      </c>
      <c r="C69" s="40" t="s">
        <v>45</v>
      </c>
      <c r="D69" s="40" t="s">
        <v>37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434</v>
      </c>
      <c r="C70" s="40" t="s">
        <v>45</v>
      </c>
      <c r="D70" s="40" t="s">
        <v>37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435</v>
      </c>
      <c r="C71" s="40" t="s">
        <v>45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436</v>
      </c>
      <c r="C72" s="40" t="s">
        <v>45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405</v>
      </c>
      <c r="C73" s="40" t="s">
        <v>44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416</v>
      </c>
      <c r="C74" s="40" t="s">
        <v>45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437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417</v>
      </c>
      <c r="C76" s="40" t="s">
        <v>45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438</v>
      </c>
      <c r="C77" s="40" t="s">
        <v>45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439</v>
      </c>
      <c r="C78" s="40" t="s">
        <v>45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440</v>
      </c>
      <c r="C79" s="40" t="s">
        <v>45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368</v>
      </c>
      <c r="C80" s="40" t="s">
        <v>37</v>
      </c>
      <c r="D80" s="40" t="s">
        <v>38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1460.307644</v>
      </c>
      <c r="L80" s="40">
        <v>2015</v>
      </c>
      <c r="M80" s="40">
        <v>2100</v>
      </c>
    </row>
    <row r="81" spans="2:13" x14ac:dyDescent="0.2">
      <c r="B81" s="40" t="s">
        <v>444</v>
      </c>
      <c r="C81" s="40" t="s">
        <v>37</v>
      </c>
      <c r="D81" s="40" t="s">
        <v>38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1460.307644</v>
      </c>
      <c r="L81" s="40">
        <v>2015</v>
      </c>
      <c r="M81" s="40">
        <v>2100</v>
      </c>
    </row>
    <row r="82" spans="2:13" x14ac:dyDescent="0.2">
      <c r="B82" s="40" t="s">
        <v>445</v>
      </c>
      <c r="C82" s="40" t="s">
        <v>37</v>
      </c>
      <c r="D82" s="40" t="s">
        <v>38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1460.307644</v>
      </c>
      <c r="L82" s="40">
        <v>2015</v>
      </c>
      <c r="M82" s="40">
        <v>2100</v>
      </c>
    </row>
    <row r="83" spans="2:13" x14ac:dyDescent="0.2">
      <c r="B83" s="40" t="s">
        <v>446</v>
      </c>
      <c r="C83" s="40" t="s">
        <v>37</v>
      </c>
      <c r="D83" s="40" t="s">
        <v>38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1460.307644</v>
      </c>
      <c r="L83" s="40">
        <v>2015</v>
      </c>
      <c r="M83" s="40">
        <v>2100</v>
      </c>
    </row>
    <row r="84" spans="2:13" x14ac:dyDescent="0.2">
      <c r="B84" s="40" t="s">
        <v>447</v>
      </c>
      <c r="C84" s="40" t="s">
        <v>37</v>
      </c>
      <c r="D84" s="40" t="s">
        <v>38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1460.307644</v>
      </c>
      <c r="L84" s="40">
        <v>2015</v>
      </c>
      <c r="M84" s="40">
        <v>2100</v>
      </c>
    </row>
    <row r="85" spans="2:13" x14ac:dyDescent="0.2">
      <c r="B85" s="40" t="s">
        <v>448</v>
      </c>
      <c r="C85" s="40" t="s">
        <v>37</v>
      </c>
      <c r="D85" s="40" t="s">
        <v>38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1460.307644</v>
      </c>
      <c r="L85" s="40">
        <v>2015</v>
      </c>
      <c r="M85" s="40">
        <v>2100</v>
      </c>
    </row>
    <row r="86" spans="2:13" x14ac:dyDescent="0.2">
      <c r="B86" s="40" t="s">
        <v>331</v>
      </c>
      <c r="C86" s="40" t="s">
        <v>37</v>
      </c>
      <c r="D86" s="40" t="s">
        <v>38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1460.307644</v>
      </c>
      <c r="L86" s="40">
        <v>2015</v>
      </c>
      <c r="M86" s="40">
        <v>2100</v>
      </c>
    </row>
    <row r="87" spans="2:13" x14ac:dyDescent="0.2">
      <c r="B87" s="40" t="s">
        <v>449</v>
      </c>
      <c r="C87" s="40" t="s">
        <v>37</v>
      </c>
      <c r="D87" s="40" t="s">
        <v>38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1460.307644</v>
      </c>
      <c r="L87" s="40">
        <v>2015</v>
      </c>
      <c r="M87" s="40">
        <v>2100</v>
      </c>
    </row>
    <row r="88" spans="2:13" x14ac:dyDescent="0.2">
      <c r="B88" s="40" t="s">
        <v>451</v>
      </c>
      <c r="C88" s="40" t="s">
        <v>37</v>
      </c>
      <c r="D88" s="40" t="s">
        <v>38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1460.307644</v>
      </c>
      <c r="L88" s="40">
        <v>2015</v>
      </c>
      <c r="M88" s="40">
        <v>2100</v>
      </c>
    </row>
    <row r="89" spans="2:13" x14ac:dyDescent="0.2">
      <c r="B89" s="40" t="s">
        <v>452</v>
      </c>
      <c r="C89" s="40" t="s">
        <v>37</v>
      </c>
      <c r="D89" s="40" t="s">
        <v>38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1460.307644</v>
      </c>
      <c r="L89" s="40">
        <v>2015</v>
      </c>
      <c r="M89" s="40">
        <v>2100</v>
      </c>
    </row>
    <row r="90" spans="2:13" x14ac:dyDescent="0.2">
      <c r="B90" s="40" t="s">
        <v>453</v>
      </c>
      <c r="C90" s="40" t="s">
        <v>37</v>
      </c>
      <c r="D90" s="40" t="s">
        <v>39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454</v>
      </c>
      <c r="C91" s="40" t="s">
        <v>37</v>
      </c>
      <c r="D91" s="40" t="s">
        <v>39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353</v>
      </c>
      <c r="C92" s="40" t="s">
        <v>37</v>
      </c>
      <c r="D92" s="40" t="s">
        <v>39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372</v>
      </c>
      <c r="C93" s="40" t="s">
        <v>37</v>
      </c>
      <c r="D93" s="40" t="s">
        <v>39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373</v>
      </c>
      <c r="C94" s="40" t="s">
        <v>37</v>
      </c>
      <c r="D94" s="40" t="s">
        <v>39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455</v>
      </c>
      <c r="C95" s="40" t="s">
        <v>37</v>
      </c>
      <c r="D95" s="40" t="s">
        <v>39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456</v>
      </c>
      <c r="C96" s="40" t="s">
        <v>37</v>
      </c>
      <c r="D96" s="40" t="s">
        <v>39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344</v>
      </c>
      <c r="C97" s="40" t="s">
        <v>37</v>
      </c>
      <c r="D97" s="40" t="s">
        <v>39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457</v>
      </c>
      <c r="C98" s="40" t="s">
        <v>37</v>
      </c>
      <c r="D98" s="40" t="s">
        <v>39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389</v>
      </c>
      <c r="C99" s="40" t="s">
        <v>37</v>
      </c>
      <c r="D99" s="40" t="s">
        <v>39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336</v>
      </c>
      <c r="C100" s="40" t="s">
        <v>37</v>
      </c>
      <c r="D100" s="40" t="s">
        <v>39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338</v>
      </c>
      <c r="C101" s="40" t="s">
        <v>37</v>
      </c>
      <c r="D101" s="40" t="s">
        <v>39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458</v>
      </c>
      <c r="C102" s="40" t="s">
        <v>37</v>
      </c>
      <c r="D102" s="40" t="s">
        <v>39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354</v>
      </c>
      <c r="C103" s="40" t="s">
        <v>37</v>
      </c>
      <c r="D103" s="40" t="s">
        <v>39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459</v>
      </c>
      <c r="C104" s="40" t="s">
        <v>37</v>
      </c>
      <c r="D104" s="40" t="s">
        <v>39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2555.5383769999999</v>
      </c>
      <c r="L104" s="40">
        <v>2015</v>
      </c>
      <c r="M104" s="40">
        <v>2100</v>
      </c>
    </row>
    <row r="105" spans="2:13" x14ac:dyDescent="0.2">
      <c r="B105" s="40" t="s">
        <v>460</v>
      </c>
      <c r="C105" s="40" t="s">
        <v>37</v>
      </c>
      <c r="D105" s="40" t="s">
        <v>39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2555.5383769999999</v>
      </c>
      <c r="L105" s="40">
        <v>2015</v>
      </c>
      <c r="M105" s="40">
        <v>2100</v>
      </c>
    </row>
    <row r="106" spans="2:13" x14ac:dyDescent="0.2">
      <c r="B106" s="40" t="s">
        <v>461</v>
      </c>
      <c r="C106" s="40" t="s">
        <v>37</v>
      </c>
      <c r="D106" s="40" t="s">
        <v>39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2555.5383769999999</v>
      </c>
      <c r="L106" s="40">
        <v>2015</v>
      </c>
      <c r="M106" s="40">
        <v>2100</v>
      </c>
    </row>
    <row r="107" spans="2:13" x14ac:dyDescent="0.2">
      <c r="B107" s="40" t="s">
        <v>462</v>
      </c>
      <c r="C107" s="40" t="s">
        <v>37</v>
      </c>
      <c r="D107" s="40" t="s">
        <v>39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2555.5383769999999</v>
      </c>
      <c r="L107" s="40">
        <v>2015</v>
      </c>
      <c r="M107" s="40">
        <v>2100</v>
      </c>
    </row>
    <row r="108" spans="2:13" x14ac:dyDescent="0.2">
      <c r="B108" s="40" t="s">
        <v>355</v>
      </c>
      <c r="C108" s="40" t="s">
        <v>37</v>
      </c>
      <c r="D108" s="40" t="s">
        <v>39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2555.5383769999999</v>
      </c>
      <c r="L108" s="40">
        <v>2015</v>
      </c>
      <c r="M108" s="40">
        <v>2100</v>
      </c>
    </row>
    <row r="109" spans="2:13" x14ac:dyDescent="0.2">
      <c r="B109" s="40" t="s">
        <v>463</v>
      </c>
      <c r="C109" s="40" t="s">
        <v>37</v>
      </c>
      <c r="D109" s="40" t="s">
        <v>39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2555.5383769999999</v>
      </c>
      <c r="L109" s="40">
        <v>2015</v>
      </c>
      <c r="M109" s="40">
        <v>2100</v>
      </c>
    </row>
    <row r="110" spans="2:13" x14ac:dyDescent="0.2">
      <c r="B110" s="40" t="s">
        <v>464</v>
      </c>
      <c r="C110" s="40" t="s">
        <v>37</v>
      </c>
      <c r="D110" s="40" t="s">
        <v>39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2555.5383769999999</v>
      </c>
      <c r="L110" s="40">
        <v>2015</v>
      </c>
      <c r="M110" s="40">
        <v>2100</v>
      </c>
    </row>
    <row r="111" spans="2:13" x14ac:dyDescent="0.2">
      <c r="B111" s="40" t="s">
        <v>465</v>
      </c>
      <c r="C111" s="40" t="s">
        <v>37</v>
      </c>
      <c r="D111" s="40" t="s">
        <v>39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2555.5383769999999</v>
      </c>
      <c r="L111" s="40">
        <v>2015</v>
      </c>
      <c r="M111" s="40">
        <v>2100</v>
      </c>
    </row>
    <row r="112" spans="2:13" x14ac:dyDescent="0.2">
      <c r="B112" s="40" t="s">
        <v>337</v>
      </c>
      <c r="C112" s="40" t="s">
        <v>37</v>
      </c>
      <c r="D112" s="40" t="s">
        <v>39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2555.5383769999999</v>
      </c>
      <c r="L112" s="40">
        <v>2015</v>
      </c>
      <c r="M112" s="40">
        <v>2100</v>
      </c>
    </row>
    <row r="113" spans="2:13" x14ac:dyDescent="0.2">
      <c r="B113" s="40" t="s">
        <v>466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467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384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345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468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469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470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471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472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473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474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475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476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477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339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356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340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478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479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385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480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357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346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374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481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482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386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483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375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484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485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486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487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488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347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381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390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350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376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348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387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490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349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491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343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391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492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493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494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358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495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359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497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360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388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382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363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383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506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511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513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517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365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394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378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396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393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519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397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520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333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524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525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526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530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532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3297.1552459999998</v>
      </c>
      <c r="L29">
        <v>3297.1552459999998</v>
      </c>
      <c r="M29">
        <v>3679.006026</v>
      </c>
      <c r="N29">
        <v>3986.0339800000002</v>
      </c>
      <c r="O29">
        <v>4388.3833839999998</v>
      </c>
      <c r="P29">
        <v>4063.131562</v>
      </c>
      <c r="Q29">
        <v>2117.1384659999999</v>
      </c>
      <c r="R29">
        <v>1916.6645020000001</v>
      </c>
      <c r="S29">
        <v>1903.9688000000001</v>
      </c>
      <c r="T29">
        <v>1903.9688000000001</v>
      </c>
      <c r="U29">
        <v>1903.9688000000001</v>
      </c>
      <c r="V29">
        <v>2232.2805779999999</v>
      </c>
      <c r="W29">
        <v>4328.7415460000002</v>
      </c>
      <c r="X29">
        <v>6487.0429640000002</v>
      </c>
      <c r="Y29">
        <v>9050.1188079999993</v>
      </c>
      <c r="Z29">
        <v>13284.95534</v>
      </c>
      <c r="AA29">
        <v>17194.071980000001</v>
      </c>
      <c r="AB29">
        <v>20525.85887</v>
      </c>
      <c r="AC29">
        <v>26083.14805</v>
      </c>
      <c r="AD29">
        <v>30029.466199999999</v>
      </c>
      <c r="AE29">
        <v>37507.906929999997</v>
      </c>
      <c r="AF29">
        <v>40678.252469999999</v>
      </c>
      <c r="AG29">
        <v>42684.893940000002</v>
      </c>
      <c r="AH29">
        <v>45184.887289999999</v>
      </c>
      <c r="AI29">
        <v>47888.955390000003</v>
      </c>
      <c r="AJ29">
        <v>50894.374770000002</v>
      </c>
      <c r="AK29">
        <v>54521.541060000003</v>
      </c>
      <c r="AL29">
        <v>57631.585420000003</v>
      </c>
      <c r="AM29">
        <v>60723.66001</v>
      </c>
      <c r="AN29">
        <v>63519.610399999998</v>
      </c>
      <c r="AO29">
        <v>65911.992729999998</v>
      </c>
      <c r="AP29">
        <v>68643.724969999996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271.58547399999998</v>
      </c>
      <c r="Q30">
        <v>711.96051350000005</v>
      </c>
      <c r="R30">
        <v>727.90556809999998</v>
      </c>
      <c r="S30">
        <v>731.06660529999999</v>
      </c>
      <c r="T30">
        <v>731.06660529999999</v>
      </c>
      <c r="U30">
        <v>686.39081590000001</v>
      </c>
      <c r="V30">
        <v>731.06660529999999</v>
      </c>
      <c r="W30">
        <v>1133.7198470000001</v>
      </c>
      <c r="X30">
        <v>1708.3418830000001</v>
      </c>
      <c r="Y30">
        <v>2418.2493960000002</v>
      </c>
      <c r="Z30">
        <v>2639.5192699999998</v>
      </c>
      <c r="AA30">
        <v>2942.0231910000002</v>
      </c>
      <c r="AB30">
        <v>3865.723156</v>
      </c>
      <c r="AC30">
        <v>4160.7496549999996</v>
      </c>
      <c r="AD30">
        <v>4455.7761540000001</v>
      </c>
      <c r="AE30">
        <v>4750.8026520000003</v>
      </c>
      <c r="AF30">
        <v>5045.8291509999999</v>
      </c>
      <c r="AG30">
        <v>5340.8556500000004</v>
      </c>
      <c r="AH30">
        <v>5635.882149</v>
      </c>
      <c r="AI30">
        <v>5930.9086479999996</v>
      </c>
      <c r="AJ30">
        <v>6225.9351470000001</v>
      </c>
      <c r="AK30">
        <v>6520.9616459999997</v>
      </c>
      <c r="AL30">
        <v>6815.9881450000003</v>
      </c>
      <c r="AM30">
        <v>7111.0146430000004</v>
      </c>
      <c r="AN30">
        <v>7406.041142</v>
      </c>
      <c r="AO30">
        <v>7701.0676409999996</v>
      </c>
      <c r="AP30">
        <v>7996.0941400000002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1448.017331</v>
      </c>
      <c r="L31">
        <v>2525.3262500000001</v>
      </c>
      <c r="M31">
        <v>2574.934428</v>
      </c>
      <c r="N31">
        <v>2053.0290220000002</v>
      </c>
      <c r="O31">
        <v>2601.802874</v>
      </c>
      <c r="P31">
        <v>2196.363773</v>
      </c>
      <c r="Q31">
        <v>1895.6960340000001</v>
      </c>
      <c r="R31">
        <v>1895.6960340000001</v>
      </c>
      <c r="S31">
        <v>2111.1578180000001</v>
      </c>
      <c r="T31">
        <v>2080.9668729999999</v>
      </c>
      <c r="U31">
        <v>1959.116618</v>
      </c>
      <c r="V31">
        <v>1946.8118199999999</v>
      </c>
      <c r="W31">
        <v>2129.898447</v>
      </c>
      <c r="X31">
        <v>2327.5293510000001</v>
      </c>
      <c r="Y31">
        <v>2752.8500960000001</v>
      </c>
      <c r="Z31">
        <v>2954.3521639999999</v>
      </c>
      <c r="AA31">
        <v>3517.485819</v>
      </c>
      <c r="AB31">
        <v>3797.4135740000002</v>
      </c>
      <c r="AC31">
        <v>4077.3413289999999</v>
      </c>
      <c r="AD31">
        <v>4357.2690830000001</v>
      </c>
      <c r="AE31">
        <v>4637.7353169999997</v>
      </c>
      <c r="AF31">
        <v>4746.9169739999998</v>
      </c>
      <c r="AG31">
        <v>5254.3115120000002</v>
      </c>
      <c r="AH31">
        <v>5464.8265039999997</v>
      </c>
      <c r="AI31">
        <v>5635.2074030000003</v>
      </c>
      <c r="AJ31">
        <v>5821.8787890000003</v>
      </c>
      <c r="AK31">
        <v>6027.391372</v>
      </c>
      <c r="AL31">
        <v>6307.6665460000004</v>
      </c>
      <c r="AM31">
        <v>6587.9417199999998</v>
      </c>
      <c r="AN31">
        <v>6868.2168940000001</v>
      </c>
      <c r="AO31">
        <v>7148.4920679999996</v>
      </c>
      <c r="AP31">
        <v>7428.7672419999999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1260.3702699999999</v>
      </c>
      <c r="L32">
        <v>1233.375411</v>
      </c>
      <c r="M32">
        <v>1442.9507960000001</v>
      </c>
      <c r="N32">
        <v>1592.022606</v>
      </c>
      <c r="O32">
        <v>1490.9279570000001</v>
      </c>
      <c r="P32">
        <v>1715.2314100000001</v>
      </c>
      <c r="Q32">
        <v>1823.7901879999999</v>
      </c>
      <c r="R32">
        <v>1823.7901879999999</v>
      </c>
      <c r="S32">
        <v>1817.3643039999999</v>
      </c>
      <c r="T32">
        <v>1667.3803760000001</v>
      </c>
      <c r="U32">
        <v>1667.3803760000001</v>
      </c>
      <c r="V32">
        <v>1667.3803760000001</v>
      </c>
      <c r="W32">
        <v>1408.0815990000001</v>
      </c>
      <c r="X32">
        <v>1555.027885</v>
      </c>
      <c r="Y32">
        <v>1555.027885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1230.1622239999999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1260.500716</v>
      </c>
      <c r="AL32">
        <v>1260.500716</v>
      </c>
      <c r="AM32">
        <v>1260.500716</v>
      </c>
      <c r="AN32">
        <v>1260.500716</v>
      </c>
      <c r="AO32">
        <v>1260.500716</v>
      </c>
      <c r="AP32">
        <v>1260.500716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632.36195220000002</v>
      </c>
      <c r="H35">
        <v>1190.142744</v>
      </c>
      <c r="I35">
        <v>1164.1137839999999</v>
      </c>
      <c r="J35">
        <v>1089.013561</v>
      </c>
      <c r="K35">
        <v>1089.013561</v>
      </c>
      <c r="L35">
        <v>1089.013561</v>
      </c>
      <c r="M35">
        <v>1164.108927</v>
      </c>
      <c r="N35">
        <v>1206.1839789999999</v>
      </c>
      <c r="O35">
        <v>1267.465269</v>
      </c>
      <c r="P35">
        <v>1417.144628</v>
      </c>
      <c r="Q35">
        <v>1539.9498779999999</v>
      </c>
      <c r="R35">
        <v>1628.471245</v>
      </c>
      <c r="S35">
        <v>1926.7860470000001</v>
      </c>
      <c r="T35">
        <v>1798.167678</v>
      </c>
      <c r="U35">
        <v>1788.868154</v>
      </c>
      <c r="V35">
        <v>1913.41389</v>
      </c>
      <c r="W35">
        <v>1654.9778240000001</v>
      </c>
      <c r="X35">
        <v>1654.9778240000001</v>
      </c>
      <c r="Y35">
        <v>1654.9778240000001</v>
      </c>
      <c r="Z35">
        <v>1898.8260760000001</v>
      </c>
      <c r="AA35">
        <v>1898.8260760000001</v>
      </c>
      <c r="AB35">
        <v>1898.8260760000001</v>
      </c>
      <c r="AC35">
        <v>1644.472812</v>
      </c>
      <c r="AD35">
        <v>1824.721284</v>
      </c>
      <c r="AE35">
        <v>1779.684561</v>
      </c>
      <c r="AF35">
        <v>1896.0113670000001</v>
      </c>
      <c r="AG35">
        <v>2019.796047</v>
      </c>
      <c r="AH35">
        <v>2065.6220170000001</v>
      </c>
      <c r="AI35">
        <v>1966.245617</v>
      </c>
      <c r="AJ35">
        <v>1930.5540060000001</v>
      </c>
      <c r="AK35">
        <v>1817.294746</v>
      </c>
      <c r="AL35">
        <v>2078.1936989999999</v>
      </c>
      <c r="AM35">
        <v>1763.5589150000001</v>
      </c>
      <c r="AN35">
        <v>1732.678463</v>
      </c>
      <c r="AO35">
        <v>2078.1936989999999</v>
      </c>
      <c r="AP35">
        <v>2078.1936989999999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10571.149590000001</v>
      </c>
      <c r="H40">
        <v>7621.5368539999999</v>
      </c>
      <c r="I40">
        <v>7863.4293379999999</v>
      </c>
      <c r="J40">
        <v>7192.0178740000001</v>
      </c>
      <c r="K40">
        <v>7276.5149940000001</v>
      </c>
      <c r="L40">
        <v>8326.8290550000002</v>
      </c>
      <c r="M40">
        <v>9042.9587640000009</v>
      </c>
      <c r="N40">
        <v>8837.2695870000007</v>
      </c>
      <c r="O40">
        <v>9840.4064820000003</v>
      </c>
      <c r="P40">
        <v>9663.4568469999995</v>
      </c>
      <c r="Q40">
        <v>8088.5350790000002</v>
      </c>
      <c r="R40">
        <v>7992.5275380000003</v>
      </c>
      <c r="S40">
        <v>8490.3435750000008</v>
      </c>
      <c r="T40">
        <v>8181.5503319999998</v>
      </c>
      <c r="U40">
        <v>8005.7247630000002</v>
      </c>
      <c r="V40">
        <v>8490.9532689999996</v>
      </c>
      <c r="W40">
        <v>10655.419260000001</v>
      </c>
      <c r="X40">
        <v>13732.919910000001</v>
      </c>
      <c r="Y40">
        <v>17431.224010000002</v>
      </c>
      <c r="Z40">
        <v>22007.815070000001</v>
      </c>
      <c r="AA40">
        <v>26782.569289999999</v>
      </c>
      <c r="AB40">
        <v>31317.983899999999</v>
      </c>
      <c r="AC40">
        <v>37195.874069999998</v>
      </c>
      <c r="AD40">
        <v>41897.394939999998</v>
      </c>
      <c r="AE40">
        <v>49906.291689999998</v>
      </c>
      <c r="AF40">
        <v>53597.172180000001</v>
      </c>
      <c r="AG40">
        <v>56516.924769999998</v>
      </c>
      <c r="AH40">
        <v>59568.285580000003</v>
      </c>
      <c r="AI40">
        <v>62638.384680000003</v>
      </c>
      <c r="AJ40">
        <v>66089.810329999993</v>
      </c>
      <c r="AK40">
        <v>70147.689540000007</v>
      </c>
      <c r="AL40">
        <v>74093.934519999995</v>
      </c>
      <c r="AM40">
        <v>77446.676009999996</v>
      </c>
      <c r="AN40">
        <v>80787.047619999998</v>
      </c>
      <c r="AO40">
        <v>84100.246849999996</v>
      </c>
      <c r="AP40">
        <v>87407.280769999998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7839.8937910000004</v>
      </c>
      <c r="M42">
        <v>8147.9703920000002</v>
      </c>
      <c r="N42">
        <v>8637.6295140000002</v>
      </c>
      <c r="O42">
        <v>8274.7949339999996</v>
      </c>
      <c r="P42">
        <v>8269.488883</v>
      </c>
      <c r="Q42">
        <v>8637.6295140000002</v>
      </c>
      <c r="R42">
        <v>8637.6295140000002</v>
      </c>
      <c r="S42">
        <v>8832.9060929999996</v>
      </c>
      <c r="T42">
        <v>8516.1110219999991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926.89654499999995</v>
      </c>
      <c r="R43">
        <v>926.89654499999995</v>
      </c>
      <c r="S43">
        <v>926.89654499999995</v>
      </c>
      <c r="T43">
        <v>888.87075189999996</v>
      </c>
      <c r="U43">
        <v>617.35623820000001</v>
      </c>
      <c r="V43">
        <v>926.89654499999995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295.04783689999999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7839.8937910000004</v>
      </c>
      <c r="L52">
        <v>7839.8937910000004</v>
      </c>
      <c r="M52">
        <v>8906.7539940000006</v>
      </c>
      <c r="N52">
        <v>9396.4131159999997</v>
      </c>
      <c r="O52">
        <v>9033.5785360000009</v>
      </c>
      <c r="P52">
        <v>9028.2724859999998</v>
      </c>
      <c r="Q52">
        <v>9755.6832119999999</v>
      </c>
      <c r="R52">
        <v>9755.6832119999999</v>
      </c>
      <c r="S52">
        <v>9950.9597909999993</v>
      </c>
      <c r="T52">
        <v>9596.1389280000003</v>
      </c>
      <c r="U52">
        <v>3257.7572190000001</v>
      </c>
      <c r="V52">
        <v>3671.1882089999999</v>
      </c>
      <c r="W52">
        <v>2235.7627520000001</v>
      </c>
      <c r="X52">
        <v>2235.7627520000001</v>
      </c>
      <c r="Y52">
        <v>2235.7627520000001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71102.735069999995</v>
      </c>
      <c r="N77">
        <v>71661.206000000006</v>
      </c>
      <c r="O77">
        <v>73096.898109999995</v>
      </c>
      <c r="P77">
        <v>92551.798169999995</v>
      </c>
      <c r="Q77">
        <v>124467.2539</v>
      </c>
      <c r="R77">
        <v>126301.6863</v>
      </c>
      <c r="S77">
        <v>146043.67490000001</v>
      </c>
      <c r="T77">
        <v>146043.67490000001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166441.82440000001</v>
      </c>
      <c r="Z77">
        <v>166441.82440000001</v>
      </c>
      <c r="AA77">
        <v>166441.82440000001</v>
      </c>
      <c r="AB77">
        <v>168875.12779999999</v>
      </c>
      <c r="AC77">
        <v>168875.12779999999</v>
      </c>
      <c r="AD77">
        <v>168875.12779999999</v>
      </c>
      <c r="AE77">
        <v>168875.12779999999</v>
      </c>
      <c r="AF77">
        <v>168875.12779999999</v>
      </c>
      <c r="AG77">
        <v>168875.12779999999</v>
      </c>
      <c r="AH77">
        <v>168875.12779999999</v>
      </c>
      <c r="AI77">
        <v>168875.12779999999</v>
      </c>
      <c r="AJ77">
        <v>168875.12779999999</v>
      </c>
      <c r="AK77">
        <v>168875.12779999999</v>
      </c>
      <c r="AL77">
        <v>167370.96249999999</v>
      </c>
      <c r="AM77">
        <v>167370.96249999999</v>
      </c>
      <c r="AN77">
        <v>167370.96249999999</v>
      </c>
      <c r="AO77">
        <v>167370.96249999999</v>
      </c>
      <c r="AP77">
        <v>167370.96249999999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8479.2198779999999</v>
      </c>
      <c r="L78">
        <v>8462.1272000000008</v>
      </c>
      <c r="M78">
        <v>8497.9519149999996</v>
      </c>
      <c r="N78">
        <v>8497.9519149999996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4896.1743139999999</v>
      </c>
      <c r="V78">
        <v>4896.1743139999999</v>
      </c>
      <c r="W78">
        <v>3278.5796999999998</v>
      </c>
      <c r="X78">
        <v>3278.5796999999998</v>
      </c>
      <c r="Y78">
        <v>3278.5796999999998</v>
      </c>
      <c r="Z78">
        <v>3278.5796999999998</v>
      </c>
      <c r="AA78">
        <v>3452.049708</v>
      </c>
      <c r="AB78">
        <v>3465.3920539999999</v>
      </c>
      <c r="AC78">
        <v>13200.434370000001</v>
      </c>
      <c r="AD78">
        <v>13200.434370000001</v>
      </c>
      <c r="AE78">
        <v>13200.434370000001</v>
      </c>
      <c r="AF78">
        <v>13200.434370000001</v>
      </c>
      <c r="AG78">
        <v>13200.434370000001</v>
      </c>
      <c r="AH78">
        <v>13200.434370000001</v>
      </c>
      <c r="AI78">
        <v>13200.434370000001</v>
      </c>
      <c r="AJ78">
        <v>13200.434370000001</v>
      </c>
      <c r="AK78">
        <v>13200.434370000001</v>
      </c>
      <c r="AL78">
        <v>13200.434370000001</v>
      </c>
      <c r="AM78">
        <v>13200.434370000001</v>
      </c>
      <c r="AN78">
        <v>13200.434370000001</v>
      </c>
      <c r="AO78">
        <v>13200.434370000001</v>
      </c>
      <c r="AP78">
        <v>13200.434370000001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11158.524719999999</v>
      </c>
      <c r="L79">
        <v>10927.4614</v>
      </c>
      <c r="M79">
        <v>9924.4427109999997</v>
      </c>
      <c r="N79">
        <v>10155.50603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90638.082190000001</v>
      </c>
      <c r="J88">
        <v>94643.767139999996</v>
      </c>
      <c r="K88">
        <v>96952.693610000002</v>
      </c>
      <c r="L88">
        <v>97614.555590000004</v>
      </c>
      <c r="M88">
        <v>96187.972999999998</v>
      </c>
      <c r="N88">
        <v>96977.507259999998</v>
      </c>
      <c r="O88">
        <v>99202.247409999996</v>
      </c>
      <c r="P88">
        <v>109021.57670000001</v>
      </c>
      <c r="Q88">
        <v>140937.0324</v>
      </c>
      <c r="R88">
        <v>142771.46479999999</v>
      </c>
      <c r="S88">
        <v>162513.4534</v>
      </c>
      <c r="T88">
        <v>162513.4534</v>
      </c>
      <c r="U88">
        <v>171514.64170000001</v>
      </c>
      <c r="V88">
        <v>171514.64170000001</v>
      </c>
      <c r="W88">
        <v>166738.7133</v>
      </c>
      <c r="X88">
        <v>166738.7133</v>
      </c>
      <c r="Y88">
        <v>173416.58590000001</v>
      </c>
      <c r="Z88">
        <v>173416.58590000001</v>
      </c>
      <c r="AA88">
        <v>173590.05590000001</v>
      </c>
      <c r="AB88">
        <v>175649.8057</v>
      </c>
      <c r="AC88">
        <v>185384.848</v>
      </c>
      <c r="AD88">
        <v>185384.848</v>
      </c>
      <c r="AE88">
        <v>185384.848</v>
      </c>
      <c r="AF88">
        <v>185384.848</v>
      </c>
      <c r="AG88">
        <v>185384.848</v>
      </c>
      <c r="AH88">
        <v>185384.848</v>
      </c>
      <c r="AI88">
        <v>185384.848</v>
      </c>
      <c r="AJ88">
        <v>185384.848</v>
      </c>
      <c r="AK88">
        <v>185384.848</v>
      </c>
      <c r="AL88">
        <v>180571.39689999999</v>
      </c>
      <c r="AM88">
        <v>180571.39689999999</v>
      </c>
      <c r="AN88">
        <v>180571.39689999999</v>
      </c>
      <c r="AO88">
        <v>180571.39689999999</v>
      </c>
      <c r="AP88">
        <v>180571.39689999999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3503.3739260000002</v>
      </c>
      <c r="L29">
        <v>3509.9750349999999</v>
      </c>
      <c r="M29">
        <v>4931.3724060000004</v>
      </c>
      <c r="N29">
        <v>5360.2304770000001</v>
      </c>
      <c r="O29">
        <v>5428.2631220000003</v>
      </c>
      <c r="P29">
        <v>5023.0008209999996</v>
      </c>
      <c r="Q29">
        <v>4573.6121560000001</v>
      </c>
      <c r="R29">
        <v>4741.257826</v>
      </c>
      <c r="S29">
        <v>5279.4486489999999</v>
      </c>
      <c r="T29">
        <v>5247.3617389999999</v>
      </c>
      <c r="U29">
        <v>5191.3432650000004</v>
      </c>
      <c r="V29">
        <v>5644.96209</v>
      </c>
      <c r="W29">
        <v>8102.0294690000001</v>
      </c>
      <c r="X29">
        <v>11019.471799999999</v>
      </c>
      <c r="Y29">
        <v>14448.296909999999</v>
      </c>
      <c r="Z29">
        <v>18320.407090000001</v>
      </c>
      <c r="AA29">
        <v>22652.523069999999</v>
      </c>
      <c r="AB29">
        <v>26505.30688</v>
      </c>
      <c r="AC29">
        <v>31996.515360000001</v>
      </c>
      <c r="AD29">
        <v>36140.948089999998</v>
      </c>
      <c r="AE29">
        <v>43276.80528</v>
      </c>
      <c r="AF29">
        <v>46458.709940000001</v>
      </c>
      <c r="AG29">
        <v>48730.71544</v>
      </c>
      <c r="AH29">
        <v>51136.525159999997</v>
      </c>
      <c r="AI29">
        <v>53757.82834</v>
      </c>
      <c r="AJ29">
        <v>56589.714970000001</v>
      </c>
      <c r="AK29">
        <v>59909.924529999997</v>
      </c>
      <c r="AL29">
        <v>63086.877990000001</v>
      </c>
      <c r="AM29">
        <v>65814.684299999994</v>
      </c>
      <c r="AN29">
        <v>68688.275259999995</v>
      </c>
      <c r="AO29">
        <v>71603.882400000002</v>
      </c>
      <c r="AP29">
        <v>73933.237349999996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183.65399550000001</v>
      </c>
      <c r="P30">
        <v>543.17094799999995</v>
      </c>
      <c r="Q30">
        <v>1423.9210270000001</v>
      </c>
      <c r="R30">
        <v>1455.811136</v>
      </c>
      <c r="S30">
        <v>1462.1332110000001</v>
      </c>
      <c r="T30">
        <v>1462.1332110000001</v>
      </c>
      <c r="U30">
        <v>1462.1332110000001</v>
      </c>
      <c r="V30">
        <v>1462.1332110000001</v>
      </c>
      <c r="W30">
        <v>2291.8952389999999</v>
      </c>
      <c r="X30">
        <v>2854.2895020000001</v>
      </c>
      <c r="Y30">
        <v>3343.1729169999999</v>
      </c>
      <c r="Z30">
        <v>3961.1072669999999</v>
      </c>
      <c r="AA30">
        <v>4301.7632620000004</v>
      </c>
      <c r="AB30">
        <v>4596.789761</v>
      </c>
      <c r="AC30">
        <v>4891.8162599999996</v>
      </c>
      <c r="AD30">
        <v>5186.8427590000001</v>
      </c>
      <c r="AE30">
        <v>5481.8692579999997</v>
      </c>
      <c r="AF30">
        <v>5776.8957570000002</v>
      </c>
      <c r="AG30">
        <v>6071.9222550000004</v>
      </c>
      <c r="AH30">
        <v>6366.948754</v>
      </c>
      <c r="AI30">
        <v>6661.9752529999996</v>
      </c>
      <c r="AJ30">
        <v>6957.0017520000001</v>
      </c>
      <c r="AK30">
        <v>7252.0282509999997</v>
      </c>
      <c r="AL30">
        <v>7547.0547500000002</v>
      </c>
      <c r="AM30">
        <v>7842.0812489999998</v>
      </c>
      <c r="AN30">
        <v>8137.1077480000004</v>
      </c>
      <c r="AO30">
        <v>8432.1342459999996</v>
      </c>
      <c r="AP30">
        <v>8727.1607449999992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1542.138033</v>
      </c>
      <c r="L31">
        <v>2574.934428</v>
      </c>
      <c r="M31">
        <v>2834.9087370000002</v>
      </c>
      <c r="N31">
        <v>2283.305073</v>
      </c>
      <c r="O31">
        <v>2987.4839240000001</v>
      </c>
      <c r="P31">
        <v>2937.5499110000001</v>
      </c>
      <c r="Q31">
        <v>2817.837023</v>
      </c>
      <c r="R31">
        <v>2817.837023</v>
      </c>
      <c r="S31">
        <v>2817.837023</v>
      </c>
      <c r="T31">
        <v>2817.837023</v>
      </c>
      <c r="U31">
        <v>2817.837023</v>
      </c>
      <c r="V31">
        <v>2817.837023</v>
      </c>
      <c r="W31">
        <v>3087.4687250000002</v>
      </c>
      <c r="X31">
        <v>3453.7115680000002</v>
      </c>
      <c r="Y31">
        <v>3879.2199820000001</v>
      </c>
      <c r="Z31">
        <v>4159.495156</v>
      </c>
      <c r="AA31">
        <v>4439.7703300000003</v>
      </c>
      <c r="AB31">
        <v>4720.0455039999997</v>
      </c>
      <c r="AC31">
        <v>5000.320678</v>
      </c>
      <c r="AD31">
        <v>5280.5958520000004</v>
      </c>
      <c r="AE31">
        <v>5690.6416479999998</v>
      </c>
      <c r="AF31">
        <v>5841.684679</v>
      </c>
      <c r="AG31">
        <v>6309.457778</v>
      </c>
      <c r="AH31">
        <v>6568.8241079999998</v>
      </c>
      <c r="AI31">
        <v>6740.7759830000005</v>
      </c>
      <c r="AJ31">
        <v>7021.0511569999999</v>
      </c>
      <c r="AK31">
        <v>7301.3263310000002</v>
      </c>
      <c r="AL31">
        <v>7581.6015049999996</v>
      </c>
      <c r="AM31">
        <v>7861.876679</v>
      </c>
      <c r="AN31">
        <v>8142.151852</v>
      </c>
      <c r="AO31">
        <v>8422.4270259999994</v>
      </c>
      <c r="AP31">
        <v>8702.7021999999997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1526.525445</v>
      </c>
      <c r="L32">
        <v>1442.9507960000001</v>
      </c>
      <c r="M32">
        <v>1714.728685</v>
      </c>
      <c r="N32">
        <v>1852.610901</v>
      </c>
      <c r="O32">
        <v>1841.580252</v>
      </c>
      <c r="P32">
        <v>2121.9595680000002</v>
      </c>
      <c r="Q32">
        <v>2177.400858</v>
      </c>
      <c r="R32">
        <v>2177.400858</v>
      </c>
      <c r="S32">
        <v>2177.400858</v>
      </c>
      <c r="T32">
        <v>2042.2238010000001</v>
      </c>
      <c r="U32">
        <v>2042.2238010000001</v>
      </c>
      <c r="V32">
        <v>2064.4193919999998</v>
      </c>
      <c r="W32">
        <v>1680.3136649999999</v>
      </c>
      <c r="X32">
        <v>1781.408314</v>
      </c>
      <c r="Y32">
        <v>2051.3575599999999</v>
      </c>
      <c r="Z32">
        <v>1816.795691</v>
      </c>
      <c r="AA32">
        <v>1816.795691</v>
      </c>
      <c r="AB32">
        <v>1816.795691</v>
      </c>
      <c r="AC32">
        <v>1816.795691</v>
      </c>
      <c r="AD32">
        <v>1816.795691</v>
      </c>
      <c r="AE32">
        <v>1816.795691</v>
      </c>
      <c r="AF32">
        <v>1757.1533079999999</v>
      </c>
      <c r="AG32">
        <v>1818.514551</v>
      </c>
      <c r="AH32">
        <v>1802.3472670000001</v>
      </c>
      <c r="AI32">
        <v>1802.3472670000001</v>
      </c>
      <c r="AJ32">
        <v>1802.3472670000001</v>
      </c>
      <c r="AK32">
        <v>1923.5727730000001</v>
      </c>
      <c r="AL32">
        <v>1923.5727730000001</v>
      </c>
      <c r="AM32">
        <v>1923.5727730000001</v>
      </c>
      <c r="AN32">
        <v>1923.5727730000001</v>
      </c>
      <c r="AO32">
        <v>1923.5727730000001</v>
      </c>
      <c r="AP32">
        <v>1923.5727730000001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635.06139610000002</v>
      </c>
      <c r="E35">
        <v>632.34658449999995</v>
      </c>
      <c r="F35">
        <v>645.36106470000004</v>
      </c>
      <c r="G35">
        <v>645.36106470000004</v>
      </c>
      <c r="H35">
        <v>1265.2737030000001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1392.4011109999999</v>
      </c>
      <c r="N35">
        <v>1379.3866310000001</v>
      </c>
      <c r="O35">
        <v>1443.1923320000001</v>
      </c>
      <c r="P35">
        <v>1609.175209</v>
      </c>
      <c r="Q35">
        <v>1889.766725</v>
      </c>
      <c r="R35">
        <v>2066.8094590000001</v>
      </c>
      <c r="S35">
        <v>2650.4148700000001</v>
      </c>
      <c r="T35">
        <v>2663.4293499999999</v>
      </c>
      <c r="U35">
        <v>2650.4148700000001</v>
      </c>
      <c r="V35">
        <v>2663.4293499999999</v>
      </c>
      <c r="W35">
        <v>2433.2110120000002</v>
      </c>
      <c r="X35">
        <v>2534.3401950000002</v>
      </c>
      <c r="Y35">
        <v>2534.3401950000002</v>
      </c>
      <c r="Z35">
        <v>2677.059264</v>
      </c>
      <c r="AA35">
        <v>2534.3401950000002</v>
      </c>
      <c r="AB35">
        <v>2677.059264</v>
      </c>
      <c r="AC35">
        <v>2456.8964409999999</v>
      </c>
      <c r="AD35">
        <v>2490.1751680000002</v>
      </c>
      <c r="AE35">
        <v>2584.4687800000002</v>
      </c>
      <c r="AF35">
        <v>2604.6286540000001</v>
      </c>
      <c r="AG35">
        <v>2645.9762759999999</v>
      </c>
      <c r="AH35">
        <v>2742.5927150000002</v>
      </c>
      <c r="AI35">
        <v>2658.796464</v>
      </c>
      <c r="AJ35">
        <v>2647.433266</v>
      </c>
      <c r="AK35">
        <v>2600.407682</v>
      </c>
      <c r="AL35">
        <v>2713.7078190000002</v>
      </c>
      <c r="AM35">
        <v>2713.7078190000002</v>
      </c>
      <c r="AN35">
        <v>2570.98875</v>
      </c>
      <c r="AO35">
        <v>2353.0379240000002</v>
      </c>
      <c r="AP35">
        <v>2713.7078190000002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12114.49778</v>
      </c>
      <c r="E40">
        <v>12759.758019999999</v>
      </c>
      <c r="F40">
        <v>12116.362649999999</v>
      </c>
      <c r="G40">
        <v>12775.130569999999</v>
      </c>
      <c r="H40">
        <v>10522.353569999999</v>
      </c>
      <c r="I40">
        <v>11406.24935</v>
      </c>
      <c r="J40">
        <v>7889.6684610000002</v>
      </c>
      <c r="K40">
        <v>8032.2534379999997</v>
      </c>
      <c r="L40">
        <v>8886.9471090000006</v>
      </c>
      <c r="M40">
        <v>11055.36952</v>
      </c>
      <c r="N40">
        <v>10875.533079999999</v>
      </c>
      <c r="O40">
        <v>11884.173629999999</v>
      </c>
      <c r="P40">
        <v>12234.856460000001</v>
      </c>
      <c r="Q40">
        <v>12882.53779</v>
      </c>
      <c r="R40">
        <v>13259.1163</v>
      </c>
      <c r="S40">
        <v>14387.23461</v>
      </c>
      <c r="T40">
        <v>14232.985119999999</v>
      </c>
      <c r="U40">
        <v>14163.95217</v>
      </c>
      <c r="V40">
        <v>14652.781070000001</v>
      </c>
      <c r="W40">
        <v>17594.918109999999</v>
      </c>
      <c r="X40">
        <v>21643.221379999999</v>
      </c>
      <c r="Y40">
        <v>26256.387559999999</v>
      </c>
      <c r="Z40">
        <v>30934.86447</v>
      </c>
      <c r="AA40">
        <v>35745.19255</v>
      </c>
      <c r="AB40">
        <v>40315.997100000001</v>
      </c>
      <c r="AC40">
        <v>46162.344429999997</v>
      </c>
      <c r="AD40">
        <v>50915.357559999997</v>
      </c>
      <c r="AE40">
        <v>58850.580650000004</v>
      </c>
      <c r="AF40">
        <v>62439.072339999999</v>
      </c>
      <c r="AG40">
        <v>65576.586299999995</v>
      </c>
      <c r="AH40">
        <v>68617.237999999998</v>
      </c>
      <c r="AI40">
        <v>71621.723310000001</v>
      </c>
      <c r="AJ40">
        <v>75017.548410000003</v>
      </c>
      <c r="AK40">
        <v>78987.259569999995</v>
      </c>
      <c r="AL40">
        <v>82852.814840000006</v>
      </c>
      <c r="AM40">
        <v>86155.922820000007</v>
      </c>
      <c r="AN40">
        <v>89462.096380000003</v>
      </c>
      <c r="AO40">
        <v>92735.054369999998</v>
      </c>
      <c r="AP40">
        <v>96000.38089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8208.0625710000004</v>
      </c>
      <c r="L42">
        <v>7839.9219400000002</v>
      </c>
      <c r="M42">
        <v>9011.0761939999993</v>
      </c>
      <c r="N42">
        <v>9178.5575919999992</v>
      </c>
      <c r="O42">
        <v>9319.152795</v>
      </c>
      <c r="P42">
        <v>9319.152795</v>
      </c>
      <c r="Q42">
        <v>9319.1809439999997</v>
      </c>
      <c r="R42">
        <v>9440.6994360000008</v>
      </c>
      <c r="S42">
        <v>9440.6994360000008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2537.0319089999998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567.62644890000001</v>
      </c>
      <c r="L43">
        <v>453.69671360000001</v>
      </c>
      <c r="M43">
        <v>439.51194520000001</v>
      </c>
      <c r="N43">
        <v>926.89654499999995</v>
      </c>
      <c r="O43">
        <v>1135.252898</v>
      </c>
      <c r="P43">
        <v>1135.252898</v>
      </c>
      <c r="Q43">
        <v>1520.607516</v>
      </c>
      <c r="R43">
        <v>1556.2249119999999</v>
      </c>
      <c r="S43">
        <v>1559.9777799999999</v>
      </c>
      <c r="T43">
        <v>1589.39642</v>
      </c>
      <c r="U43">
        <v>1494.5229939999999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191.15715349999999</v>
      </c>
      <c r="L44">
        <v>191.15715349999999</v>
      </c>
      <c r="M44">
        <v>382.31430690000002</v>
      </c>
      <c r="N44">
        <v>409.04681390000002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562.79786579999995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8966.8461729999999</v>
      </c>
      <c r="L52">
        <v>8484.775807</v>
      </c>
      <c r="M52">
        <v>9832.9024460000001</v>
      </c>
      <c r="N52">
        <v>10514.50095</v>
      </c>
      <c r="O52">
        <v>10836.72</v>
      </c>
      <c r="P52">
        <v>10836.72</v>
      </c>
      <c r="Q52">
        <v>11413.25992</v>
      </c>
      <c r="R52">
        <v>11570.39581</v>
      </c>
      <c r="S52">
        <v>11574.14868</v>
      </c>
      <c r="T52">
        <v>11603.56732</v>
      </c>
      <c r="U52">
        <v>4807.8338439999998</v>
      </c>
      <c r="V52">
        <v>5026.8637920000001</v>
      </c>
      <c r="W52">
        <v>2235.7627520000001</v>
      </c>
      <c r="X52">
        <v>2537.0319089999998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93.780228410000007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O67">
        <v>517.05737999999997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67.132369789999998</v>
      </c>
      <c r="N76">
        <v>160.91259819999999</v>
      </c>
      <c r="O76">
        <v>623.52189559999999</v>
      </c>
      <c r="P76">
        <v>522.94461739999997</v>
      </c>
      <c r="Q76">
        <v>132.2897475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73096.898109999995</v>
      </c>
      <c r="P77">
        <v>92551.798169999995</v>
      </c>
      <c r="Q77">
        <v>124467.2539</v>
      </c>
      <c r="R77">
        <v>126301.6863</v>
      </c>
      <c r="S77">
        <v>146043.67490000001</v>
      </c>
      <c r="T77">
        <v>146043.67490000001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166441.82440000001</v>
      </c>
      <c r="Z77">
        <v>166441.82440000001</v>
      </c>
      <c r="AA77">
        <v>166441.82440000001</v>
      </c>
      <c r="AB77">
        <v>168875.12779999999</v>
      </c>
      <c r="AC77">
        <v>168875.12779999999</v>
      </c>
      <c r="AD77">
        <v>168875.12779999999</v>
      </c>
      <c r="AE77">
        <v>168875.12779999999</v>
      </c>
      <c r="AF77">
        <v>168875.12779999999</v>
      </c>
      <c r="AG77">
        <v>168875.12779999999</v>
      </c>
      <c r="AH77">
        <v>168875.12779999999</v>
      </c>
      <c r="AI77">
        <v>168875.12779999999</v>
      </c>
      <c r="AJ77">
        <v>168875.12779999999</v>
      </c>
      <c r="AK77">
        <v>168875.12779999999</v>
      </c>
      <c r="AL77">
        <v>167370.96249999999</v>
      </c>
      <c r="AM77">
        <v>167370.96249999999</v>
      </c>
      <c r="AN77">
        <v>167370.96249999999</v>
      </c>
      <c r="AO77">
        <v>167370.96249999999</v>
      </c>
      <c r="AP77">
        <v>167370.96249999999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5069.6443220000001</v>
      </c>
      <c r="V78">
        <v>5069.6443220000001</v>
      </c>
      <c r="W78">
        <v>3278.5796999999998</v>
      </c>
      <c r="X78">
        <v>3278.5796999999998</v>
      </c>
      <c r="Y78">
        <v>3452.049708</v>
      </c>
      <c r="Z78">
        <v>3452.049708</v>
      </c>
      <c r="AA78">
        <v>3452.049708</v>
      </c>
      <c r="AB78">
        <v>3465.3920539999999</v>
      </c>
      <c r="AC78">
        <v>13200.434370000001</v>
      </c>
      <c r="AD78">
        <v>13200.434370000001</v>
      </c>
      <c r="AE78">
        <v>13200.434370000001</v>
      </c>
      <c r="AF78">
        <v>13200.434370000001</v>
      </c>
      <c r="AG78">
        <v>13200.434370000001</v>
      </c>
      <c r="AH78">
        <v>13200.434370000001</v>
      </c>
      <c r="AI78">
        <v>13200.434370000001</v>
      </c>
      <c r="AJ78">
        <v>13200.434370000001</v>
      </c>
      <c r="AK78">
        <v>13200.434370000001</v>
      </c>
      <c r="AL78">
        <v>13200.434370000001</v>
      </c>
      <c r="AM78">
        <v>13200.434370000001</v>
      </c>
      <c r="AN78">
        <v>13200.434370000001</v>
      </c>
      <c r="AO78">
        <v>13200.434370000001</v>
      </c>
      <c r="AP78">
        <v>13200.434370000001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11077.492630000001</v>
      </c>
      <c r="L79">
        <v>10927.4614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6502.6960719999997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90788.061069999996</v>
      </c>
      <c r="J88">
        <v>94643.714789999998</v>
      </c>
      <c r="K88">
        <v>96907.486229999995</v>
      </c>
      <c r="L88">
        <v>97667.472989999995</v>
      </c>
      <c r="M88">
        <v>98619.54277</v>
      </c>
      <c r="N88">
        <v>98619.54277</v>
      </c>
      <c r="O88">
        <v>100055.2349</v>
      </c>
      <c r="P88">
        <v>109021.57670000001</v>
      </c>
      <c r="Q88">
        <v>140937.0324</v>
      </c>
      <c r="R88">
        <v>142771.46479999999</v>
      </c>
      <c r="S88">
        <v>162513.4534</v>
      </c>
      <c r="T88">
        <v>162513.4534</v>
      </c>
      <c r="U88">
        <v>171688.11170000001</v>
      </c>
      <c r="V88">
        <v>171688.11170000001</v>
      </c>
      <c r="W88">
        <v>166738.7133</v>
      </c>
      <c r="X88">
        <v>166738.7133</v>
      </c>
      <c r="Y88">
        <v>173590.05590000001</v>
      </c>
      <c r="Z88">
        <v>173590.05590000001</v>
      </c>
      <c r="AA88">
        <v>173590.05590000001</v>
      </c>
      <c r="AB88">
        <v>175649.8057</v>
      </c>
      <c r="AC88">
        <v>185384.848</v>
      </c>
      <c r="AD88">
        <v>185384.848</v>
      </c>
      <c r="AE88">
        <v>185384.848</v>
      </c>
      <c r="AF88">
        <v>185384.848</v>
      </c>
      <c r="AG88">
        <v>185384.848</v>
      </c>
      <c r="AH88">
        <v>185384.848</v>
      </c>
      <c r="AI88">
        <v>185384.848</v>
      </c>
      <c r="AJ88">
        <v>185384.848</v>
      </c>
      <c r="AK88">
        <v>185384.848</v>
      </c>
      <c r="AL88">
        <v>180571.39689999999</v>
      </c>
      <c r="AM88">
        <v>180571.39689999999</v>
      </c>
      <c r="AN88">
        <v>180571.39689999999</v>
      </c>
      <c r="AO88">
        <v>180571.39689999999</v>
      </c>
      <c r="AP88">
        <v>180571.39689999999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635688.87234521587</v>
      </c>
      <c r="E7" t="s">
        <v>651</v>
      </c>
      <c r="H7">
        <v>469.03099999995902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3173.6761860000001</v>
      </c>
      <c r="F35">
        <v>990.80550140000003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2481.141361</v>
      </c>
      <c r="E36">
        <v>107.1491439</v>
      </c>
      <c r="F36">
        <v>2920.7981380000001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03C98D-10F8-45F0-9EAE-4DA76C824428}"/>
</file>

<file path=customXml/itemProps2.xml><?xml version="1.0" encoding="utf-8"?>
<ds:datastoreItem xmlns:ds="http://schemas.openxmlformats.org/officeDocument/2006/customXml" ds:itemID="{F2A336F8-C165-4E94-9493-FB05B50AE7EB}"/>
</file>

<file path=customXml/itemProps3.xml><?xml version="1.0" encoding="utf-8"?>
<ds:datastoreItem xmlns:ds="http://schemas.openxmlformats.org/officeDocument/2006/customXml" ds:itemID="{F3365DFF-2794-4A56-9960-0C594F59078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2020-03-26T21:45:20Z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