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14" r:id="rId38"/>
    <pivotCache cacheId="115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5" l="1"/>
  <c r="U12" i="15"/>
  <c r="AH12" i="15"/>
  <c r="AK12" i="15"/>
  <c r="D14" i="15"/>
  <c r="L14" i="15"/>
  <c r="T14" i="15"/>
  <c r="AJ14" i="15"/>
  <c r="D11" i="15"/>
  <c r="E11" i="15"/>
  <c r="L11" i="15"/>
  <c r="M11" i="15"/>
  <c r="AJ11" i="15"/>
  <c r="AK11" i="15"/>
  <c r="D8" i="15"/>
  <c r="AB8" i="15"/>
  <c r="AJ8" i="15"/>
  <c r="D9" i="15"/>
  <c r="L9" i="15"/>
  <c r="M9" i="15"/>
  <c r="N9" i="15"/>
  <c r="T9" i="15"/>
  <c r="AB9" i="15"/>
  <c r="E142" i="43" s="1"/>
  <c r="E160" i="43" s="1"/>
  <c r="AC9" i="15"/>
  <c r="AD9" i="15"/>
  <c r="AJ9" i="15"/>
  <c r="J10" i="15"/>
  <c r="M10" i="15"/>
  <c r="N10" i="15"/>
  <c r="AC10" i="15"/>
  <c r="AD10" i="15"/>
  <c r="AH10" i="15"/>
  <c r="L7" i="15"/>
  <c r="M7" i="15"/>
  <c r="T7" i="15"/>
  <c r="AJ7" i="15"/>
  <c r="AK7" i="15"/>
  <c r="D6" i="15"/>
  <c r="L6" i="15"/>
  <c r="AB6" i="15"/>
  <c r="AJ6" i="15"/>
  <c r="D5" i="15"/>
  <c r="T5" i="15"/>
  <c r="U5" i="15"/>
  <c r="AB5" i="15"/>
  <c r="AC5" i="15"/>
  <c r="AJ5" i="15"/>
  <c r="L4" i="15"/>
  <c r="S4" i="15"/>
  <c r="T4" i="15"/>
  <c r="AI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M19" i="53"/>
  <c r="K10" i="15" s="1"/>
  <c r="N19" i="53"/>
  <c r="L10" i="15" s="1"/>
  <c r="O19" i="53"/>
  <c r="P19" i="53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F19" i="53"/>
  <c r="AG19" i="53"/>
  <c r="AE10" i="15" s="1"/>
  <c r="AH19" i="53"/>
  <c r="AF10" i="15" s="1"/>
  <c r="AI19" i="53"/>
  <c r="AG10" i="15" s="1"/>
  <c r="AJ19" i="53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O20" i="53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O21" i="53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M21" i="53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M22" i="53"/>
  <c r="AK6" i="15" s="1"/>
  <c r="AN22" i="53"/>
  <c r="AL6" i="15" s="1"/>
  <c r="A23" i="53"/>
  <c r="B23" i="53"/>
  <c r="C23" i="53"/>
  <c r="D23" i="53"/>
  <c r="E23" i="53"/>
  <c r="C8" i="15" s="1"/>
  <c r="F23" i="53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O25" i="53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E25" i="53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M26" i="53"/>
  <c r="AK14" i="15" s="1"/>
  <c r="AN26" i="53"/>
  <c r="AL14" i="15" s="1"/>
  <c r="A27" i="53"/>
  <c r="B27" i="53"/>
  <c r="C27" i="53"/>
  <c r="D27" i="53"/>
  <c r="E27" i="53"/>
  <c r="C5" i="15" s="1"/>
  <c r="F27" i="53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K28" i="53"/>
  <c r="AI12" i="15" s="1"/>
  <c r="AL28" i="53"/>
  <c r="AJ12" i="15" s="1"/>
  <c r="AM28" i="53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V29" i="53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<sst xmlns="http://schemas.openxmlformats.org/spreadsheetml/2006/main" count="12843" uniqueCount="772">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</sst>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135494.117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151291.76013499999</c:v>
                </c:pt>
                <c:pt idx="6">
                  <c:v>75081.074240000002</c:v>
                </c:pt>
                <c:pt idx="7">
                  <c:v>490</c:v>
                </c:pt>
                <c:pt idx="8">
                  <c:v>67268.124479999999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37543.169000000009</c:v>
                </c:pt>
                <c:pt idx="1">
                  <c:v>2520.7999999999884</c:v>
                </c:pt>
                <c:pt idx="2">
                  <c:v>193.63000000000466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46191.120581999996</c:v>
                </c:pt>
                <c:pt idx="1">
                  <c:v>55250.104792999999</c:v>
                </c:pt>
                <c:pt idx="2">
                  <c:v>43294.374759999992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25769.975257999999</c:v>
                </c:pt>
                <c:pt idx="2">
                  <c:v>42958.082722000006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13711.094427</c:v>
                </c:pt>
                <c:pt idx="1">
                  <c:v>25419.921342999998</c:v>
                </c:pt>
                <c:pt idx="2">
                  <c:v>28137.10871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5456"/>
        <c:axId val="-564920560"/>
      </c:barChart>
      <c:catAx>
        <c:axId val="-56492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560"/>
        <c:crosses val="autoZero"/>
        <c:auto val="1"/>
        <c:lblAlgn val="ctr"/>
        <c:lblOffset val="100"/>
        <c:noMultiLvlLbl val="0"/>
      </c:catAx>
      <c:valAx>
        <c:axId val="-5649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72080.972979999991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68679.240896000003</c:v>
                </c:pt>
                <c:pt idx="6">
                  <c:v>21122.232762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48825.631364000001</c:v>
                </c:pt>
                <c:pt idx="1">
                  <c:v>70470.667747</c:v>
                </c:pt>
                <c:pt idx="2">
                  <c:v>72968.506500000003</c:v>
                </c:pt>
                <c:pt idx="3">
                  <c:v>72080.972979999991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23940.5334745</c:v>
                </c:pt>
                <c:pt idx="2">
                  <c:v>48920.814118419992</c:v>
                </c:pt>
                <c:pt idx="3">
                  <c:v>68679.240896000003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9037.021788</c:v>
                </c:pt>
                <c:pt idx="3">
                  <c:v>21122.232762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18928"/>
        <c:axId val="-56491947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6491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9472"/>
        <c:crosses val="autoZero"/>
        <c:auto val="1"/>
        <c:lblAlgn val="ctr"/>
        <c:lblOffset val="100"/>
        <c:noMultiLvlLbl val="0"/>
      </c:catAx>
      <c:valAx>
        <c:axId val="-56491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8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14576"/>
        <c:axId val="-56492328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6491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3280"/>
        <c:crosses val="autoZero"/>
        <c:auto val="1"/>
        <c:lblAlgn val="ctr"/>
        <c:lblOffset val="100"/>
        <c:noMultiLvlLbl val="0"/>
      </c:catAx>
      <c:valAx>
        <c:axId val="-56492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37.952083680000001</c:v>
                </c:pt>
                <c:pt idx="1">
                  <c:v>21.471624129999999</c:v>
                </c:pt>
                <c:pt idx="2">
                  <c:v>24.844025739999999</c:v>
                </c:pt>
                <c:pt idx="3">
                  <c:v>34.374584310000003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51.733372000000003</c:v>
                </c:pt>
                <c:pt idx="1">
                  <c:v>34.638468230000001</c:v>
                </c:pt>
                <c:pt idx="2">
                  <c:v>40.928708720000003</c:v>
                </c:pt>
                <c:pt idx="3">
                  <c:v>50.206174689999997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14032"/>
        <c:axId val="-56491348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56491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3488"/>
        <c:crosses val="autoZero"/>
        <c:auto val="1"/>
        <c:lblAlgn val="ctr"/>
        <c:lblOffset val="100"/>
        <c:noMultiLvlLbl val="0"/>
      </c:catAx>
      <c:valAx>
        <c:axId val="-56491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28.962095780821919</c:v>
                </c:pt>
                <c:pt idx="1">
                  <c:v>21.81018217808219</c:v>
                </c:pt>
                <c:pt idx="2">
                  <c:v>29.645296986301371</c:v>
                </c:pt>
                <c:pt idx="3">
                  <c:v>44.979088328767119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35.035987232876714</c:v>
                </c:pt>
                <c:pt idx="1">
                  <c:v>38.516208986301372</c:v>
                </c:pt>
                <c:pt idx="2">
                  <c:v>50.963466794520542</c:v>
                </c:pt>
                <c:pt idx="3">
                  <c:v>69.173384630136994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2736"/>
        <c:axId val="-56492001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56492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016"/>
        <c:crosses val="autoZero"/>
        <c:auto val="1"/>
        <c:lblAlgn val="ctr"/>
        <c:lblOffset val="100"/>
        <c:noMultiLvlLbl val="0"/>
      </c:catAx>
      <c:valAx>
        <c:axId val="-5649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135494.117</c:v>
                </c:pt>
                <c:pt idx="1">
                  <c:v>32891.997222999998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151291.76013499999</c:v>
                </c:pt>
                <c:pt idx="6">
                  <c:v>75081.074240000002</c:v>
                </c:pt>
                <c:pt idx="7">
                  <c:v>490</c:v>
                </c:pt>
                <c:pt idx="8">
                  <c:v>67268.124479999999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37543.169000000009</c:v>
                </c:pt>
                <c:pt idx="2">
                  <c:v>2520.7999999999884</c:v>
                </c:pt>
                <c:pt idx="3">
                  <c:v>193.63000000000466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6258.7882109999991</c:v>
                </c:pt>
                <c:pt idx="2">
                  <c:v>8125.7999999999993</c:v>
                </c:pt>
                <c:pt idx="3">
                  <c:v>7265.2090119999993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46191.120581999996</c:v>
                </c:pt>
                <c:pt idx="2">
                  <c:v>55250.104792999999</c:v>
                </c:pt>
                <c:pt idx="3">
                  <c:v>43294.374759999992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25769.975257999999</c:v>
                </c:pt>
                <c:pt idx="3">
                  <c:v>42958.082722000006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13711.094427</c:v>
                </c:pt>
                <c:pt idx="2">
                  <c:v>25419.921342999998</c:v>
                </c:pt>
                <c:pt idx="3">
                  <c:v>28137.10871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8720"/>
        <c:axId val="-564928176"/>
      </c:barChart>
      <c:catAx>
        <c:axId val="-56492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176"/>
        <c:crosses val="autoZero"/>
        <c:auto val="1"/>
        <c:lblAlgn val="ctr"/>
        <c:lblOffset val="100"/>
        <c:noMultiLvlLbl val="0"/>
      </c:catAx>
      <c:valAx>
        <c:axId val="-56492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72080.972979999991</c:v>
                </c:pt>
                <c:pt idx="1">
                  <c:v>10544.807741000001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68679.240896000003</c:v>
                </c:pt>
                <c:pt idx="6">
                  <c:v>21122.232762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48825.631364000001</c:v>
                </c:pt>
                <c:pt idx="1">
                  <c:v>70470.667747</c:v>
                </c:pt>
                <c:pt idx="2">
                  <c:v>72968.506500000003</c:v>
                </c:pt>
                <c:pt idx="3">
                  <c:v>72080.972979999991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23940.5334745</c:v>
                </c:pt>
                <c:pt idx="2">
                  <c:v>48920.814118419992</c:v>
                </c:pt>
                <c:pt idx="3">
                  <c:v>68679.240896000003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9037.021788</c:v>
                </c:pt>
                <c:pt idx="3">
                  <c:v>21122.232762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5788.0722335</c:v>
                </c:pt>
                <c:pt idx="1">
                  <c:v>4935.2483119999997</c:v>
                </c:pt>
                <c:pt idx="2">
                  <c:v>6988.4820169200002</c:v>
                </c:pt>
                <c:pt idx="3">
                  <c:v>10544.807741000001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22192"/>
        <c:axId val="-56491784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64922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7840"/>
        <c:crosses val="autoZero"/>
        <c:auto val="1"/>
        <c:lblAlgn val="ctr"/>
        <c:lblOffset val="100"/>
        <c:noMultiLvlLbl val="0"/>
      </c:catAx>
      <c:valAx>
        <c:axId val="-56491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21104"/>
        <c:axId val="-56492763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6492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autoZero"/>
        <c:auto val="1"/>
        <c:lblAlgn val="ctr"/>
        <c:lblOffset val="100"/>
        <c:noMultiLvlLbl val="0"/>
      </c:catAx>
      <c:valAx>
        <c:axId val="-56492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37.952083680000001</c:v>
                </c:pt>
                <c:pt idx="1">
                  <c:v>21.471624129999999</c:v>
                </c:pt>
                <c:pt idx="2">
                  <c:v>24.844025739999999</c:v>
                </c:pt>
                <c:pt idx="3">
                  <c:v>34.374584310000003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51.733372000000003</c:v>
                </c:pt>
                <c:pt idx="1">
                  <c:v>34.638468230000001</c:v>
                </c:pt>
                <c:pt idx="2">
                  <c:v>40.928708720000003</c:v>
                </c:pt>
                <c:pt idx="3">
                  <c:v>50.206174689999997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1648"/>
        <c:axId val="-49530604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56492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auto val="1"/>
        <c:lblAlgn val="ctr"/>
        <c:lblOffset val="100"/>
        <c:noMultiLvlLbl val="0"/>
      </c:catAx>
      <c:valAx>
        <c:axId val="-4953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28.962095780821919</c:v>
                </c:pt>
                <c:pt idx="1">
                  <c:v>21.81018217808219</c:v>
                </c:pt>
                <c:pt idx="2">
                  <c:v>29.645296986301371</c:v>
                </c:pt>
                <c:pt idx="3">
                  <c:v>44.979088328767119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35.035987232876714</c:v>
                </c:pt>
                <c:pt idx="1">
                  <c:v>38.516208986301372</c:v>
                </c:pt>
                <c:pt idx="2">
                  <c:v>50.963466794520542</c:v>
                </c:pt>
                <c:pt idx="3">
                  <c:v>69.173384630136994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0944"/>
        <c:axId val="-49530115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auto val="1"/>
        <c:lblAlgn val="ctr"/>
        <c:lblOffset val="100"/>
        <c:noMultiLvlLbl val="0"/>
      </c:catAx>
      <c:valAx>
        <c:axId val="-4953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114120.531</c:v>
                </c:pt>
                <c:pt idx="14">
                  <c:v>116597.861</c:v>
                </c:pt>
                <c:pt idx="15">
                  <c:v>116597.861</c:v>
                </c:pt>
                <c:pt idx="16">
                  <c:v>117306.4736</c:v>
                </c:pt>
                <c:pt idx="17">
                  <c:v>118935.861</c:v>
                </c:pt>
                <c:pt idx="18">
                  <c:v>118935.861</c:v>
                </c:pt>
                <c:pt idx="19">
                  <c:v>118935.861</c:v>
                </c:pt>
                <c:pt idx="20">
                  <c:v>118935.861</c:v>
                </c:pt>
                <c:pt idx="21">
                  <c:v>118935.861</c:v>
                </c:pt>
                <c:pt idx="22">
                  <c:v>118935.861</c:v>
                </c:pt>
                <c:pt idx="23">
                  <c:v>118935.861</c:v>
                </c:pt>
                <c:pt idx="24">
                  <c:v>119118.66099999999</c:v>
                </c:pt>
                <c:pt idx="25">
                  <c:v>119118.66099999999</c:v>
                </c:pt>
                <c:pt idx="26">
                  <c:v>119118.66099999999</c:v>
                </c:pt>
                <c:pt idx="27">
                  <c:v>119118.66099999999</c:v>
                </c:pt>
                <c:pt idx="28">
                  <c:v>119118.66099999999</c:v>
                </c:pt>
                <c:pt idx="29">
                  <c:v>119118.66099999999</c:v>
                </c:pt>
                <c:pt idx="30">
                  <c:v>119118.66099999999</c:v>
                </c:pt>
                <c:pt idx="31">
                  <c:v>119118.66099999999</c:v>
                </c:pt>
                <c:pt idx="32">
                  <c:v>119118.66099999999</c:v>
                </c:pt>
                <c:pt idx="33">
                  <c:v>119118.66099999999</c:v>
                </c:pt>
                <c:pt idx="34">
                  <c:v>119118.66099999999</c:v>
                </c:pt>
                <c:pt idx="35">
                  <c:v>119312.291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9230.5191470000009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13704.927447</c:v>
                </c:pt>
                <c:pt idx="8">
                  <c:v>13946.830392</c:v>
                </c:pt>
                <c:pt idx="9">
                  <c:v>15416.02046</c:v>
                </c:pt>
                <c:pt idx="10">
                  <c:v>15416.320459999999</c:v>
                </c:pt>
                <c:pt idx="11">
                  <c:v>15416.62046</c:v>
                </c:pt>
                <c:pt idx="12">
                  <c:v>17501.188211000001</c:v>
                </c:pt>
                <c:pt idx="13">
                  <c:v>17500.988211</c:v>
                </c:pt>
                <c:pt idx="14">
                  <c:v>17500.988211</c:v>
                </c:pt>
                <c:pt idx="15">
                  <c:v>17500.988211</c:v>
                </c:pt>
                <c:pt idx="16">
                  <c:v>17301.388211000001</c:v>
                </c:pt>
                <c:pt idx="17">
                  <c:v>18226.388211000001</c:v>
                </c:pt>
                <c:pt idx="18">
                  <c:v>19151.388211000001</c:v>
                </c:pt>
                <c:pt idx="19">
                  <c:v>20076.588211000002</c:v>
                </c:pt>
                <c:pt idx="20">
                  <c:v>21001.588211000002</c:v>
                </c:pt>
                <c:pt idx="21">
                  <c:v>21926.588211000002</c:v>
                </c:pt>
                <c:pt idx="22">
                  <c:v>22851.788210999999</c:v>
                </c:pt>
                <c:pt idx="23">
                  <c:v>23776.788210999999</c:v>
                </c:pt>
                <c:pt idx="24">
                  <c:v>24701.788210999999</c:v>
                </c:pt>
                <c:pt idx="25">
                  <c:v>25626.788210999999</c:v>
                </c:pt>
                <c:pt idx="26">
                  <c:v>26552.088211000002</c:v>
                </c:pt>
                <c:pt idx="27">
                  <c:v>27477.088211000002</c:v>
                </c:pt>
                <c:pt idx="28">
                  <c:v>28402.088211000002</c:v>
                </c:pt>
                <c:pt idx="29">
                  <c:v>28821.963586999998</c:v>
                </c:pt>
                <c:pt idx="30">
                  <c:v>29242.101010999999</c:v>
                </c:pt>
                <c:pt idx="31">
                  <c:v>30060.567008999999</c:v>
                </c:pt>
                <c:pt idx="32">
                  <c:v>30703.926102999998</c:v>
                </c:pt>
                <c:pt idx="33">
                  <c:v>31415.492593000003</c:v>
                </c:pt>
                <c:pt idx="34">
                  <c:v>32102.10066</c:v>
                </c:pt>
                <c:pt idx="35">
                  <c:v>32891.997222999998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25807.972508999999</c:v>
                </c:pt>
                <c:pt idx="9">
                  <c:v>28061.736689999998</c:v>
                </c:pt>
                <c:pt idx="10">
                  <c:v>36693.229399999997</c:v>
                </c:pt>
                <c:pt idx="11">
                  <c:v>38823.050789999994</c:v>
                </c:pt>
                <c:pt idx="12">
                  <c:v>41256.638030000002</c:v>
                </c:pt>
                <c:pt idx="13">
                  <c:v>44160.801070000001</c:v>
                </c:pt>
                <c:pt idx="14">
                  <c:v>48385.011809999996</c:v>
                </c:pt>
                <c:pt idx="15">
                  <c:v>52747.280581999999</c:v>
                </c:pt>
                <c:pt idx="16">
                  <c:v>56416.621927</c:v>
                </c:pt>
                <c:pt idx="17">
                  <c:v>58158.96415</c:v>
                </c:pt>
                <c:pt idx="18">
                  <c:v>63874.83814</c:v>
                </c:pt>
                <c:pt idx="19">
                  <c:v>69231.163610000003</c:v>
                </c:pt>
                <c:pt idx="20">
                  <c:v>72989.117710000006</c:v>
                </c:pt>
                <c:pt idx="21">
                  <c:v>79591.752410000001</c:v>
                </c:pt>
                <c:pt idx="22">
                  <c:v>86772.883200000011</c:v>
                </c:pt>
                <c:pt idx="23">
                  <c:v>93874.189257000005</c:v>
                </c:pt>
                <c:pt idx="24">
                  <c:v>98958.524145000003</c:v>
                </c:pt>
                <c:pt idx="25">
                  <c:v>107997.385375</c:v>
                </c:pt>
                <c:pt idx="26">
                  <c:v>111424.78336500001</c:v>
                </c:pt>
                <c:pt idx="27">
                  <c:v>114974.54444500001</c:v>
                </c:pt>
                <c:pt idx="28">
                  <c:v>119626.92077500001</c:v>
                </c:pt>
                <c:pt idx="29">
                  <c:v>123955.527405</c:v>
                </c:pt>
                <c:pt idx="30">
                  <c:v>129541.29900500001</c:v>
                </c:pt>
                <c:pt idx="31">
                  <c:v>134921.363985</c:v>
                </c:pt>
                <c:pt idx="32">
                  <c:v>139778.33900500002</c:v>
                </c:pt>
                <c:pt idx="33">
                  <c:v>145063.46512499999</c:v>
                </c:pt>
                <c:pt idx="34">
                  <c:v>150161.874045</c:v>
                </c:pt>
                <c:pt idx="35">
                  <c:v>151291.76013499999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29401.941930000001</c:v>
                </c:pt>
                <c:pt idx="21">
                  <c:v>29555.012839999999</c:v>
                </c:pt>
                <c:pt idx="22">
                  <c:v>29555.012839999999</c:v>
                </c:pt>
                <c:pt idx="23">
                  <c:v>28615.342840000001</c:v>
                </c:pt>
                <c:pt idx="24">
                  <c:v>27660.87084</c:v>
                </c:pt>
                <c:pt idx="25">
                  <c:v>32122.991517999999</c:v>
                </c:pt>
                <c:pt idx="26">
                  <c:v>36259.091645</c:v>
                </c:pt>
                <c:pt idx="27">
                  <c:v>40415.622459999999</c:v>
                </c:pt>
                <c:pt idx="28">
                  <c:v>44558.845570000005</c:v>
                </c:pt>
                <c:pt idx="29">
                  <c:v>48768.47608</c:v>
                </c:pt>
                <c:pt idx="30">
                  <c:v>53039.297659999997</c:v>
                </c:pt>
                <c:pt idx="31">
                  <c:v>57317.519090000002</c:v>
                </c:pt>
                <c:pt idx="32">
                  <c:v>61545.339940000005</c:v>
                </c:pt>
                <c:pt idx="33">
                  <c:v>66238.490179999993</c:v>
                </c:pt>
                <c:pt idx="34">
                  <c:v>70714.842340000003</c:v>
                </c:pt>
                <c:pt idx="35">
                  <c:v>75081.074240000002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323.60564579999999</c:v>
                </c:pt>
                <c:pt idx="10">
                  <c:v>4254.6415790000001</c:v>
                </c:pt>
                <c:pt idx="11">
                  <c:v>6101.8354609999997</c:v>
                </c:pt>
                <c:pt idx="12">
                  <c:v>9381.8502869999993</c:v>
                </c:pt>
                <c:pt idx="13">
                  <c:v>10606.44571</c:v>
                </c:pt>
                <c:pt idx="14">
                  <c:v>11143.015939999999</c:v>
                </c:pt>
                <c:pt idx="15">
                  <c:v>13711.094427</c:v>
                </c:pt>
                <c:pt idx="16">
                  <c:v>17797.894501999999</c:v>
                </c:pt>
                <c:pt idx="17">
                  <c:v>18687.907171999999</c:v>
                </c:pt>
                <c:pt idx="18">
                  <c:v>20152.805399999997</c:v>
                </c:pt>
                <c:pt idx="19">
                  <c:v>21834.880069999999</c:v>
                </c:pt>
                <c:pt idx="20">
                  <c:v>23927.35644</c:v>
                </c:pt>
                <c:pt idx="21">
                  <c:v>27030.259859999998</c:v>
                </c:pt>
                <c:pt idx="22">
                  <c:v>29952.485029999996</c:v>
                </c:pt>
                <c:pt idx="23">
                  <c:v>33551.158889999999</c:v>
                </c:pt>
                <c:pt idx="24">
                  <c:v>37764.070289999996</c:v>
                </c:pt>
                <c:pt idx="25">
                  <c:v>39131.015769999998</c:v>
                </c:pt>
                <c:pt idx="26">
                  <c:v>41207.342429999997</c:v>
                </c:pt>
                <c:pt idx="27">
                  <c:v>43274.97954</c:v>
                </c:pt>
                <c:pt idx="28">
                  <c:v>45155.95304</c:v>
                </c:pt>
                <c:pt idx="29">
                  <c:v>47700.21256</c:v>
                </c:pt>
                <c:pt idx="30">
                  <c:v>51020.330329999997</c:v>
                </c:pt>
                <c:pt idx="31">
                  <c:v>54024.923739999998</c:v>
                </c:pt>
                <c:pt idx="32">
                  <c:v>57122.306639999995</c:v>
                </c:pt>
                <c:pt idx="33">
                  <c:v>60539.376199999999</c:v>
                </c:pt>
                <c:pt idx="34">
                  <c:v>63843.875390000001</c:v>
                </c:pt>
                <c:pt idx="35">
                  <c:v>67268.124479999999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0400"/>
        <c:axId val="-495307680"/>
      </c:lineChart>
      <c:catAx>
        <c:axId val="-4953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auto val="1"/>
        <c:lblAlgn val="ctr"/>
        <c:lblOffset val="100"/>
        <c:noMultiLvlLbl val="0"/>
      </c:catAx>
      <c:valAx>
        <c:axId val="-49530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28.962095780821919</c:v>
                </c:pt>
                <c:pt idx="1">
                  <c:v>20.845266778082191</c:v>
                </c:pt>
                <c:pt idx="2">
                  <c:v>21.543642021917808</c:v>
                </c:pt>
                <c:pt idx="3">
                  <c:v>19.632846339726026</c:v>
                </c:pt>
                <c:pt idx="4">
                  <c:v>20.687115213698632</c:v>
                </c:pt>
                <c:pt idx="5">
                  <c:v>23.848990301369863</c:v>
                </c:pt>
                <c:pt idx="6">
                  <c:v>26.924669479452056</c:v>
                </c:pt>
                <c:pt idx="7">
                  <c:v>27.290427991780824</c:v>
                </c:pt>
                <c:pt idx="8">
                  <c:v>27.06900649589041</c:v>
                </c:pt>
                <c:pt idx="9">
                  <c:v>27.386794879452051</c:v>
                </c:pt>
                <c:pt idx="10">
                  <c:v>21.115717345205478</c:v>
                </c:pt>
                <c:pt idx="11">
                  <c:v>21.178124934246576</c:v>
                </c:pt>
                <c:pt idx="12">
                  <c:v>23.711496610958903</c:v>
                </c:pt>
                <c:pt idx="13">
                  <c:v>22.583588082191781</c:v>
                </c:pt>
                <c:pt idx="14">
                  <c:v>22.000515761643836</c:v>
                </c:pt>
                <c:pt idx="15">
                  <c:v>21.81018217808219</c:v>
                </c:pt>
                <c:pt idx="16">
                  <c:v>21.807866600000001</c:v>
                </c:pt>
                <c:pt idx="17">
                  <c:v>23.558789013698632</c:v>
                </c:pt>
                <c:pt idx="18">
                  <c:v>21.926019490410958</c:v>
                </c:pt>
                <c:pt idx="19">
                  <c:v>20.463507846575343</c:v>
                </c:pt>
                <c:pt idx="20">
                  <c:v>22.154869975342468</c:v>
                </c:pt>
                <c:pt idx="21">
                  <c:v>24.750039761643837</c:v>
                </c:pt>
                <c:pt idx="22">
                  <c:v>26.010569515068497</c:v>
                </c:pt>
                <c:pt idx="23">
                  <c:v>28.931337315068497</c:v>
                </c:pt>
                <c:pt idx="24">
                  <c:v>34.529752739726028</c:v>
                </c:pt>
                <c:pt idx="25">
                  <c:v>29.645296986301371</c:v>
                </c:pt>
                <c:pt idx="26">
                  <c:v>30.144702520547941</c:v>
                </c:pt>
                <c:pt idx="27">
                  <c:v>31.633859369863014</c:v>
                </c:pt>
                <c:pt idx="28">
                  <c:v>32.189956438356162</c:v>
                </c:pt>
                <c:pt idx="29">
                  <c:v>33.129549342465751</c:v>
                </c:pt>
                <c:pt idx="30">
                  <c:v>33.455627917808222</c:v>
                </c:pt>
                <c:pt idx="31">
                  <c:v>34.220477890410962</c:v>
                </c:pt>
                <c:pt idx="32">
                  <c:v>34.899002109589041</c:v>
                </c:pt>
                <c:pt idx="33">
                  <c:v>35.642286164383563</c:v>
                </c:pt>
                <c:pt idx="34">
                  <c:v>37.808314602739728</c:v>
                </c:pt>
                <c:pt idx="35">
                  <c:v>44.979088328767119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35.035987232876714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30.152948657534246</c:v>
                </c:pt>
                <c:pt idx="7">
                  <c:v>32.275743917808221</c:v>
                </c:pt>
                <c:pt idx="8">
                  <c:v>32.794284821917806</c:v>
                </c:pt>
                <c:pt idx="9">
                  <c:v>34.55654416438356</c:v>
                </c:pt>
                <c:pt idx="10">
                  <c:v>32.143334630136984</c:v>
                </c:pt>
                <c:pt idx="11">
                  <c:v>33.247409041095892</c:v>
                </c:pt>
                <c:pt idx="12">
                  <c:v>39.198301945205479</c:v>
                </c:pt>
                <c:pt idx="13">
                  <c:v>38.845764109589041</c:v>
                </c:pt>
                <c:pt idx="14">
                  <c:v>38.257499452054795</c:v>
                </c:pt>
                <c:pt idx="15">
                  <c:v>38.516208986301372</c:v>
                </c:pt>
                <c:pt idx="16">
                  <c:v>41.032056520547947</c:v>
                </c:pt>
                <c:pt idx="17">
                  <c:v>42.433196904109586</c:v>
                </c:pt>
                <c:pt idx="18">
                  <c:v>39.930518301369865</c:v>
                </c:pt>
                <c:pt idx="19">
                  <c:v>38.070557452054793</c:v>
                </c:pt>
                <c:pt idx="20">
                  <c:v>39.771732602739725</c:v>
                </c:pt>
                <c:pt idx="21">
                  <c:v>43.117272986301373</c:v>
                </c:pt>
                <c:pt idx="22">
                  <c:v>45.319863780821919</c:v>
                </c:pt>
                <c:pt idx="23">
                  <c:v>49.790034273972601</c:v>
                </c:pt>
                <c:pt idx="24">
                  <c:v>58.02369649315068</c:v>
                </c:pt>
                <c:pt idx="25">
                  <c:v>50.963466794520542</c:v>
                </c:pt>
                <c:pt idx="26">
                  <c:v>52.894888602739726</c:v>
                </c:pt>
                <c:pt idx="27">
                  <c:v>54.897862958904113</c:v>
                </c:pt>
                <c:pt idx="28">
                  <c:v>55.086096602739723</c:v>
                </c:pt>
                <c:pt idx="29">
                  <c:v>56.403855917808215</c:v>
                </c:pt>
                <c:pt idx="30">
                  <c:v>57.072378383561642</c:v>
                </c:pt>
                <c:pt idx="31">
                  <c:v>57.808824301369867</c:v>
                </c:pt>
                <c:pt idx="32">
                  <c:v>58.461655260273972</c:v>
                </c:pt>
                <c:pt idx="33">
                  <c:v>59.177187342465757</c:v>
                </c:pt>
                <c:pt idx="34">
                  <c:v>61.316436383561644</c:v>
                </c:pt>
                <c:pt idx="35">
                  <c:v>69.173384630136994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3120"/>
        <c:axId val="-49530441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1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auto val="1"/>
        <c:lblAlgn val="ctr"/>
        <c:lblOffset val="100"/>
        <c:noMultiLvlLbl val="0"/>
      </c:catAx>
      <c:valAx>
        <c:axId val="-4953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8.563271445911648E-2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0.10735917083034814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9.0923898144440837E-2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4.2816050465983878E-2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2.6807749687891479E-2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2.6807228022009695E-2</c:v>
                </c:pt>
                <c:pt idx="48">
                  <c:v>0</c:v>
                </c:pt>
                <c:pt idx="49">
                  <c:v>0</c:v>
                </c:pt>
                <c:pt idx="50">
                  <c:v>2.0779097899846017E-2</c:v>
                </c:pt>
                <c:pt idx="51">
                  <c:v>2.361421721870539E-2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2.3614487080234739E-2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2.3614487080234739E-2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2.3614487080234739E-2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0.35460159757643056</c:v>
                </c:pt>
                <c:pt idx="33">
                  <c:v>0.4240783715335753</c:v>
                </c:pt>
                <c:pt idx="34">
                  <c:v>0.56033755666614116</c:v>
                </c:pt>
                <c:pt idx="35">
                  <c:v>0.46427912046641745</c:v>
                </c:pt>
                <c:pt idx="36">
                  <c:v>0.354565756667714</c:v>
                </c:pt>
                <c:pt idx="37">
                  <c:v>0.42456635994470238</c:v>
                </c:pt>
                <c:pt idx="38">
                  <c:v>0.56123506507037935</c:v>
                </c:pt>
                <c:pt idx="39">
                  <c:v>0.46471239312665652</c:v>
                </c:pt>
                <c:pt idx="40">
                  <c:v>0.35446849777686784</c:v>
                </c:pt>
                <c:pt idx="41">
                  <c:v>0.42589057691934856</c:v>
                </c:pt>
                <c:pt idx="42">
                  <c:v>0.56367056539591476</c:v>
                </c:pt>
                <c:pt idx="43">
                  <c:v>0.46588813205413859</c:v>
                </c:pt>
                <c:pt idx="44">
                  <c:v>0.35445131799236435</c:v>
                </c:pt>
                <c:pt idx="45">
                  <c:v>0.42612448570016159</c:v>
                </c:pt>
                <c:pt idx="46">
                  <c:v>0.56410077045622109</c:v>
                </c:pt>
                <c:pt idx="47">
                  <c:v>0.46609581369790137</c:v>
                </c:pt>
                <c:pt idx="48">
                  <c:v>0.35441279580676482</c:v>
                </c:pt>
                <c:pt idx="49">
                  <c:v>0.4266489802053316</c:v>
                </c:pt>
                <c:pt idx="50">
                  <c:v>0.56506542107837376</c:v>
                </c:pt>
                <c:pt idx="51">
                  <c:v>0.46656149942230274</c:v>
                </c:pt>
                <c:pt idx="52">
                  <c:v>0.35439560487121385</c:v>
                </c:pt>
                <c:pt idx="53">
                  <c:v>0.42688304145611367</c:v>
                </c:pt>
                <c:pt idx="54">
                  <c:v>0.56549590657595383</c:v>
                </c:pt>
                <c:pt idx="55">
                  <c:v>0.46676931647200298</c:v>
                </c:pt>
                <c:pt idx="56">
                  <c:v>0.35437462878238368</c:v>
                </c:pt>
                <c:pt idx="57">
                  <c:v>0.42716863928982884</c:v>
                </c:pt>
                <c:pt idx="58">
                  <c:v>0.56602117837118704</c:v>
                </c:pt>
                <c:pt idx="59">
                  <c:v>0.46702289151099829</c:v>
                </c:pt>
                <c:pt idx="60">
                  <c:v>0.35435649331234748</c:v>
                </c:pt>
                <c:pt idx="61">
                  <c:v>0.42741556063448466</c:v>
                </c:pt>
                <c:pt idx="62">
                  <c:v>0.56647531615869806</c:v>
                </c:pt>
                <c:pt idx="63">
                  <c:v>0.46724212674786419</c:v>
                </c:pt>
                <c:pt idx="64">
                  <c:v>0.35433987719198801</c:v>
                </c:pt>
                <c:pt idx="65">
                  <c:v>0.42764179550342191</c:v>
                </c:pt>
                <c:pt idx="66">
                  <c:v>0.56689140740619093</c:v>
                </c:pt>
                <c:pt idx="67">
                  <c:v>0.46744299498689118</c:v>
                </c:pt>
                <c:pt idx="68">
                  <c:v>0.35430719014963752</c:v>
                </c:pt>
                <c:pt idx="69">
                  <c:v>0.42808684224304577</c:v>
                </c:pt>
                <c:pt idx="70">
                  <c:v>0.56770993752129961</c:v>
                </c:pt>
                <c:pt idx="71">
                  <c:v>0.46783814080017455</c:v>
                </c:pt>
                <c:pt idx="72">
                  <c:v>0.35427673683808414</c:v>
                </c:pt>
                <c:pt idx="73">
                  <c:v>0.42850147532444294</c:v>
                </c:pt>
                <c:pt idx="74">
                  <c:v>0.56847253087536354</c:v>
                </c:pt>
                <c:pt idx="75">
                  <c:v>0.46820628306644196</c:v>
                </c:pt>
                <c:pt idx="76">
                  <c:v>0.3542479950699185</c:v>
                </c:pt>
                <c:pt idx="77">
                  <c:v>0.42889280536101043</c:v>
                </c:pt>
                <c:pt idx="78">
                  <c:v>0.56919226526055489</c:v>
                </c:pt>
                <c:pt idx="79">
                  <c:v>0.46855373524322008</c:v>
                </c:pt>
                <c:pt idx="80">
                  <c:v>0.35420072439316513</c:v>
                </c:pt>
                <c:pt idx="81">
                  <c:v>0.42953641511554586</c:v>
                </c:pt>
                <c:pt idx="82">
                  <c:v>0.57037599257616778</c:v>
                </c:pt>
                <c:pt idx="83">
                  <c:v>0.46912518005144688</c:v>
                </c:pt>
                <c:pt idx="84">
                  <c:v>0.35419399981269994</c:v>
                </c:pt>
                <c:pt idx="85">
                  <c:v>0.42962797223577298</c:v>
                </c:pt>
                <c:pt idx="86">
                  <c:v>0.57054438436506338</c:v>
                </c:pt>
                <c:pt idx="87">
                  <c:v>0.46920647142213112</c:v>
                </c:pt>
                <c:pt idx="88">
                  <c:v>0.35417417910921734</c:v>
                </c:pt>
                <c:pt idx="89">
                  <c:v>0.42989783906362122</c:v>
                </c:pt>
                <c:pt idx="90">
                  <c:v>0.57104072335814693</c:v>
                </c:pt>
                <c:pt idx="91">
                  <c:v>0.46944607918825032</c:v>
                </c:pt>
                <c:pt idx="92">
                  <c:v>0.35424268946450899</c:v>
                </c:pt>
                <c:pt idx="93">
                  <c:v>0.42896504329913288</c:v>
                </c:pt>
                <c:pt idx="94">
                  <c:v>0.56932512523525969</c:v>
                </c:pt>
                <c:pt idx="95">
                  <c:v>0.46861787341635736</c:v>
                </c:pt>
                <c:pt idx="96">
                  <c:v>0.35445404114863477</c:v>
                </c:pt>
                <c:pt idx="97">
                  <c:v>0.42608740907571868</c:v>
                </c:pt>
                <c:pt idx="98">
                  <c:v>0.56403257929367734</c:v>
                </c:pt>
                <c:pt idx="99">
                  <c:v>0.46606289437705112</c:v>
                </c:pt>
                <c:pt idx="100">
                  <c:v>0.3544281303495399</c:v>
                </c:pt>
                <c:pt idx="101">
                  <c:v>0.42644019428974994</c:v>
                </c:pt>
                <c:pt idx="102">
                  <c:v>0.56468142197558269</c:v>
                </c:pt>
                <c:pt idx="103">
                  <c:v>0.46637612348122087</c:v>
                </c:pt>
                <c:pt idx="104">
                  <c:v>0.35441973940964999</c:v>
                </c:pt>
                <c:pt idx="105">
                  <c:v>0.42655444049020602</c:v>
                </c:pt>
                <c:pt idx="106">
                  <c:v>0.5648915436237788</c:v>
                </c:pt>
                <c:pt idx="107">
                  <c:v>0.46647755981481864</c:v>
                </c:pt>
                <c:pt idx="108">
                  <c:v>0.35441157624671121</c:v>
                </c:pt>
                <c:pt idx="109">
                  <c:v>0.42666558492403162</c:v>
                </c:pt>
                <c:pt idx="110">
                  <c:v>0.5650959605156799</c:v>
                </c:pt>
                <c:pt idx="111">
                  <c:v>0.46657624216690585</c:v>
                </c:pt>
                <c:pt idx="112">
                  <c:v>0.35440161102817619</c:v>
                </c:pt>
                <c:pt idx="113">
                  <c:v>0.4268012650934172</c:v>
                </c:pt>
                <c:pt idx="114">
                  <c:v>0.56534550354432955</c:v>
                </c:pt>
                <c:pt idx="115">
                  <c:v>0.46669670912960104</c:v>
                </c:pt>
                <c:pt idx="116">
                  <c:v>0.3543930111036584</c:v>
                </c:pt>
                <c:pt idx="117">
                  <c:v>0.42691835663042327</c:v>
                </c:pt>
                <c:pt idx="118">
                  <c:v>0.56556085832258096</c:v>
                </c:pt>
                <c:pt idx="119">
                  <c:v>0.46680067182438534</c:v>
                </c:pt>
                <c:pt idx="120">
                  <c:v>0.35438276278384462</c:v>
                </c:pt>
                <c:pt idx="121">
                  <c:v>0.42705789103492553</c:v>
                </c:pt>
                <c:pt idx="122">
                  <c:v>0.56581748998958936</c:v>
                </c:pt>
                <c:pt idx="123">
                  <c:v>0.46692456084345252</c:v>
                </c:pt>
                <c:pt idx="124">
                  <c:v>0.35437369423063053</c:v>
                </c:pt>
                <c:pt idx="125">
                  <c:v>0.42718136366756354</c:v>
                </c:pt>
                <c:pt idx="126">
                  <c:v>0.56604458091226129</c:v>
                </c:pt>
                <c:pt idx="127">
                  <c:v>0.46703418915929074</c:v>
                </c:pt>
                <c:pt idx="128">
                  <c:v>0.35436610692754167</c:v>
                </c:pt>
                <c:pt idx="129">
                  <c:v>0.42728466771137957</c:v>
                </c:pt>
                <c:pt idx="130">
                  <c:v>0.56623457780657149</c:v>
                </c:pt>
                <c:pt idx="131">
                  <c:v>0.46712591023609434</c:v>
                </c:pt>
                <c:pt idx="132">
                  <c:v>0.35435842795913641</c:v>
                </c:pt>
                <c:pt idx="133">
                  <c:v>0.42738921906750504</c:v>
                </c:pt>
                <c:pt idx="134">
                  <c:v>0.56642686869637826</c:v>
                </c:pt>
                <c:pt idx="135">
                  <c:v>0.4672187387127259</c:v>
                </c:pt>
                <c:pt idx="136">
                  <c:v>0.35435153260044017</c:v>
                </c:pt>
                <c:pt idx="137">
                  <c:v>0.42748310250685378</c:v>
                </c:pt>
                <c:pt idx="138">
                  <c:v>0.56659953915800909</c:v>
                </c:pt>
                <c:pt idx="139">
                  <c:v>0.46730209545714246</c:v>
                </c:pt>
                <c:pt idx="140">
                  <c:v>0.35435006736759983</c:v>
                </c:pt>
                <c:pt idx="141">
                  <c:v>0.42750305203196187</c:v>
                </c:pt>
                <c:pt idx="142">
                  <c:v>0.56663623026464971</c:v>
                </c:pt>
                <c:pt idx="143">
                  <c:v>0.46731980813701846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2240"/>
        <c:axId val="-495304960"/>
      </c:lineChart>
      <c:catAx>
        <c:axId val="-49530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auto val="1"/>
        <c:lblAlgn val="ctr"/>
        <c:lblOffset val="100"/>
        <c:noMultiLvlLbl val="0"/>
      </c:catAx>
      <c:valAx>
        <c:axId val="-49530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16.692566509999999</c:v>
                </c:pt>
                <c:pt idx="2">
                  <c:v>15.012888419999999</c:v>
                </c:pt>
                <c:pt idx="3">
                  <c:v>14.22207764</c:v>
                </c:pt>
                <c:pt idx="4">
                  <c:v>13.898919060000001</c:v>
                </c:pt>
                <c:pt idx="5">
                  <c:v>10.29918764</c:v>
                </c:pt>
                <c:pt idx="6">
                  <c:v>10.308018260000001</c:v>
                </c:pt>
                <c:pt idx="7">
                  <c:v>11.295108689999999</c:v>
                </c:pt>
                <c:pt idx="8">
                  <c:v>10.520991029999999</c:v>
                </c:pt>
                <c:pt idx="9">
                  <c:v>8.9802685310000001</c:v>
                </c:pt>
                <c:pt idx="10">
                  <c:v>8.5404919209999992</c:v>
                </c:pt>
                <c:pt idx="11">
                  <c:v>7.9692759359999998</c:v>
                </c:pt>
                <c:pt idx="12">
                  <c:v>8.1146637599999991</c:v>
                </c:pt>
                <c:pt idx="13">
                  <c:v>7.2287156650000002</c:v>
                </c:pt>
                <c:pt idx="14">
                  <c:v>6.5732746339999997</c:v>
                </c:pt>
                <c:pt idx="15">
                  <c:v>6.6975873510000001</c:v>
                </c:pt>
                <c:pt idx="16">
                  <c:v>7.0430600920000002</c:v>
                </c:pt>
                <c:pt idx="17">
                  <c:v>7.2064896239999996</c:v>
                </c:pt>
                <c:pt idx="18">
                  <c:v>7.6391247370000004</c:v>
                </c:pt>
                <c:pt idx="19">
                  <c:v>8.8073092279999994</c:v>
                </c:pt>
                <c:pt idx="20">
                  <c:v>7.1694664279999998</c:v>
                </c:pt>
                <c:pt idx="21">
                  <c:v>7.5768375529999998</c:v>
                </c:pt>
                <c:pt idx="22">
                  <c:v>7.650054613</c:v>
                </c:pt>
                <c:pt idx="23">
                  <c:v>7.4347299060000003</c:v>
                </c:pt>
                <c:pt idx="24">
                  <c:v>7.4628809</c:v>
                </c:pt>
                <c:pt idx="25">
                  <c:v>6.9863121960000001</c:v>
                </c:pt>
                <c:pt idx="26">
                  <c:v>6.9355651380000003</c:v>
                </c:pt>
                <c:pt idx="27">
                  <c:v>6.8921449719999996</c:v>
                </c:pt>
                <c:pt idx="28">
                  <c:v>6.8428973769999999</c:v>
                </c:pt>
                <c:pt idx="29">
                  <c:v>6.9978384670000002</c:v>
                </c:pt>
                <c:pt idx="30">
                  <c:v>8.0988722259999992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1488"/>
        <c:axId val="-495303328"/>
      </c:barChart>
      <c:catAx>
        <c:axId val="-49531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auto val="1"/>
        <c:lblAlgn val="ctr"/>
        <c:lblOffset val="100"/>
        <c:noMultiLvlLbl val="0"/>
      </c:catAx>
      <c:valAx>
        <c:axId val="-49530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29.575163889999999</c:v>
                </c:pt>
                <c:pt idx="2">
                  <c:v>90.989145930000007</c:v>
                </c:pt>
                <c:pt idx="3">
                  <c:v>148.19347060000001</c:v>
                </c:pt>
                <c:pt idx="4">
                  <c:v>228.0778268</c:v>
                </c:pt>
                <c:pt idx="5">
                  <c:v>260.45544200000001</c:v>
                </c:pt>
                <c:pt idx="6">
                  <c:v>127.5038508</c:v>
                </c:pt>
                <c:pt idx="7">
                  <c:v>186.44734070000001</c:v>
                </c:pt>
                <c:pt idx="8">
                  <c:v>198.26902190000001</c:v>
                </c:pt>
                <c:pt idx="9">
                  <c:v>280.5066076</c:v>
                </c:pt>
                <c:pt idx="10">
                  <c:v>192.26322400000001</c:v>
                </c:pt>
                <c:pt idx="11">
                  <c:v>291.98721369999998</c:v>
                </c:pt>
                <c:pt idx="12">
                  <c:v>174.43295989999999</c:v>
                </c:pt>
                <c:pt idx="13">
                  <c:v>237.95058090000001</c:v>
                </c:pt>
                <c:pt idx="14">
                  <c:v>234.6534633</c:v>
                </c:pt>
                <c:pt idx="15">
                  <c:v>197.8244866</c:v>
                </c:pt>
                <c:pt idx="16">
                  <c:v>186.07904959999999</c:v>
                </c:pt>
                <c:pt idx="17">
                  <c:v>237.5049502</c:v>
                </c:pt>
                <c:pt idx="18">
                  <c:v>179.92129800000001</c:v>
                </c:pt>
                <c:pt idx="19">
                  <c:v>238.1747608</c:v>
                </c:pt>
                <c:pt idx="20">
                  <c:v>245.2304293</c:v>
                </c:pt>
                <c:pt idx="21">
                  <c:v>175.26954430000001</c:v>
                </c:pt>
                <c:pt idx="22">
                  <c:v>161.61114699999999</c:v>
                </c:pt>
                <c:pt idx="23">
                  <c:v>177.7822994</c:v>
                </c:pt>
                <c:pt idx="24">
                  <c:v>167.1885647</c:v>
                </c:pt>
                <c:pt idx="25">
                  <c:v>206.7213687</c:v>
                </c:pt>
                <c:pt idx="26">
                  <c:v>198.9605985</c:v>
                </c:pt>
                <c:pt idx="27">
                  <c:v>186.24707960000001</c:v>
                </c:pt>
                <c:pt idx="28">
                  <c:v>187.01091310000001</c:v>
                </c:pt>
                <c:pt idx="29">
                  <c:v>183.39801399999999</c:v>
                </c:pt>
                <c:pt idx="30">
                  <c:v>133.8877833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299520"/>
        <c:axId val="-495309312"/>
      </c:barChart>
      <c:catAx>
        <c:axId val="-49529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auto val="1"/>
        <c:lblAlgn val="ctr"/>
        <c:lblOffset val="100"/>
        <c:noMultiLvlLbl val="0"/>
      </c:catAx>
      <c:valAx>
        <c:axId val="-4953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46.267730399999998</c:v>
                </c:pt>
                <c:pt idx="2">
                  <c:v>106.00203435</c:v>
                </c:pt>
                <c:pt idx="3">
                  <c:v>162.41554824000002</c:v>
                </c:pt>
                <c:pt idx="4">
                  <c:v>241.97674585999999</c:v>
                </c:pt>
                <c:pt idx="5">
                  <c:v>270.75462964000002</c:v>
                </c:pt>
                <c:pt idx="6">
                  <c:v>137.81186905999999</c:v>
                </c:pt>
                <c:pt idx="7">
                  <c:v>197.74244939000002</c:v>
                </c:pt>
                <c:pt idx="8">
                  <c:v>208.79001293000002</c:v>
                </c:pt>
                <c:pt idx="9">
                  <c:v>289.48687613099997</c:v>
                </c:pt>
                <c:pt idx="10">
                  <c:v>200.80371592100002</c:v>
                </c:pt>
                <c:pt idx="11">
                  <c:v>299.95648963599996</c:v>
                </c:pt>
                <c:pt idx="12">
                  <c:v>182.54762366</c:v>
                </c:pt>
                <c:pt idx="13">
                  <c:v>245.17929656500002</c:v>
                </c:pt>
                <c:pt idx="14">
                  <c:v>241.226737934</c:v>
                </c:pt>
                <c:pt idx="15">
                  <c:v>204.52207395100001</c:v>
                </c:pt>
                <c:pt idx="16">
                  <c:v>193.12210969199998</c:v>
                </c:pt>
                <c:pt idx="17">
                  <c:v>244.711439824</c:v>
                </c:pt>
                <c:pt idx="18">
                  <c:v>187.56042273700001</c:v>
                </c:pt>
                <c:pt idx="19">
                  <c:v>246.98207002800001</c:v>
                </c:pt>
                <c:pt idx="20">
                  <c:v>252.39989572799999</c:v>
                </c:pt>
                <c:pt idx="21">
                  <c:v>182.846381853</c:v>
                </c:pt>
                <c:pt idx="22">
                  <c:v>169.261201613</c:v>
                </c:pt>
                <c:pt idx="23">
                  <c:v>185.217029306</c:v>
                </c:pt>
                <c:pt idx="24">
                  <c:v>174.65144559999999</c:v>
                </c:pt>
                <c:pt idx="25">
                  <c:v>213.707680896</c:v>
                </c:pt>
                <c:pt idx="26">
                  <c:v>205.89616363799999</c:v>
                </c:pt>
                <c:pt idx="27">
                  <c:v>193.13922457200002</c:v>
                </c:pt>
                <c:pt idx="28">
                  <c:v>193.85381047700002</c:v>
                </c:pt>
                <c:pt idx="29">
                  <c:v>190.395852467</c:v>
                </c:pt>
                <c:pt idx="30">
                  <c:v>141.98665552599999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7136"/>
        <c:axId val="-495312032"/>
      </c:barChart>
      <c:catAx>
        <c:axId val="-49530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auto val="1"/>
        <c:lblAlgn val="ctr"/>
        <c:lblOffset val="100"/>
        <c:noMultiLvlLbl val="0"/>
      </c:catAx>
      <c:valAx>
        <c:axId val="-4953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9.9289756869999994</c:v>
                </c:pt>
                <c:pt idx="1">
                  <c:v>7.5730900219999997</c:v>
                </c:pt>
                <c:pt idx="2">
                  <c:v>7.1534636359999997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196.998009</c:v>
                </c:pt>
                <c:pt idx="1">
                  <c:v>217.38209760000001</c:v>
                </c:pt>
                <c:pt idx="2">
                  <c:v>177.9008777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05504"/>
        <c:axId val="-495302784"/>
      </c:barChart>
      <c:catAx>
        <c:axId val="-49530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auto val="1"/>
        <c:lblAlgn val="ctr"/>
        <c:lblOffset val="100"/>
        <c:noMultiLvlLbl val="0"/>
      </c:catAx>
      <c:valAx>
        <c:axId val="-49530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14.02512786</c:v>
                </c:pt>
                <c:pt idx="2">
                  <c:v>9.9289756869999994</c:v>
                </c:pt>
                <c:pt idx="3">
                  <c:v>7.3167034690000001</c:v>
                </c:pt>
                <c:pt idx="4">
                  <c:v>7.5730900219999997</c:v>
                </c:pt>
                <c:pt idx="5">
                  <c:v>7.4221630330000004</c:v>
                </c:pt>
                <c:pt idx="6">
                  <c:v>7.1534636359999997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151.45820979999999</c:v>
                </c:pt>
                <c:pt idx="2">
                  <c:v>196.998009</c:v>
                </c:pt>
                <c:pt idx="3">
                  <c:v>227.36974090000001</c:v>
                </c:pt>
                <c:pt idx="4">
                  <c:v>217.38209760000001</c:v>
                </c:pt>
                <c:pt idx="5">
                  <c:v>177.71458480000001</c:v>
                </c:pt>
                <c:pt idx="6">
                  <c:v>177.9008777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00608"/>
        <c:axId val="-495314208"/>
      </c:barChart>
      <c:catAx>
        <c:axId val="-49530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68466.134744100011</c:v>
                </c:pt>
                <c:pt idx="1">
                  <c:v>86178.085986800012</c:v>
                </c:pt>
                <c:pt idx="2">
                  <c:v>100724.23536209999</c:v>
                </c:pt>
                <c:pt idx="3">
                  <c:v>118041.6810482</c:v>
                </c:pt>
                <c:pt idx="4">
                  <c:v>135252.83969711998</c:v>
                </c:pt>
                <c:pt idx="5">
                  <c:v>151081.33926469999</c:v>
                </c:pt>
                <c:pt idx="6">
                  <c:v>165979.04119700001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1696"/>
        <c:axId val="-495300064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14.02512786</c:v>
                </c:pt>
                <c:pt idx="2">
                  <c:v>9.9289756869999994</c:v>
                </c:pt>
                <c:pt idx="3">
                  <c:v>7.3167034690000001</c:v>
                </c:pt>
                <c:pt idx="4">
                  <c:v>7.5730900219999997</c:v>
                </c:pt>
                <c:pt idx="5">
                  <c:v>7.4221630330000004</c:v>
                </c:pt>
                <c:pt idx="6">
                  <c:v>7.1534636359999997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95298976"/>
        <c:axId val="-495313664"/>
      </c:lineChart>
      <c:catAx>
        <c:axId val="-495301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auto val="1"/>
        <c:lblAlgn val="ctr"/>
        <c:lblOffset val="100"/>
        <c:noMultiLvlLbl val="0"/>
      </c:catAx>
      <c:valAx>
        <c:axId val="-4953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crossBetween val="between"/>
      </c:valAx>
      <c:valAx>
        <c:axId val="-49531366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max"/>
        <c:crossBetween val="between"/>
      </c:valAx>
      <c:catAx>
        <c:axId val="-495298976"/>
        <c:scaling>
          <c:orientation val="minMax"/>
        </c:scaling>
        <c:delete val="1"/>
        <c:axPos val="b"/>
        <c:majorTickMark val="out"/>
        <c:minorTickMark val="none"/>
        <c:tickLblPos val="nextTo"/>
        <c:crossAx val="-495313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2576"/>
        <c:axId val="-655802496"/>
      </c:lineChart>
      <c:catAx>
        <c:axId val="-495312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2496"/>
        <c:crosses val="autoZero"/>
        <c:auto val="1"/>
        <c:lblAlgn val="ctr"/>
        <c:lblOffset val="100"/>
        <c:noMultiLvlLbl val="0"/>
      </c:catAx>
      <c:valAx>
        <c:axId val="-65580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37.952083680000001</c:v>
                </c:pt>
                <c:pt idx="1">
                  <c:v>24.119077099999998</c:v>
                </c:pt>
                <c:pt idx="2">
                  <c:v>24.963940099999999</c:v>
                </c:pt>
                <c:pt idx="3">
                  <c:v>20.750220649999999</c:v>
                </c:pt>
                <c:pt idx="4">
                  <c:v>25.101934830000001</c:v>
                </c:pt>
                <c:pt idx="5">
                  <c:v>28.259276369999998</c:v>
                </c:pt>
                <c:pt idx="6">
                  <c:v>31.04709634</c:v>
                </c:pt>
                <c:pt idx="7">
                  <c:v>32.504193540000003</c:v>
                </c:pt>
                <c:pt idx="8">
                  <c:v>31.638670260000001</c:v>
                </c:pt>
                <c:pt idx="9">
                  <c:v>31.83379833</c:v>
                </c:pt>
                <c:pt idx="10">
                  <c:v>27.303199679999999</c:v>
                </c:pt>
                <c:pt idx="11">
                  <c:v>27.08245939</c:v>
                </c:pt>
                <c:pt idx="12">
                  <c:v>29.986088809999998</c:v>
                </c:pt>
                <c:pt idx="13">
                  <c:v>29.118289269999998</c:v>
                </c:pt>
                <c:pt idx="14">
                  <c:v>22.20606806</c:v>
                </c:pt>
                <c:pt idx="15">
                  <c:v>21.471624129999999</c:v>
                </c:pt>
                <c:pt idx="16">
                  <c:v>19.13663944</c:v>
                </c:pt>
                <c:pt idx="17">
                  <c:v>20.466505219999998</c:v>
                </c:pt>
                <c:pt idx="18">
                  <c:v>19.213875259999998</c:v>
                </c:pt>
                <c:pt idx="19">
                  <c:v>18.133687630000001</c:v>
                </c:pt>
                <c:pt idx="20">
                  <c:v>19.426285419999999</c:v>
                </c:pt>
                <c:pt idx="21">
                  <c:v>21.409604470000001</c:v>
                </c:pt>
                <c:pt idx="22">
                  <c:v>22.41300318</c:v>
                </c:pt>
                <c:pt idx="23">
                  <c:v>24.64515557</c:v>
                </c:pt>
                <c:pt idx="24">
                  <c:v>28.923883</c:v>
                </c:pt>
                <c:pt idx="25">
                  <c:v>24.844025739999999</c:v>
                </c:pt>
                <c:pt idx="26">
                  <c:v>25.417874640000001</c:v>
                </c:pt>
                <c:pt idx="27">
                  <c:v>26.550361240000001</c:v>
                </c:pt>
                <c:pt idx="28">
                  <c:v>26.659733150000001</c:v>
                </c:pt>
                <c:pt idx="29">
                  <c:v>27.377802729999999</c:v>
                </c:pt>
                <c:pt idx="30">
                  <c:v>25.567954929999999</c:v>
                </c:pt>
                <c:pt idx="31">
                  <c:v>26.152479880000001</c:v>
                </c:pt>
                <c:pt idx="32">
                  <c:v>26.6710317</c:v>
                </c:pt>
                <c:pt idx="33">
                  <c:v>27.239075230000001</c:v>
                </c:pt>
                <c:pt idx="34">
                  <c:v>28.89442953</c:v>
                </c:pt>
                <c:pt idx="35">
                  <c:v>34.374584310000003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51.733372000000003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23.681422449999999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37.585232130000001</c:v>
                </c:pt>
                <c:pt idx="7">
                  <c:v>42.411235519999998</c:v>
                </c:pt>
                <c:pt idx="8">
                  <c:v>41.801220639999997</c:v>
                </c:pt>
                <c:pt idx="9">
                  <c:v>43.246301819999999</c:v>
                </c:pt>
                <c:pt idx="10">
                  <c:v>38.727145059999998</c:v>
                </c:pt>
                <c:pt idx="11">
                  <c:v>38.666968599999997</c:v>
                </c:pt>
                <c:pt idx="12">
                  <c:v>43.010082259999997</c:v>
                </c:pt>
                <c:pt idx="13">
                  <c:v>42.56815186</c:v>
                </c:pt>
                <c:pt idx="14">
                  <c:v>34.787799</c:v>
                </c:pt>
                <c:pt idx="15">
                  <c:v>34.638468230000001</c:v>
                </c:pt>
                <c:pt idx="16">
                  <c:v>30.623406790000001</c:v>
                </c:pt>
                <c:pt idx="17">
                  <c:v>32.22632385</c:v>
                </c:pt>
                <c:pt idx="18">
                  <c:v>32.119834670000003</c:v>
                </c:pt>
                <c:pt idx="19">
                  <c:v>31.563772329999999</c:v>
                </c:pt>
                <c:pt idx="20">
                  <c:v>32.864501560000001</c:v>
                </c:pt>
                <c:pt idx="21">
                  <c:v>35.764029739999998</c:v>
                </c:pt>
                <c:pt idx="22">
                  <c:v>37.390810459999997</c:v>
                </c:pt>
                <c:pt idx="23">
                  <c:v>39.695837820000001</c:v>
                </c:pt>
                <c:pt idx="24">
                  <c:v>44.535347700000003</c:v>
                </c:pt>
                <c:pt idx="25">
                  <c:v>40.928708720000003</c:v>
                </c:pt>
                <c:pt idx="26">
                  <c:v>42.083697579999999</c:v>
                </c:pt>
                <c:pt idx="27">
                  <c:v>43.526365069999997</c:v>
                </c:pt>
                <c:pt idx="28">
                  <c:v>44.06255342</c:v>
                </c:pt>
                <c:pt idx="29">
                  <c:v>44.639758190000002</c:v>
                </c:pt>
                <c:pt idx="30">
                  <c:v>42.367998790000001</c:v>
                </c:pt>
                <c:pt idx="31">
                  <c:v>42.941734840000002</c:v>
                </c:pt>
                <c:pt idx="32">
                  <c:v>43.450493659999999</c:v>
                </c:pt>
                <c:pt idx="33">
                  <c:v>44.00794286</c:v>
                </c:pt>
                <c:pt idx="34">
                  <c:v>45.653130230000002</c:v>
                </c:pt>
                <c:pt idx="35">
                  <c:v>50.206174689999997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5800864"/>
        <c:axId val="-65580195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65580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1952"/>
        <c:crosses val="autoZero"/>
        <c:auto val="1"/>
        <c:lblAlgn val="ctr"/>
        <c:lblOffset val="100"/>
        <c:noMultiLvlLbl val="0"/>
      </c:catAx>
      <c:valAx>
        <c:axId val="-65580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5799232"/>
        <c:axId val="-655801408"/>
      </c:lineChart>
      <c:catAx>
        <c:axId val="-65579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1408"/>
        <c:crosses val="autoZero"/>
        <c:auto val="1"/>
        <c:lblAlgn val="ctr"/>
        <c:lblOffset val="100"/>
        <c:noMultiLvlLbl val="0"/>
      </c:catAx>
      <c:valAx>
        <c:axId val="-6558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79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15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1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588.75304622194301</v>
      </c>
      <c r="H1" s="255" t="s">
        <v>688</v>
      </c>
      <c r="I1" s="256">
        <f>D176</f>
        <v>741.65927736233641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119118.66099999999</v>
      </c>
      <c r="F5" s="95">
        <f>PLANEL_Pot_anual!AL4</f>
        <v>119312.291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17500.988211</v>
      </c>
      <c r="E9" s="18">
        <f>PLANEL_Pot_anual!AB7</f>
        <v>25626.788210999999</v>
      </c>
      <c r="F9" s="18">
        <f>PLANEL_Pot_anual!AL7</f>
        <v>32891.997222999998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52747.280581999999</v>
      </c>
      <c r="E19" s="30">
        <f>PLANEL_Pot_anual!AB17</f>
        <v>107997.385375</v>
      </c>
      <c r="F19" s="30">
        <f>PLANEL_Pot_anual!AL17</f>
        <v>151291.76013499999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32122.991517999999</v>
      </c>
      <c r="F22" s="26">
        <f>PLANEL_Pot_anual!AL20</f>
        <v>75081.074240000002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13711.094427</v>
      </c>
      <c r="E25" s="32">
        <f>PLANEL_Pot_anual!AB23</f>
        <v>39131.015769999998</v>
      </c>
      <c r="F25" s="32">
        <f>PLANEL_Pot_anual!AL23</f>
        <v>67268.124479999999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242623.210861</v>
      </c>
      <c r="E26" s="28">
        <f>PLANEL_Pot_anual!AB24</f>
        <v>357798.46787400002</v>
      </c>
      <c r="F26" s="28">
        <f>PLANEL_Pot_anual!AL24</f>
        <v>479307.07307799999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132779.68700000001</v>
      </c>
      <c r="E30" s="1">
        <f t="shared" si="0"/>
        <v>135300.48699999999</v>
      </c>
      <c r="F30" s="1">
        <f t="shared" si="0"/>
        <v>135494.117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52747.280581999999</v>
      </c>
      <c r="E36" s="1">
        <f t="shared" si="6"/>
        <v>107997.385375</v>
      </c>
      <c r="F36" s="1">
        <f t="shared" si="6"/>
        <v>151291.76013499999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32122.991517999999</v>
      </c>
      <c r="F37" s="1">
        <f t="shared" si="7"/>
        <v>75081.074240000002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13711.094427</v>
      </c>
      <c r="E39" s="1">
        <f>E25</f>
        <v>39131.015769999998</v>
      </c>
      <c r="F39" s="1">
        <f>F25</f>
        <v>67268.124479999999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26861.369000000006</v>
      </c>
      <c r="E44" s="95">
        <f>SUM(PLANEL_Pot_anual!S29:AB29)</f>
        <v>2520.7999999999884</v>
      </c>
      <c r="F44" s="95">
        <f>SUM(PLANEL_Pot_anual!AC29:AL29)</f>
        <v>193.63000000000466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6258.7882109999991</v>
      </c>
      <c r="E47" s="18">
        <f>SUM(PLANEL_Pot_anual!S32:AB32)</f>
        <v>8125.7999999999993</v>
      </c>
      <c r="F47" s="18">
        <f>SUM(PLANEL_Pot_anual!AC32:AL32)</f>
        <v>7265.2090119999993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46191.120581999996</v>
      </c>
      <c r="E58" s="30">
        <f>SUM(PLANEL_Pot_anual!S42:AB42)</f>
        <v>55250.104792999999</v>
      </c>
      <c r="F58" s="30">
        <f>SUM(PLANEL_Pot_anual!AC42:AL42)</f>
        <v>43294.374759999992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25769.975257999999</v>
      </c>
      <c r="F61" s="26">
        <f>SUM(PLANEL_Pot_anual!AC45:AL45)</f>
        <v>42958.082722000006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13711.094427</v>
      </c>
      <c r="E64" s="32">
        <f>SUM(PLANEL_Pot_anual!S48:AB48)</f>
        <v>25419.921342999998</v>
      </c>
      <c r="F64" s="32">
        <f>SUM(PLANEL_Pot_anual!AC48:AL48)</f>
        <v>28137.10871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106730.40244100001</v>
      </c>
      <c r="E65" s="28">
        <f>SUM(PLANEL_Pot_anual!S49:AB49)</f>
        <v>115175.25701300002</v>
      </c>
      <c r="F65" s="28">
        <f>SUM(PLANEL_Pot_anual!AC49:AL49)</f>
        <v>121508.60520399996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37543.169000000009</v>
      </c>
      <c r="E69" s="1">
        <f t="shared" si="9"/>
        <v>2520.7999999999884</v>
      </c>
      <c r="F69" s="1">
        <f t="shared" si="9"/>
        <v>193.63000000000466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46191.120581999996</v>
      </c>
      <c r="E75" s="1">
        <f t="shared" si="15"/>
        <v>55250.104792999999</v>
      </c>
      <c r="F75" s="1">
        <f t="shared" si="15"/>
        <v>43294.374759999992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25769.975257999999</v>
      </c>
      <c r="F76" s="1">
        <f t="shared" si="16"/>
        <v>42958.082722000006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13711.094427</v>
      </c>
      <c r="E78" s="1">
        <f>E64</f>
        <v>25419.921342999998</v>
      </c>
      <c r="F78" s="1">
        <f>F64</f>
        <v>28137.10871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46081.656069999997</v>
      </c>
      <c r="D83" s="95">
        <f>Planel_GerMed_Anual!R4</f>
        <v>62258.253669999998</v>
      </c>
      <c r="E83" s="95">
        <f>Planel_GerMed_Anual!AB4</f>
        <v>64732.806479999999</v>
      </c>
      <c r="F83" s="95">
        <f>Planel_GerMed_Anual!AL4</f>
        <v>63873.408949999997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8212.4140769999995</v>
      </c>
      <c r="E84" s="95">
        <f>Planel_GerMed_Anual!AB5</f>
        <v>8235.7000200000002</v>
      </c>
      <c r="F84" s="95">
        <f>Planel_GerMed_Anual!AL5</f>
        <v>8207.5640299999995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5788.0722335</v>
      </c>
      <c r="D86" s="18">
        <f>Planel_GerMed_Anual!R7</f>
        <v>4935.2483119999997</v>
      </c>
      <c r="E86" s="18">
        <f>Planel_GerMed_Anual!AB7</f>
        <v>6988.4820169200002</v>
      </c>
      <c r="F86" s="18">
        <f>Planel_GerMed_Anual!AL7</f>
        <v>10544.807741000001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23940.5334745</v>
      </c>
      <c r="E97" s="30">
        <f>Planel_GerMed_Anual!AB17</f>
        <v>48920.814118419992</v>
      </c>
      <c r="F97" s="30">
        <f>Planel_GerMed_Anual!AL17</f>
        <v>68679.240896000003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9037.021788</v>
      </c>
      <c r="F100" s="26">
        <f>Planel_GerMed_Anual!AL20</f>
        <v>21122.232762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65833.831717196008</v>
      </c>
      <c r="D104" s="28">
        <f>Planel_GerMed_Anual!R24</f>
        <v>109672.58292389999</v>
      </c>
      <c r="E104" s="28">
        <f>Planel_GerMed_Anual!AB24</f>
        <v>145923.41446274001</v>
      </c>
      <c r="F104" s="28">
        <f>Planel_GerMed_Anual!AL24</f>
        <v>180004.07460210001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48825.631364000001</v>
      </c>
      <c r="D108" s="1">
        <f t="shared" ref="D108:F108" si="18">D83+D84</f>
        <v>70470.667747</v>
      </c>
      <c r="E108" s="1">
        <f t="shared" si="18"/>
        <v>72968.506500000003</v>
      </c>
      <c r="F108" s="1">
        <f t="shared" si="18"/>
        <v>72080.972979999991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4590.9706738999994</v>
      </c>
      <c r="E113" s="1">
        <f t="shared" si="23"/>
        <v>4326.4972907000001</v>
      </c>
      <c r="F113" s="1">
        <f t="shared" si="23"/>
        <v>4096.5945590000001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23940.5334745</v>
      </c>
      <c r="E114" s="1">
        <f t="shared" si="24"/>
        <v>48920.814118419992</v>
      </c>
      <c r="F114" s="1">
        <f t="shared" si="24"/>
        <v>68679.240896000003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9037.021788</v>
      </c>
      <c r="F115" s="1">
        <f t="shared" si="25"/>
        <v>21122.232762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37.952083680000001</v>
      </c>
      <c r="D161" s="1">
        <f>Planel_CO2_total_Anual!R4</f>
        <v>21.471624129999999</v>
      </c>
      <c r="E161" s="1">
        <f>Planel_CO2_total_Anual!AB4</f>
        <v>24.844025739999999</v>
      </c>
      <c r="F161" s="1">
        <f>Planel_CO2_total_Anual!AL4</f>
        <v>34.374584310000003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51.733372000000003</v>
      </c>
      <c r="D162" s="102">
        <f>Planel_CO2_total_Anual!R5</f>
        <v>34.638468230000001</v>
      </c>
      <c r="E162" s="102">
        <f>Planel_CO2_total_Anual!AB5</f>
        <v>40.928708720000003</v>
      </c>
      <c r="F162" s="102">
        <f>Planel_CO2_total_Anual!AL5</f>
        <v>50.206174689999997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28.962095780821919</v>
      </c>
      <c r="D167" s="1">
        <f>'Resumo Gás Natural'!R39</f>
        <v>21.81018217808219</v>
      </c>
      <c r="E167" s="1">
        <f>'Resumo Gás Natural'!AB39</f>
        <v>29.645296986301371</v>
      </c>
      <c r="F167" s="1">
        <f>'Resumo Gás Natural'!AL39</f>
        <v>44.979088328767119</v>
      </c>
    </row>
    <row r="168" spans="1:11" x14ac:dyDescent="0.25">
      <c r="B168" s="16" t="str">
        <f>'Resumo Gás Natural'!B40</f>
        <v>P.Crítico</v>
      </c>
      <c r="C168" s="102">
        <f>'Resumo Gás Natural'!C40</f>
        <v>35.035987232876714</v>
      </c>
      <c r="D168" s="102">
        <f>'Resumo Gás Natural'!R40</f>
        <v>38.516208986301372</v>
      </c>
      <c r="E168" s="102">
        <f>'Resumo Gás Natural'!AB40</f>
        <v>50.963466794520542</v>
      </c>
      <c r="F168" s="102">
        <f>'Resumo Gás Natural'!AL40</f>
        <v>69.173384630136994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588.75304622194301</v>
      </c>
      <c r="D176" s="1">
        <f>C176*(1+Planel_BD_constantes!$B$3)^($D$175-$C$175)</f>
        <v>741.65927736233641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688.59878765491203</v>
      </c>
      <c r="H1" s="255" t="s">
        <v>688</v>
      </c>
      <c r="I1" s="256">
        <f>D188</f>
        <v>806.65927736233641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119118.66099999999</v>
      </c>
      <c r="F5" s="95">
        <f>PLANEL_Pot_anual!AL4</f>
        <v>119312.291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17500.988211</v>
      </c>
      <c r="E8" s="18">
        <f>PLANEL_Pot_anual!AB7</f>
        <v>25626.788210999999</v>
      </c>
      <c r="F8" s="18">
        <f>PLANEL_Pot_anual!AL7</f>
        <v>32891.997222999998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52747.280581999999</v>
      </c>
      <c r="E19" s="30">
        <f>PLANEL_Pot_anual!AB17</f>
        <v>107997.385375</v>
      </c>
      <c r="F19" s="30">
        <f>PLANEL_Pot_anual!AL17</f>
        <v>151291.76013499999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32122.991517999999</v>
      </c>
      <c r="F22" s="26">
        <f>PLANEL_Pot_anual!AL20</f>
        <v>75081.074240000002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13711.094427</v>
      </c>
      <c r="E25" s="32">
        <f>PLANEL_Pot_anual!AB23</f>
        <v>39131.015769999998</v>
      </c>
      <c r="F25" s="32">
        <f>PLANEL_Pot_anual!AL23</f>
        <v>67268.124479999999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256291.95485334197</v>
      </c>
      <c r="E30" s="28">
        <f>PLANEL_Pot_anual!AB24+SUM(E26:E29)</f>
        <v>385526.94354395516</v>
      </c>
      <c r="F30" s="28">
        <f>PLANEL_Pot_anual!AL24+SUM(F26:F29)</f>
        <v>529194.72196367639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132779.68700000001</v>
      </c>
      <c r="E34" s="1">
        <f>E5+E6</f>
        <v>135300.48699999999</v>
      </c>
      <c r="F34" s="1">
        <f>F5+F6</f>
        <v>135494.117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17500.988211</v>
      </c>
      <c r="E35" s="1">
        <f t="shared" si="0"/>
        <v>25626.788210999999</v>
      </c>
      <c r="F35" s="1">
        <f t="shared" si="0"/>
        <v>32891.997222999998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 x14ac:dyDescent="0.25">
      <c r="B40" s="16" t="s">
        <v>7</v>
      </c>
      <c r="C40" s="1">
        <f>C19+C20</f>
        <v>6556.16</v>
      </c>
      <c r="D40" s="1">
        <f>D19+D20</f>
        <v>52747.280581999999</v>
      </c>
      <c r="E40" s="1">
        <f>E19+E20</f>
        <v>107997.385375</v>
      </c>
      <c r="F40" s="1">
        <f>F19+F20</f>
        <v>151291.76013499999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32122.991517999999</v>
      </c>
      <c r="F41" s="1">
        <f>F22+F23</f>
        <v>75081.074240000002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13711.094427</v>
      </c>
      <c r="E43" s="1">
        <f t="shared" si="2"/>
        <v>39131.015769999998</v>
      </c>
      <c r="F43" s="1">
        <f t="shared" si="2"/>
        <v>67268.124479999999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256291.95485334197</v>
      </c>
      <c r="E45" s="28">
        <f>SUM(E34:E44)</f>
        <v>385526.94354395516</v>
      </c>
      <c r="F45" s="28">
        <f>SUM(F34:F44)</f>
        <v>529194.72196367639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26861.369000000006</v>
      </c>
      <c r="E49" s="95">
        <f>SUM(PLANEL_Pot_anual!S29:AB29)</f>
        <v>2520.7999999999884</v>
      </c>
      <c r="F49" s="95">
        <f>SUM(PLANEL_Pot_anual!AC29:AL29)</f>
        <v>193.63000000000466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6258.7882109999991</v>
      </c>
      <c r="E52" s="18">
        <f>SUM(PLANEL_Pot_anual!S32:AB32)</f>
        <v>8125.7999999999993</v>
      </c>
      <c r="F52" s="18">
        <f>SUM(PLANEL_Pot_anual!AC32:AL32)</f>
        <v>7265.2090119999993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46191.120581999996</v>
      </c>
      <c r="E63" s="30">
        <f>SUM(PLANEL_Pot_anual!S42:AB42)</f>
        <v>55250.104792999999</v>
      </c>
      <c r="F63" s="30">
        <f>SUM(PLANEL_Pot_anual!AC42:AL42)</f>
        <v>43294.374759999992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25769.975257999999</v>
      </c>
      <c r="F66" s="26">
        <f>SUM(PLANEL_Pot_anual!AC45:AL45)</f>
        <v>42958.082722000006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13711.094427</v>
      </c>
      <c r="E69" s="32">
        <f>SUM(PLANEL_Pot_anual!S48:AB48)</f>
        <v>25419.921342999998</v>
      </c>
      <c r="F69" s="32">
        <f>SUM(PLANEL_Pot_anual!AC48:AL48)</f>
        <v>28137.10871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120382.106103342</v>
      </c>
      <c r="E74" s="28">
        <f>SUM(PLANEL_Pot_anual!S49:AB49)+SUM(E70:E73)</f>
        <v>129234.98869061317</v>
      </c>
      <c r="F74" s="28">
        <f>SUM(PLANEL_Pot_anual!AC49:AL49)+SUM(F70:F73)</f>
        <v>143667.77841972126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37543.169000000009</v>
      </c>
      <c r="E78" s="1">
        <f>E49+E50</f>
        <v>2520.7999999999884</v>
      </c>
      <c r="F78" s="1">
        <f>F49+F50</f>
        <v>193.63000000000466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6258.7882109999991</v>
      </c>
      <c r="E79" s="1">
        <f t="shared" si="8"/>
        <v>8125.7999999999993</v>
      </c>
      <c r="F79" s="1">
        <f t="shared" si="8"/>
        <v>7265.2090119999993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46191.120581999996</v>
      </c>
      <c r="E84" s="1">
        <f t="shared" si="12"/>
        <v>55250.104792999999</v>
      </c>
      <c r="F84" s="1">
        <f t="shared" si="12"/>
        <v>43294.374759999992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25769.975257999999</v>
      </c>
      <c r="F85" s="1">
        <f t="shared" si="13"/>
        <v>42958.082722000006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13711.094427</v>
      </c>
      <c r="E87" s="1">
        <f>E69</f>
        <v>25419.921342999998</v>
      </c>
      <c r="F87" s="1">
        <f>F69</f>
        <v>28137.10871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120382.10610334198</v>
      </c>
      <c r="E89" s="28">
        <f t="shared" si="16"/>
        <v>129234.98869061313</v>
      </c>
      <c r="F89" s="28">
        <f t="shared" si="16"/>
        <v>143667.77841972129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46081.656069999997</v>
      </c>
      <c r="D93" s="95">
        <f>Planel_GerMed_Anual!R4</f>
        <v>62258.253669999998</v>
      </c>
      <c r="E93" s="95">
        <f>Planel_GerMed_Anual!AB4</f>
        <v>64732.806479999999</v>
      </c>
      <c r="F93" s="95">
        <f>Planel_GerMed_Anual!AL4</f>
        <v>63873.408949999997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8212.4140769999995</v>
      </c>
      <c r="E94" s="95">
        <f>Planel_GerMed_Anual!AB5</f>
        <v>8235.7000200000002</v>
      </c>
      <c r="F94" s="95">
        <f>Planel_GerMed_Anual!AL5</f>
        <v>8207.5640299999995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5788.0722335</v>
      </c>
      <c r="D96" s="18">
        <f>Planel_GerMed_Anual!R7</f>
        <v>4935.2483119999997</v>
      </c>
      <c r="E96" s="18">
        <f>Planel_GerMed_Anual!AB7</f>
        <v>6988.4820169200002</v>
      </c>
      <c r="F96" s="18">
        <f>Planel_GerMed_Anual!AL7</f>
        <v>10544.807741000001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23940.5334745</v>
      </c>
      <c r="E107" s="30">
        <f>Planel_GerMed_Anual!AB17</f>
        <v>48920.814118419992</v>
      </c>
      <c r="F107" s="30">
        <f>Planel_GerMed_Anual!AL17</f>
        <v>68679.240896000003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9037.021788</v>
      </c>
      <c r="F110" s="26">
        <f>Planel_GerMed_Anual!AL20</f>
        <v>21122.232762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65835.44797078408</v>
      </c>
      <c r="D118" s="28">
        <f>Planel_GerMed_Anual!R24+SUM(D114:D117)</f>
        <v>112687.33826557839</v>
      </c>
      <c r="E118" s="28">
        <f>Planel_GerMed_Anual!AB24+SUM(E114:E117)</f>
        <v>152262.25940022533</v>
      </c>
      <c r="F118" s="28">
        <f>Planel_GerMed_Anual!AL24+SUM(F114:F117)</f>
        <v>191467.61607533373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48825.631364000001</v>
      </c>
      <c r="D122" s="1">
        <f>D93+D94</f>
        <v>70470.667747</v>
      </c>
      <c r="E122" s="1">
        <f>E93+E94</f>
        <v>72968.506500000003</v>
      </c>
      <c r="F122" s="1">
        <f>F93+F94</f>
        <v>72080.972979999991</v>
      </c>
    </row>
    <row r="123" spans="2:6" x14ac:dyDescent="0.25">
      <c r="B123" s="16" t="s">
        <v>3</v>
      </c>
      <c r="C123" s="1">
        <f>C96</f>
        <v>5788.0722335</v>
      </c>
      <c r="D123" s="1">
        <f t="shared" ref="D123:F123" si="17">D96</f>
        <v>4935.2483119999997</v>
      </c>
      <c r="E123" s="1">
        <f t="shared" si="17"/>
        <v>6988.4820169200002</v>
      </c>
      <c r="F123" s="1">
        <f t="shared" si="17"/>
        <v>10544.807741000001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4590.9706738999994</v>
      </c>
      <c r="E127" s="1">
        <f t="shared" si="20"/>
        <v>4326.4972907000001</v>
      </c>
      <c r="F127" s="1">
        <f t="shared" si="20"/>
        <v>4096.5945590000001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23940.5334745</v>
      </c>
      <c r="E128" s="1">
        <f t="shared" si="21"/>
        <v>48920.814118419992</v>
      </c>
      <c r="F128" s="1">
        <f t="shared" si="21"/>
        <v>68679.240896000003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9037.021788</v>
      </c>
      <c r="F129" s="1">
        <f t="shared" si="22"/>
        <v>21122.232762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65835.44797078408</v>
      </c>
      <c r="D133" s="28">
        <f t="shared" ref="D133:F133" si="25">SUM(D122:D132)</f>
        <v>112687.33826557839</v>
      </c>
      <c r="E133" s="28">
        <f t="shared" si="25"/>
        <v>152262.25940022533</v>
      </c>
      <c r="F133" s="28">
        <f t="shared" si="25"/>
        <v>191467.61607533373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37.952083680000001</v>
      </c>
      <c r="D171" s="1">
        <f>Planel_CO2_total_Anual!R4</f>
        <v>21.471624129999999</v>
      </c>
      <c r="E171" s="1">
        <f>Planel_CO2_total_Anual!AB4</f>
        <v>24.844025739999999</v>
      </c>
      <c r="F171" s="1">
        <f>Planel_CO2_total_Anual!AL4</f>
        <v>34.374584310000003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51.733372000000003</v>
      </c>
      <c r="D172" s="102">
        <f>Planel_CO2_total_Anual!R5</f>
        <v>34.638468230000001</v>
      </c>
      <c r="E172" s="102">
        <f>Planel_CO2_total_Anual!AB5</f>
        <v>40.928708720000003</v>
      </c>
      <c r="F172" s="102">
        <f>Planel_CO2_total_Anual!AL5</f>
        <v>50.206174689999997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28.962095780821919</v>
      </c>
      <c r="D177" s="1">
        <f>'Resumo Gás Natural'!R39</f>
        <v>21.81018217808219</v>
      </c>
      <c r="E177" s="1">
        <f>'Resumo Gás Natural'!AB39</f>
        <v>29.645296986301371</v>
      </c>
      <c r="F177" s="1">
        <f>'Resumo Gás Natural'!AL39</f>
        <v>44.979088328767119</v>
      </c>
    </row>
    <row r="178" spans="2:6" x14ac:dyDescent="0.25">
      <c r="B178" s="16" t="str">
        <f>'Resumo Gás Natural'!B40</f>
        <v>P.Crítico</v>
      </c>
      <c r="C178" s="102">
        <f>'Resumo Gás Natural'!C40</f>
        <v>35.035987232876714</v>
      </c>
      <c r="D178" s="102">
        <f>'Resumo Gás Natural'!R40</f>
        <v>38.516208986301372</v>
      </c>
      <c r="E178" s="102">
        <f>'Resumo Gás Natural'!AB40</f>
        <v>50.963466794520542</v>
      </c>
      <c r="F178" s="102">
        <f>'Resumo Gás Natural'!AL40</f>
        <v>69.173384630136994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588.75304622194301</v>
      </c>
      <c r="D186" s="1">
        <f>C186*(1+Planel_BD_constantes!$B$3)^($D$185-$C$185)</f>
        <v>741.65927736233641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688.59878765491203</v>
      </c>
      <c r="D188" s="28">
        <f>SUM(D186:D187)</f>
        <v>806.65927736233641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323.60564579999999</v>
      </c>
      <c r="Q89" s="5">
        <v>4254.6415790000001</v>
      </c>
      <c r="R89" s="5">
        <v>6101.8354609999997</v>
      </c>
      <c r="S89" s="5">
        <v>9381.8502869999993</v>
      </c>
      <c r="T89" s="5">
        <v>10606.44571</v>
      </c>
      <c r="U89" s="5">
        <v>10606.44571</v>
      </c>
      <c r="V89" s="5">
        <v>10606.44571</v>
      </c>
      <c r="W89" s="5">
        <v>10606.44571</v>
      </c>
      <c r="X89" s="5">
        <v>10606.44571</v>
      </c>
      <c r="Y89" s="5">
        <v>10606.44571</v>
      </c>
      <c r="Z89" s="5">
        <v>10606.44571</v>
      </c>
      <c r="AA89" s="5">
        <v>10606.44571</v>
      </c>
      <c r="AB89" s="5">
        <v>10606.44571</v>
      </c>
      <c r="AC89" s="5">
        <v>10606.44571</v>
      </c>
      <c r="AD89" s="5">
        <v>10606.44571</v>
      </c>
      <c r="AE89" s="5">
        <v>10606.44571</v>
      </c>
      <c r="AF89" s="5">
        <v>10606.44571</v>
      </c>
      <c r="AG89" s="5">
        <v>10606.44571</v>
      </c>
      <c r="AH89" s="5">
        <v>10606.44571</v>
      </c>
      <c r="AI89" s="5">
        <v>10606.44571</v>
      </c>
      <c r="AJ89" s="5">
        <v>10606.44571</v>
      </c>
      <c r="AK89" s="5">
        <v>10606.44571</v>
      </c>
      <c r="AL89" s="5">
        <v>10606.44571</v>
      </c>
      <c r="AM89" s="5">
        <v>10606.44571</v>
      </c>
      <c r="AN89" s="5">
        <v>10606.44571</v>
      </c>
      <c r="AO89" s="5">
        <v>10606.44571</v>
      </c>
      <c r="AP89" s="5">
        <v>10606.44571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536.57022870000003</v>
      </c>
      <c r="V90" s="5">
        <v>536.57022870000003</v>
      </c>
      <c r="W90" s="5">
        <v>536.57022870000003</v>
      </c>
      <c r="X90" s="5">
        <v>536.57022870000003</v>
      </c>
      <c r="Y90" s="5">
        <v>536.57022870000003</v>
      </c>
      <c r="Z90" s="5">
        <v>536.57022870000003</v>
      </c>
      <c r="AA90" s="5">
        <v>536.57022870000003</v>
      </c>
      <c r="AB90" s="5">
        <v>536.57022870000003</v>
      </c>
      <c r="AC90" s="5">
        <v>536.57022870000003</v>
      </c>
      <c r="AD90" s="5">
        <v>536.57022870000003</v>
      </c>
      <c r="AE90" s="5">
        <v>536.57022870000003</v>
      </c>
      <c r="AF90" s="5">
        <v>536.57022870000003</v>
      </c>
      <c r="AG90" s="5">
        <v>536.57022870000003</v>
      </c>
      <c r="AH90" s="5">
        <v>536.57022870000003</v>
      </c>
      <c r="AI90" s="5">
        <v>536.57022870000003</v>
      </c>
      <c r="AJ90" s="5">
        <v>536.57022870000003</v>
      </c>
      <c r="AK90" s="5">
        <v>536.57022870000003</v>
      </c>
      <c r="AL90" s="5">
        <v>536.57022870000003</v>
      </c>
      <c r="AM90" s="5">
        <v>536.57022870000003</v>
      </c>
      <c r="AN90" s="5">
        <v>536.57022870000003</v>
      </c>
      <c r="AO90" s="5">
        <v>536.57022870000003</v>
      </c>
      <c r="AP90" s="5">
        <v>536.57022870000003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323.60564579999999</v>
      </c>
      <c r="Q100" s="38">
        <v>4254.6415790000001</v>
      </c>
      <c r="R100" s="38">
        <v>6101.8354609999997</v>
      </c>
      <c r="S100" s="38">
        <v>9381.8502869999993</v>
      </c>
      <c r="T100" s="38">
        <v>10606.44571</v>
      </c>
      <c r="U100" s="38">
        <v>11143.015939999999</v>
      </c>
      <c r="V100" s="38">
        <v>11143.015939999999</v>
      </c>
      <c r="W100" s="38">
        <v>11143.015939999999</v>
      </c>
      <c r="X100" s="38">
        <v>11143.015939999999</v>
      </c>
      <c r="Y100" s="38">
        <v>11143.015939999999</v>
      </c>
      <c r="Z100" s="38">
        <v>11143.015939999999</v>
      </c>
      <c r="AA100" s="38">
        <v>11143.015939999999</v>
      </c>
      <c r="AB100" s="38">
        <v>11143.015939999999</v>
      </c>
      <c r="AC100" s="38">
        <v>11143.015939999999</v>
      </c>
      <c r="AD100" s="38">
        <v>11143.015939999999</v>
      </c>
      <c r="AE100" s="38">
        <v>11143.015939999999</v>
      </c>
      <c r="AF100" s="38">
        <v>11143.015939999999</v>
      </c>
      <c r="AG100" s="38">
        <v>11143.015939999999</v>
      </c>
      <c r="AH100" s="38">
        <v>11143.015939999999</v>
      </c>
      <c r="AI100" s="38">
        <v>11143.015939999999</v>
      </c>
      <c r="AJ100" s="38">
        <v>11143.015939999999</v>
      </c>
      <c r="AK100" s="38">
        <v>11143.015939999999</v>
      </c>
      <c r="AL100" s="38">
        <v>11143.015939999999</v>
      </c>
      <c r="AM100" s="38">
        <v>11143.015939999999</v>
      </c>
      <c r="AN100" s="38">
        <v>11143.015939999999</v>
      </c>
      <c r="AO100" s="38">
        <v>11143.015939999999</v>
      </c>
      <c r="AP100" s="38">
        <v>11143.015939999999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722.95821599999999</v>
      </c>
      <c r="Q102" s="5">
        <v>722.95821599999999</v>
      </c>
      <c r="R102" s="5">
        <v>722.95821599999999</v>
      </c>
      <c r="S102" s="5">
        <v>2205.6314659999998</v>
      </c>
      <c r="T102" s="5">
        <v>2205.6314659999998</v>
      </c>
      <c r="U102" s="5">
        <v>2205.6314659999998</v>
      </c>
      <c r="V102" s="5">
        <v>2205.6314659999998</v>
      </c>
      <c r="W102" s="5">
        <v>2205.6314659999998</v>
      </c>
      <c r="X102" s="5">
        <v>2205.6314659999998</v>
      </c>
      <c r="Y102" s="5">
        <v>2205.6314659999998</v>
      </c>
      <c r="Z102" s="5">
        <v>2205.6314659999998</v>
      </c>
      <c r="AA102" s="5">
        <v>2205.6314659999998</v>
      </c>
      <c r="AB102" s="5">
        <v>2205.6314659999998</v>
      </c>
      <c r="AC102" s="5">
        <v>2205.6314659999998</v>
      </c>
      <c r="AD102" s="5">
        <v>2205.6314659999998</v>
      </c>
      <c r="AE102" s="5">
        <v>2205.6314659999998</v>
      </c>
      <c r="AF102" s="5">
        <v>2205.6314659999998</v>
      </c>
      <c r="AG102" s="5">
        <v>2205.6314659999998</v>
      </c>
      <c r="AH102" s="5">
        <v>2205.6314659999998</v>
      </c>
      <c r="AI102" s="5">
        <v>2205.6314659999998</v>
      </c>
      <c r="AJ102" s="5">
        <v>2205.6314659999998</v>
      </c>
      <c r="AK102" s="5">
        <v>2205.6314659999998</v>
      </c>
      <c r="AL102" s="5">
        <v>2205.6314659999998</v>
      </c>
      <c r="AM102" s="5">
        <v>2205.6314659999998</v>
      </c>
      <c r="AN102" s="5">
        <v>2205.6314659999998</v>
      </c>
      <c r="AO102" s="5">
        <v>2205.6314659999998</v>
      </c>
      <c r="AP102" s="5">
        <v>2205.6314659999998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1088.3274469999999</v>
      </c>
      <c r="O107" s="5">
        <v>1268.2172250000001</v>
      </c>
      <c r="P107" s="5">
        <v>1712.8622439999999</v>
      </c>
      <c r="Q107" s="5">
        <v>1712.8622439999999</v>
      </c>
      <c r="R107" s="5">
        <v>1712.8622439999999</v>
      </c>
      <c r="S107" s="5">
        <v>2314.7567450000001</v>
      </c>
      <c r="T107" s="5">
        <v>2314.7567450000001</v>
      </c>
      <c r="U107" s="5">
        <v>2314.7567450000001</v>
      </c>
      <c r="V107" s="5">
        <v>2314.7567450000001</v>
      </c>
      <c r="W107" s="5">
        <v>1928.0567450000001</v>
      </c>
      <c r="X107" s="5">
        <v>1928.0567450000001</v>
      </c>
      <c r="Y107" s="5">
        <v>1928.0567450000001</v>
      </c>
      <c r="Z107" s="5">
        <v>1928.0567450000001</v>
      </c>
      <c r="AA107" s="5">
        <v>1928.0567450000001</v>
      </c>
      <c r="AB107" s="5">
        <v>1928.0567450000001</v>
      </c>
      <c r="AC107" s="5">
        <v>1337.2567449999999</v>
      </c>
      <c r="AD107" s="5">
        <v>1337.2567449999999</v>
      </c>
      <c r="AE107" s="5">
        <v>1337.2567449999999</v>
      </c>
      <c r="AF107" s="5">
        <v>1337.2567449999999</v>
      </c>
      <c r="AG107" s="5">
        <v>1337.2567449999999</v>
      </c>
      <c r="AH107" s="5">
        <v>1337.2567449999999</v>
      </c>
      <c r="AI107" s="5">
        <v>1337.2567449999999</v>
      </c>
      <c r="AJ107" s="5">
        <v>1337.2567449999999</v>
      </c>
      <c r="AK107" s="5">
        <v>1337.2567449999999</v>
      </c>
      <c r="AL107" s="5">
        <v>1337.2567449999999</v>
      </c>
      <c r="AM107" s="5">
        <v>1337.2567449999999</v>
      </c>
      <c r="AN107" s="5">
        <v>1337.2567449999999</v>
      </c>
      <c r="AO107" s="5">
        <v>1337.2567449999999</v>
      </c>
      <c r="AP107" s="5">
        <v>1337.2567449999999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8357.5274470000004</v>
      </c>
      <c r="O112" s="38">
        <v>8512.4303920000002</v>
      </c>
      <c r="P112" s="38">
        <v>9166.5204599999997</v>
      </c>
      <c r="Q112" s="38">
        <v>6409.6204600000001</v>
      </c>
      <c r="R112" s="38">
        <v>6205.6204600000001</v>
      </c>
      <c r="S112" s="38">
        <v>8290.1882110000006</v>
      </c>
      <c r="T112" s="38">
        <v>8111.9882109999999</v>
      </c>
      <c r="U112" s="38">
        <v>8111.9882109999999</v>
      </c>
      <c r="V112" s="38">
        <v>8111.9882109999999</v>
      </c>
      <c r="W112" s="38">
        <v>6787.3882110000004</v>
      </c>
      <c r="X112" s="38">
        <v>6787.3882110000004</v>
      </c>
      <c r="Y112" s="38">
        <v>6787.3882110000004</v>
      </c>
      <c r="Z112" s="38">
        <v>5738.5882110000002</v>
      </c>
      <c r="AA112" s="38">
        <v>5738.5882110000002</v>
      </c>
      <c r="AB112" s="38">
        <v>5738.5882110000002</v>
      </c>
      <c r="AC112" s="38">
        <v>5147.788211</v>
      </c>
      <c r="AD112" s="38">
        <v>5147.788211</v>
      </c>
      <c r="AE112" s="38">
        <v>5119.788211</v>
      </c>
      <c r="AF112" s="38">
        <v>5119.788211</v>
      </c>
      <c r="AG112" s="38">
        <v>3906.0882109999998</v>
      </c>
      <c r="AH112" s="38">
        <v>3906.0882109999998</v>
      </c>
      <c r="AI112" s="38">
        <v>3906.0882109999998</v>
      </c>
      <c r="AJ112" s="38">
        <v>3906.0882109999998</v>
      </c>
      <c r="AK112" s="38">
        <v>3542.888211</v>
      </c>
      <c r="AL112" s="38">
        <v>3542.888211</v>
      </c>
      <c r="AM112" s="38">
        <v>3542.888211</v>
      </c>
      <c r="AN112" s="38">
        <v>3542.888211</v>
      </c>
      <c r="AO112" s="38">
        <v>3542.888211</v>
      </c>
      <c r="AP112" s="38">
        <v>3542.888211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1824.875376</v>
      </c>
      <c r="AK113" s="5">
        <v>2408.2127999999998</v>
      </c>
      <c r="AL113" s="5">
        <v>3026.6787979999999</v>
      </c>
      <c r="AM113" s="5">
        <v>3470.0378919999998</v>
      </c>
      <c r="AN113" s="5">
        <v>3981.604382</v>
      </c>
      <c r="AO113" s="5">
        <v>4668.2124489999997</v>
      </c>
      <c r="AP113" s="5">
        <v>5350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570</v>
      </c>
      <c r="AK115" s="5">
        <v>570</v>
      </c>
      <c r="AL115" s="5">
        <v>570</v>
      </c>
      <c r="AM115" s="5">
        <v>570</v>
      </c>
      <c r="AN115" s="5">
        <v>570</v>
      </c>
      <c r="AO115" s="5">
        <v>570</v>
      </c>
      <c r="AP115" s="5">
        <v>678.10901239999998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2394.875376</v>
      </c>
      <c r="AK124" s="38">
        <v>2978.2127999999998</v>
      </c>
      <c r="AL124" s="38">
        <v>3596.6787979999999</v>
      </c>
      <c r="AM124" s="38">
        <v>4040.0378919999998</v>
      </c>
      <c r="AN124" s="38">
        <v>4551.6043820000004</v>
      </c>
      <c r="AO124" s="38">
        <v>5238.2124489999997</v>
      </c>
      <c r="AP124" s="38">
        <v>6028.1090119999999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36952.079980000002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38428.22</v>
      </c>
      <c r="AF233" s="4">
        <v>38428.22</v>
      </c>
      <c r="AG233" s="4">
        <v>38428.22</v>
      </c>
      <c r="AH233" s="4">
        <v>38428.22</v>
      </c>
      <c r="AI233" s="4">
        <v>38428.22</v>
      </c>
      <c r="AJ233" s="4">
        <v>38428.22</v>
      </c>
      <c r="AK233" s="4">
        <v>38428.22</v>
      </c>
      <c r="AL233" s="4">
        <v>38428.22</v>
      </c>
      <c r="AM233" s="4">
        <v>38428.22</v>
      </c>
      <c r="AN233" s="4">
        <v>38428.22</v>
      </c>
      <c r="AO233" s="4">
        <v>38428.22</v>
      </c>
      <c r="AP233" s="4">
        <v>38502.22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18682.742999999999</v>
      </c>
      <c r="AG234" s="4">
        <v>18682.742999999999</v>
      </c>
      <c r="AH234" s="4">
        <v>18682.742999999999</v>
      </c>
      <c r="AI234" s="4">
        <v>18682.742999999999</v>
      </c>
      <c r="AJ234" s="4">
        <v>18682.742999999999</v>
      </c>
      <c r="AK234" s="4">
        <v>18682.742999999999</v>
      </c>
      <c r="AL234" s="4">
        <v>18682.742999999999</v>
      </c>
      <c r="AM234" s="4">
        <v>18682.742999999999</v>
      </c>
      <c r="AN234" s="4">
        <v>18682.742999999999</v>
      </c>
      <c r="AO234" s="4">
        <v>18682.742999999999</v>
      </c>
      <c r="AP234" s="4">
        <v>18682.742999999999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W240" s="4">
        <v>708.61256490000005</v>
      </c>
      <c r="X240" s="4">
        <v>2338</v>
      </c>
      <c r="Y240" s="4">
        <v>2338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2457.6299949999998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111028.071</v>
      </c>
      <c r="T244" s="39">
        <v>114120.531</v>
      </c>
      <c r="U244" s="39">
        <v>116597.861</v>
      </c>
      <c r="V244" s="39">
        <v>116597.861</v>
      </c>
      <c r="W244" s="39">
        <v>117306.4736</v>
      </c>
      <c r="X244" s="39">
        <v>118935.861</v>
      </c>
      <c r="Y244" s="39">
        <v>118935.861</v>
      </c>
      <c r="Z244" s="39">
        <v>118935.861</v>
      </c>
      <c r="AA244" s="39">
        <v>118935.861</v>
      </c>
      <c r="AB244" s="39">
        <v>118935.861</v>
      </c>
      <c r="AC244" s="39">
        <v>118935.861</v>
      </c>
      <c r="AD244" s="39">
        <v>118935.861</v>
      </c>
      <c r="AE244" s="39">
        <v>119118.66099999999</v>
      </c>
      <c r="AF244" s="39">
        <v>119118.66099999999</v>
      </c>
      <c r="AG244" s="39">
        <v>119118.66099999999</v>
      </c>
      <c r="AH244" s="39">
        <v>119118.66099999999</v>
      </c>
      <c r="AI244" s="39">
        <v>119118.66099999999</v>
      </c>
      <c r="AJ244" s="39">
        <v>119118.66099999999</v>
      </c>
      <c r="AK244" s="39">
        <v>119118.66099999999</v>
      </c>
      <c r="AL244" s="39">
        <v>119118.66099999999</v>
      </c>
      <c r="AM244" s="39">
        <v>119118.66099999999</v>
      </c>
      <c r="AN244" s="39">
        <v>119118.66099999999</v>
      </c>
      <c r="AO244" s="39">
        <v>119118.66099999999</v>
      </c>
      <c r="AP244" s="39">
        <v>119312.291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6407.5661469999995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9230.5191470000009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27404.37084</v>
      </c>
      <c r="AC293" s="4">
        <v>27404.37084</v>
      </c>
      <c r="AD293" s="4">
        <v>27404.37084</v>
      </c>
      <c r="AE293" s="4">
        <v>27404.37084</v>
      </c>
      <c r="AF293" s="4">
        <v>27404.37084</v>
      </c>
      <c r="AG293" s="4">
        <v>27404.37084</v>
      </c>
      <c r="AH293" s="4">
        <v>27404.37084</v>
      </c>
      <c r="AI293" s="4">
        <v>27404.37084</v>
      </c>
      <c r="AJ293" s="4">
        <v>27404.37084</v>
      </c>
      <c r="AK293" s="4">
        <v>27404.37084</v>
      </c>
      <c r="AL293" s="4">
        <v>27404.37084</v>
      </c>
      <c r="AM293" s="4">
        <v>27404.37084</v>
      </c>
      <c r="AN293" s="4">
        <v>27404.37084</v>
      </c>
      <c r="AO293" s="4">
        <v>27404.37084</v>
      </c>
      <c r="AP293" s="4">
        <v>27404.37084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27404.37084</v>
      </c>
      <c r="AC304" s="37">
        <v>27404.37084</v>
      </c>
      <c r="AD304" s="37">
        <v>27404.37084</v>
      </c>
      <c r="AE304" s="37">
        <v>27404.37084</v>
      </c>
      <c r="AF304" s="37">
        <v>27404.37084</v>
      </c>
      <c r="AG304" s="37">
        <v>27404.37084</v>
      </c>
      <c r="AH304" s="37">
        <v>27404.37084</v>
      </c>
      <c r="AI304" s="37">
        <v>27404.37084</v>
      </c>
      <c r="AJ304" s="37">
        <v>27404.37084</v>
      </c>
      <c r="AK304" s="37">
        <v>27404.37084</v>
      </c>
      <c r="AL304" s="37">
        <v>27404.37084</v>
      </c>
      <c r="AM304" s="37">
        <v>27404.37084</v>
      </c>
      <c r="AN304" s="37">
        <v>27404.37084</v>
      </c>
      <c r="AO304" s="37">
        <v>27404.37084</v>
      </c>
      <c r="AP304" s="37">
        <v>27404.37084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9310.3035089999994</v>
      </c>
      <c r="P415" s="33">
        <v>11564.06769</v>
      </c>
      <c r="Q415" s="33">
        <v>20200.360400000001</v>
      </c>
      <c r="R415" s="33">
        <v>22330.181789999999</v>
      </c>
      <c r="S415" s="33">
        <v>24972.069029999999</v>
      </c>
      <c r="T415" s="33">
        <v>27892.781070000001</v>
      </c>
      <c r="U415" s="33">
        <v>32215.19181</v>
      </c>
      <c r="V415" s="33">
        <v>32215.19181</v>
      </c>
      <c r="W415" s="33">
        <v>32215.19181</v>
      </c>
      <c r="X415" s="33">
        <v>32215.19181</v>
      </c>
      <c r="Y415" s="33">
        <v>32215.19181</v>
      </c>
      <c r="Z415" s="33">
        <v>32215.19181</v>
      </c>
      <c r="AA415" s="33">
        <v>32215.19181</v>
      </c>
      <c r="AB415" s="33">
        <v>32215.19181</v>
      </c>
      <c r="AC415" s="33">
        <v>32215.19181</v>
      </c>
      <c r="AD415" s="33">
        <v>32215.19181</v>
      </c>
      <c r="AE415" s="33">
        <v>32215.19181</v>
      </c>
      <c r="AF415" s="33">
        <v>32215.19181</v>
      </c>
      <c r="AG415" s="33">
        <v>32215.19181</v>
      </c>
      <c r="AH415" s="33">
        <v>32215.19181</v>
      </c>
      <c r="AI415" s="33">
        <v>32215.19181</v>
      </c>
      <c r="AJ415" s="33">
        <v>32215.19181</v>
      </c>
      <c r="AK415" s="33">
        <v>32215.19181</v>
      </c>
      <c r="AL415" s="33">
        <v>32215.19181</v>
      </c>
      <c r="AM415" s="33">
        <v>32215.19181</v>
      </c>
      <c r="AN415" s="33">
        <v>32215.19181</v>
      </c>
      <c r="AO415" s="33">
        <v>32215.19181</v>
      </c>
      <c r="AP415" s="33">
        <v>32215.19181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9310.3035089999994</v>
      </c>
      <c r="P424" s="34">
        <v>11564.06769</v>
      </c>
      <c r="Q424" s="34">
        <v>20200.360400000001</v>
      </c>
      <c r="R424" s="34">
        <v>22330.181789999999</v>
      </c>
      <c r="S424" s="34">
        <v>24972.069029999999</v>
      </c>
      <c r="T424" s="34">
        <v>27892.781070000001</v>
      </c>
      <c r="U424" s="34">
        <v>32215.19181</v>
      </c>
      <c r="V424" s="34">
        <v>32215.19181</v>
      </c>
      <c r="W424" s="34">
        <v>32215.19181</v>
      </c>
      <c r="X424" s="34">
        <v>32215.19181</v>
      </c>
      <c r="Y424" s="34">
        <v>32215.19181</v>
      </c>
      <c r="Z424" s="34">
        <v>32215.19181</v>
      </c>
      <c r="AA424" s="34">
        <v>32215.19181</v>
      </c>
      <c r="AB424" s="34">
        <v>32215.19181</v>
      </c>
      <c r="AC424" s="34">
        <v>32215.19181</v>
      </c>
      <c r="AD424" s="34">
        <v>32215.19181</v>
      </c>
      <c r="AE424" s="34">
        <v>32215.19181</v>
      </c>
      <c r="AF424" s="34">
        <v>32215.19181</v>
      </c>
      <c r="AG424" s="34">
        <v>32215.19181</v>
      </c>
      <c r="AH424" s="34">
        <v>32215.19181</v>
      </c>
      <c r="AI424" s="34">
        <v>32215.19181</v>
      </c>
      <c r="AJ424" s="34">
        <v>32215.19181</v>
      </c>
      <c r="AK424" s="34">
        <v>32215.19181</v>
      </c>
      <c r="AL424" s="34">
        <v>32215.19181</v>
      </c>
      <c r="AM424" s="34">
        <v>32215.19181</v>
      </c>
      <c r="AN424" s="34">
        <v>32215.19181</v>
      </c>
      <c r="AO424" s="34">
        <v>32215.19181</v>
      </c>
      <c r="AP424" s="34">
        <v>32215.19181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>
        <v>1201.205727</v>
      </c>
      <c r="AE426" s="34">
        <v>5390.3323350000001</v>
      </c>
      <c r="AF426" s="34">
        <v>5390.3323350000001</v>
      </c>
      <c r="AG426" s="34">
        <v>5390.3323350000001</v>
      </c>
      <c r="AH426" s="34">
        <v>5390.3323350000001</v>
      </c>
      <c r="AI426" s="34">
        <v>5390.3323350000001</v>
      </c>
      <c r="AJ426" s="34">
        <v>5390.3323350000001</v>
      </c>
      <c r="AK426" s="34">
        <v>5390.3323350000001</v>
      </c>
      <c r="AL426" s="34">
        <v>5390.3323350000001</v>
      </c>
      <c r="AM426" s="34">
        <v>5390.3323350000001</v>
      </c>
      <c r="AN426" s="34">
        <v>5390.3323350000001</v>
      </c>
      <c r="AO426" s="34">
        <v>5390.3323350000001</v>
      </c>
      <c r="AP426" s="34">
        <v>5390.3323350000001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1201.205727</v>
      </c>
      <c r="AE436" s="34">
        <v>5390.3323350000001</v>
      </c>
      <c r="AF436" s="34">
        <v>5390.3323350000001</v>
      </c>
      <c r="AG436" s="34">
        <v>5390.3323350000001</v>
      </c>
      <c r="AH436" s="34">
        <v>5390.3323350000001</v>
      </c>
      <c r="AI436" s="34">
        <v>5390.3323350000001</v>
      </c>
      <c r="AJ436" s="34">
        <v>5390.3323350000001</v>
      </c>
      <c r="AK436" s="34">
        <v>5390.3323350000001</v>
      </c>
      <c r="AL436" s="34">
        <v>5390.3323350000001</v>
      </c>
      <c r="AM436" s="34">
        <v>5390.3323350000001</v>
      </c>
      <c r="AN436" s="34">
        <v>5390.3323350000001</v>
      </c>
      <c r="AO436" s="34">
        <v>5390.3323350000001</v>
      </c>
      <c r="AP436" s="34">
        <v>5390.3323350000001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4618.9987719999999</v>
      </c>
      <c r="W439" s="34">
        <v>8597.8601170000002</v>
      </c>
      <c r="X439" s="34">
        <v>10761.20234</v>
      </c>
      <c r="Y439" s="34">
        <v>18271.766329999999</v>
      </c>
      <c r="Z439" s="34">
        <v>25046.7798</v>
      </c>
      <c r="AA439" s="34">
        <v>30276.316900000002</v>
      </c>
      <c r="AB439" s="34">
        <v>37417.551599999999</v>
      </c>
      <c r="AC439" s="34">
        <v>48012.687389999999</v>
      </c>
      <c r="AD439" s="34">
        <v>54000.791720000001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4618.9987719999999</v>
      </c>
      <c r="W448" s="34">
        <v>8597.8601170000002</v>
      </c>
      <c r="X448" s="34">
        <v>10761.20234</v>
      </c>
      <c r="Y448" s="34">
        <v>18271.766329999999</v>
      </c>
      <c r="Z448" s="34">
        <v>25046.7798</v>
      </c>
      <c r="AA448" s="34">
        <v>30276.316900000002</v>
      </c>
      <c r="AB448" s="34">
        <v>37417.551599999999</v>
      </c>
      <c r="AC448" s="34">
        <v>48012.687389999999</v>
      </c>
      <c r="AD448" s="34">
        <v>54000.791720000001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10276.86123</v>
      </c>
      <c r="AG463" s="34">
        <v>13819.25922</v>
      </c>
      <c r="AH463" s="34">
        <v>17369.0203</v>
      </c>
      <c r="AI463" s="34">
        <v>22021.396629999999</v>
      </c>
      <c r="AJ463" s="34">
        <v>26350.003260000001</v>
      </c>
      <c r="AK463" s="34">
        <v>31935.774860000001</v>
      </c>
      <c r="AL463" s="34">
        <v>37315.839840000001</v>
      </c>
      <c r="AM463" s="34">
        <v>42172.814859999999</v>
      </c>
      <c r="AN463" s="34">
        <v>47457.940979999999</v>
      </c>
      <c r="AO463" s="34">
        <v>52556.349900000001</v>
      </c>
      <c r="AP463" s="34">
        <v>53686.235990000001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10276.86123</v>
      </c>
      <c r="AG472" s="34">
        <v>13819.25922</v>
      </c>
      <c r="AH472" s="34">
        <v>17369.0203</v>
      </c>
      <c r="AI472" s="34">
        <v>22021.396629999999</v>
      </c>
      <c r="AJ472" s="34">
        <v>26350.003260000001</v>
      </c>
      <c r="AK472" s="34">
        <v>31935.774860000001</v>
      </c>
      <c r="AL472" s="34">
        <v>37315.839840000001</v>
      </c>
      <c r="AM472" s="34">
        <v>42172.814859999999</v>
      </c>
      <c r="AN472" s="34">
        <v>47457.940979999999</v>
      </c>
      <c r="AO472" s="34">
        <v>52556.349900000001</v>
      </c>
      <c r="AP472" s="34">
        <v>53686.235990000001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1772.1733730000001</v>
      </c>
      <c r="W641" s="34">
        <v>2852.6817179999998</v>
      </c>
      <c r="X641" s="34">
        <v>3742.6943879999999</v>
      </c>
      <c r="Y641" s="34">
        <v>4054.4663070000001</v>
      </c>
      <c r="Z641" s="34">
        <v>4054.4663070000001</v>
      </c>
      <c r="AA641" s="34">
        <v>5766.1667049999996</v>
      </c>
      <c r="AB641" s="34">
        <v>6067.9452840000004</v>
      </c>
      <c r="AC641" s="34">
        <v>8373.3555510000006</v>
      </c>
      <c r="AD641" s="34">
        <v>8373.3555510000006</v>
      </c>
      <c r="AE641" s="34">
        <v>12100.91649</v>
      </c>
      <c r="AF641" s="34">
        <v>12975.056920000001</v>
      </c>
      <c r="AG641" s="34">
        <v>12975.056920000001</v>
      </c>
      <c r="AH641" s="34">
        <v>14420.63401</v>
      </c>
      <c r="AI641" s="34">
        <v>15118.53781</v>
      </c>
      <c r="AJ641" s="34">
        <v>17305.93044</v>
      </c>
      <c r="AK641" s="34">
        <v>20584.116999999998</v>
      </c>
      <c r="AL641" s="34">
        <v>23546.193780000001</v>
      </c>
      <c r="AM641" s="34">
        <v>23910.428360000002</v>
      </c>
      <c r="AN641" s="34">
        <v>23910.428360000002</v>
      </c>
      <c r="AO641" s="34">
        <v>23910.428360000002</v>
      </c>
      <c r="AP641" s="34">
        <v>23910.428360000002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795.90511479999998</v>
      </c>
      <c r="W642" s="34">
        <v>3802.1968440000001</v>
      </c>
      <c r="X642" s="34">
        <v>3802.1968440000001</v>
      </c>
      <c r="Y642" s="34">
        <v>4794.1464550000001</v>
      </c>
      <c r="Z642" s="34">
        <v>6131.0571620000001</v>
      </c>
      <c r="AA642" s="34">
        <v>6131.0571620000001</v>
      </c>
      <c r="AB642" s="34">
        <v>8401.5136970000003</v>
      </c>
      <c r="AC642" s="34">
        <v>8609.6473050000004</v>
      </c>
      <c r="AD642" s="34">
        <v>11761.303879999999</v>
      </c>
      <c r="AE642" s="34">
        <v>11761.303879999999</v>
      </c>
      <c r="AF642" s="34">
        <v>11761.303879999999</v>
      </c>
      <c r="AG642" s="34">
        <v>13408.21624</v>
      </c>
      <c r="AH642" s="34">
        <v>13622.515579999999</v>
      </c>
      <c r="AI642" s="34">
        <v>13622.515579999999</v>
      </c>
      <c r="AJ642" s="34">
        <v>13622.515579999999</v>
      </c>
      <c r="AK642" s="34">
        <v>13622.515579999999</v>
      </c>
      <c r="AL642" s="34">
        <v>13622.515579999999</v>
      </c>
      <c r="AM642" s="34">
        <v>15245.150820000001</v>
      </c>
      <c r="AN642" s="34">
        <v>18662.220379999999</v>
      </c>
      <c r="AO642" s="34">
        <v>18662.220379999999</v>
      </c>
      <c r="AP642" s="34">
        <v>19815.999909999999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>
        <v>3115.9402580000001</v>
      </c>
      <c r="AP643" s="34">
        <v>5348.7560119999998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161.17669839999999</v>
      </c>
      <c r="Z644" s="34">
        <v>506.34066080000002</v>
      </c>
      <c r="AA644" s="34">
        <v>887.11662980000006</v>
      </c>
      <c r="AB644" s="34">
        <v>1417.7849409999999</v>
      </c>
      <c r="AC644" s="34">
        <v>1826.466236</v>
      </c>
      <c r="AD644" s="34">
        <v>2273.483518</v>
      </c>
      <c r="AE644" s="34">
        <v>2758.8339729999998</v>
      </c>
      <c r="AF644" s="34">
        <v>3251.6390339999998</v>
      </c>
      <c r="AG644" s="34">
        <v>3681.0533369999998</v>
      </c>
      <c r="AH644" s="34">
        <v>4088.8140159999998</v>
      </c>
      <c r="AI644" s="34">
        <v>4524.473121</v>
      </c>
      <c r="AJ644" s="34">
        <v>4524.473121</v>
      </c>
      <c r="AK644" s="34">
        <v>4524.473121</v>
      </c>
      <c r="AL644" s="34">
        <v>4524.473121</v>
      </c>
      <c r="AM644" s="34">
        <v>5593.5534440000001</v>
      </c>
      <c r="AN644" s="34">
        <v>5593.5534440000001</v>
      </c>
      <c r="AO644" s="34">
        <v>5702.8527050000002</v>
      </c>
      <c r="AP644" s="34">
        <v>5702.8527050000002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>
        <v>747.41059319999999</v>
      </c>
      <c r="AJ646" s="34">
        <v>1104.2774850000001</v>
      </c>
      <c r="AK646" s="34">
        <v>1146.2086919999999</v>
      </c>
      <c r="AL646" s="34">
        <v>1188.725332</v>
      </c>
      <c r="AM646" s="34">
        <v>1230.158079</v>
      </c>
      <c r="AN646" s="34">
        <v>1230.158079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2568.0784870000002</v>
      </c>
      <c r="W652" s="34">
        <v>6654.8785619999999</v>
      </c>
      <c r="X652" s="34">
        <v>7544.8912319999999</v>
      </c>
      <c r="Y652" s="34">
        <v>9009.78946</v>
      </c>
      <c r="Z652" s="34">
        <v>10691.86413</v>
      </c>
      <c r="AA652" s="34">
        <v>12784.3405</v>
      </c>
      <c r="AB652" s="34">
        <v>15887.243920000001</v>
      </c>
      <c r="AC652" s="34">
        <v>18809.469089999999</v>
      </c>
      <c r="AD652" s="34">
        <v>22408.142950000001</v>
      </c>
      <c r="AE652" s="34">
        <v>26621.054349999999</v>
      </c>
      <c r="AF652" s="34">
        <v>27987.999830000001</v>
      </c>
      <c r="AG652" s="34">
        <v>30064.326489999999</v>
      </c>
      <c r="AH652" s="34">
        <v>32131.963599999999</v>
      </c>
      <c r="AI652" s="34">
        <v>34012.937100000003</v>
      </c>
      <c r="AJ652" s="34">
        <v>36557.196620000002</v>
      </c>
      <c r="AK652" s="34">
        <v>39877.31439</v>
      </c>
      <c r="AL652" s="34">
        <v>42881.907800000001</v>
      </c>
      <c r="AM652" s="34">
        <v>45979.290699999998</v>
      </c>
      <c r="AN652" s="34">
        <v>49396.360260000001</v>
      </c>
      <c r="AO652" s="34">
        <v>52700.859450000004</v>
      </c>
      <c r="AP652" s="34">
        <v>56125.108540000001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5635</v>
      </c>
      <c r="AN760" s="34">
        <v>5835</v>
      </c>
      <c r="AO760" s="34">
        <v>5835</v>
      </c>
      <c r="AP760" s="34">
        <v>5835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175182.8291</v>
      </c>
      <c r="N761" s="34">
        <v>179957.89180000001</v>
      </c>
      <c r="O761" s="34">
        <v>186885.0698</v>
      </c>
      <c r="P761" s="34">
        <v>193139.70920000001</v>
      </c>
      <c r="Q761" s="34">
        <v>204169.93780000001</v>
      </c>
      <c r="R761" s="34">
        <v>210276.6531</v>
      </c>
      <c r="S761" s="34">
        <v>216406.72289999999</v>
      </c>
      <c r="T761" s="34">
        <v>223426.94140000001</v>
      </c>
      <c r="U761" s="34">
        <v>231510.1103</v>
      </c>
      <c r="V761" s="34">
        <v>242623.21090000001</v>
      </c>
      <c r="W761" s="34">
        <v>253419.9639</v>
      </c>
      <c r="X761" s="34">
        <v>263169.76919999998</v>
      </c>
      <c r="Y761" s="34">
        <v>275828.80339999998</v>
      </c>
      <c r="Z761" s="34">
        <v>288469.2058</v>
      </c>
      <c r="AA761" s="34">
        <v>300057.3297</v>
      </c>
      <c r="AB761" s="34">
        <v>310841.10029999999</v>
      </c>
      <c r="AC761" s="34">
        <v>321869.65629999997</v>
      </c>
      <c r="AD761" s="34">
        <v>332554.96620000002</v>
      </c>
      <c r="AE761" s="34">
        <v>342005.5405</v>
      </c>
      <c r="AF761" s="34">
        <v>357798.46789999999</v>
      </c>
      <c r="AG761" s="34">
        <v>368363.59269999998</v>
      </c>
      <c r="AH761" s="34">
        <v>379062.52169999998</v>
      </c>
      <c r="AI761" s="34">
        <v>390664.09460000001</v>
      </c>
      <c r="AJ761" s="34">
        <v>402166.46659999999</v>
      </c>
      <c r="AK761" s="34">
        <v>415423.315</v>
      </c>
      <c r="AL761" s="34">
        <v>428904.86080000002</v>
      </c>
      <c r="AM761" s="34">
        <v>441730.39870000002</v>
      </c>
      <c r="AN761" s="34">
        <v>455837.31109999999</v>
      </c>
      <c r="AO761" s="34">
        <v>469403.17940000002</v>
      </c>
      <c r="AP761" s="34">
        <v>479307.07309999998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400</v>
      </c>
      <c r="P1" s="1">
        <f t="shared" si="1"/>
        <v>3092.4600000000064</v>
      </c>
      <c r="Q1" s="1">
        <f t="shared" si="1"/>
        <v>2477.3300000000017</v>
      </c>
      <c r="R1" s="1">
        <f t="shared" si="1"/>
        <v>0</v>
      </c>
      <c r="S1" s="1">
        <f t="shared" si="1"/>
        <v>708.61259999999311</v>
      </c>
      <c r="T1" s="1">
        <f t="shared" si="1"/>
        <v>1629.3874000000069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114120.531</v>
      </c>
      <c r="Q4" s="1">
        <f>Planel_Pot_Resultado!U244+Planel_Pot_Resultado!U748</f>
        <v>116597.861</v>
      </c>
      <c r="R4" s="1">
        <f>Planel_Pot_Resultado!V244+Planel_Pot_Resultado!V748</f>
        <v>116597.861</v>
      </c>
      <c r="S4" s="1">
        <f>Planel_Pot_Resultado!W244+Planel_Pot_Resultado!W748</f>
        <v>117306.4736</v>
      </c>
      <c r="T4" s="1">
        <f>Planel_Pot_Resultado!X244+Planel_Pot_Resultado!X748</f>
        <v>118935.861</v>
      </c>
      <c r="U4" s="1">
        <f>Planel_Pot_Resultado!Y244+Planel_Pot_Resultado!Y748</f>
        <v>118935.861</v>
      </c>
      <c r="V4" s="1">
        <f>Planel_Pot_Resultado!Z244+Planel_Pot_Resultado!Z748</f>
        <v>118935.861</v>
      </c>
      <c r="W4" s="1">
        <f>Planel_Pot_Resultado!AA244+Planel_Pot_Resultado!AA748</f>
        <v>118935.861</v>
      </c>
      <c r="X4" s="1">
        <f>Planel_Pot_Resultado!AB244+Planel_Pot_Resultado!AB748</f>
        <v>118935.861</v>
      </c>
      <c r="Y4" s="1">
        <f>Planel_Pot_Resultado!AC244+Planel_Pot_Resultado!AC748</f>
        <v>118935.861</v>
      </c>
      <c r="Z4" s="1">
        <f>Planel_Pot_Resultado!AD244+Planel_Pot_Resultado!AD748</f>
        <v>118935.861</v>
      </c>
      <c r="AA4" s="1">
        <f>Planel_Pot_Resultado!AE244+Planel_Pot_Resultado!AE748</f>
        <v>119118.66099999999</v>
      </c>
      <c r="AB4" s="1">
        <f>Planel_Pot_Resultado!AF244+Planel_Pot_Resultado!AF748</f>
        <v>119118.66099999999</v>
      </c>
      <c r="AC4" s="1">
        <f>Planel_Pot_Resultado!AG244+Planel_Pot_Resultado!AG748</f>
        <v>119118.66099999999</v>
      </c>
      <c r="AD4" s="1">
        <f>Planel_Pot_Resultado!AH244+Planel_Pot_Resultado!AH748</f>
        <v>119118.66099999999</v>
      </c>
      <c r="AE4" s="1">
        <f>Planel_Pot_Resultado!AI244+Planel_Pot_Resultado!AI748</f>
        <v>119118.66099999999</v>
      </c>
      <c r="AF4" s="1">
        <f>Planel_Pot_Resultado!AJ244+Planel_Pot_Resultado!AJ748</f>
        <v>119118.66099999999</v>
      </c>
      <c r="AG4" s="1">
        <f>Planel_Pot_Resultado!AK244+Planel_Pot_Resultado!AK748</f>
        <v>119118.66099999999</v>
      </c>
      <c r="AH4" s="1">
        <f>Planel_Pot_Resultado!AL244+Planel_Pot_Resultado!AL748</f>
        <v>119118.66099999999</v>
      </c>
      <c r="AI4" s="1">
        <f>Planel_Pot_Resultado!AM244+Planel_Pot_Resultado!AM748</f>
        <v>119118.66099999999</v>
      </c>
      <c r="AJ4" s="1">
        <f>Planel_Pot_Resultado!AN244+Planel_Pot_Resultado!AN748</f>
        <v>119118.66099999999</v>
      </c>
      <c r="AK4" s="1">
        <f>Planel_Pot_Resultado!AO244+Planel_Pot_Resultado!AO748</f>
        <v>119118.66099999999</v>
      </c>
      <c r="AL4" s="1">
        <f>Planel_Pot_Resultado!AP244+Planel_Pot_Resultado!AP748</f>
        <v>119312.291</v>
      </c>
      <c r="AM4" s="1">
        <f>AL4-C4</f>
        <v>29575.798999999999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9230.5191470000009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13704.927447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13946.830392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15416.02046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15416.320459999999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15416.62046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17501.188211000001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17500.988211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17500.988211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17500.988211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17301.388211000001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18226.388211000001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19151.388211000001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20076.588211000002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21001.588211000002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21926.588211000002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22851.788210999999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23776.788210999999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24701.788210999999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25626.788210999999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26552.088211000002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27477.088211000002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28402.088211000002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28821.963586999998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29242.101010999999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30060.567008999999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30703.926102999998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31415.492593000003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32102.10066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32891.997222999998</v>
      </c>
      <c r="AM7" s="1">
        <f t="shared" si="2"/>
        <v>21649.797222999998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25807.972508999999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28061.736689999998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36693.229399999997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38823.050789999994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41256.638030000002</v>
      </c>
      <c r="P17" s="30">
        <f>Planel_Pot_Resultado!T388+Planel_Pot_Resultado!T400+Planel_Pot_Resultado!T412+Planel_Pot_Resultado!T424+Planel_Pot_Resultado!T436+Planel_Pot_Resultado!T448+Planel_Pot_Resultado!T460+Planel_Pot_Resultado!T472</f>
        <v>44160.801070000001</v>
      </c>
      <c r="Q17" s="30">
        <f>Planel_Pot_Resultado!U388+Planel_Pot_Resultado!U400+Planel_Pot_Resultado!U412+Planel_Pot_Resultado!U424+Planel_Pot_Resultado!U436+Planel_Pot_Resultado!U448+Planel_Pot_Resultado!U460+Planel_Pot_Resultado!U472</f>
        <v>48385.011809999996</v>
      </c>
      <c r="R17" s="30">
        <f>Planel_Pot_Resultado!V388+Planel_Pot_Resultado!V400+Planel_Pot_Resultado!V412+Planel_Pot_Resultado!V424+Planel_Pot_Resultado!V436+Planel_Pot_Resultado!V448+Planel_Pot_Resultado!V460+Planel_Pot_Resultado!V472</f>
        <v>52747.280581999999</v>
      </c>
      <c r="S17" s="30">
        <f>Planel_Pot_Resultado!W388+Planel_Pot_Resultado!W400+Planel_Pot_Resultado!W412+Planel_Pot_Resultado!W424+Planel_Pot_Resultado!W436+Planel_Pot_Resultado!W448+Planel_Pot_Resultado!W460+Planel_Pot_Resultado!W472</f>
        <v>56416.621927</v>
      </c>
      <c r="T17" s="30">
        <f>Planel_Pot_Resultado!X388+Planel_Pot_Resultado!X400+Planel_Pot_Resultado!X412+Planel_Pot_Resultado!X424+Planel_Pot_Resultado!X436+Planel_Pot_Resultado!X448+Planel_Pot_Resultado!X460+Planel_Pot_Resultado!X472</f>
        <v>58158.96415</v>
      </c>
      <c r="U17" s="30">
        <f>Planel_Pot_Resultado!Y388+Planel_Pot_Resultado!Y400+Planel_Pot_Resultado!Y412+Planel_Pot_Resultado!Y424+Planel_Pot_Resultado!Y436+Planel_Pot_Resultado!Y448+Planel_Pot_Resultado!Y460+Planel_Pot_Resultado!Y472</f>
        <v>63874.83814</v>
      </c>
      <c r="V17" s="30">
        <f>Planel_Pot_Resultado!Z388+Planel_Pot_Resultado!Z400+Planel_Pot_Resultado!Z412+Planel_Pot_Resultado!Z424+Planel_Pot_Resultado!Z436+Planel_Pot_Resultado!Z448+Planel_Pot_Resultado!Z460+Planel_Pot_Resultado!Z472</f>
        <v>69231.163610000003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72989.117710000006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79591.752410000001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86772.883200000011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93874.189257000005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98958.524145000003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107997.385375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111424.78336500001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114974.54444500001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119626.92077500001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123955.527405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129541.29900500001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134921.363985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139778.33900500002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145063.46512499999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150161.874045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151291.76013499999</v>
      </c>
      <c r="AM17" s="1">
        <f t="shared" si="2"/>
        <v>144735.60013499999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29401.941930000001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29555.012839999999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29555.012839999999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28615.342840000001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27660.87084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32122.991517999999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36259.091645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40415.622459999999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44558.845570000005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48768.47608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53039.297659999997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57317.519090000002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61545.339940000005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66238.490179999993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70714.842340000003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75081.074240000002</v>
      </c>
      <c r="AM20" s="1">
        <f t="shared" si="2"/>
        <v>75060.371240000008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323.60564579999999</v>
      </c>
      <c r="M23" s="32">
        <f>Planel_Pot_Resultado!Q100+Planel_Pot_Resultado!Q652</f>
        <v>4254.6415790000001</v>
      </c>
      <c r="N23" s="32">
        <f>Planel_Pot_Resultado!R100+Planel_Pot_Resultado!R652</f>
        <v>6101.8354609999997</v>
      </c>
      <c r="O23" s="32">
        <f>Planel_Pot_Resultado!S100+Planel_Pot_Resultado!S652</f>
        <v>9381.8502869999993</v>
      </c>
      <c r="P23" s="32">
        <f>Planel_Pot_Resultado!T100+Planel_Pot_Resultado!T652</f>
        <v>10606.44571</v>
      </c>
      <c r="Q23" s="32">
        <f>Planel_Pot_Resultado!U100+Planel_Pot_Resultado!U652</f>
        <v>11143.015939999999</v>
      </c>
      <c r="R23" s="32">
        <f>Planel_Pot_Resultado!V100+Planel_Pot_Resultado!V652</f>
        <v>13711.094427</v>
      </c>
      <c r="S23" s="32">
        <f>Planel_Pot_Resultado!W100+Planel_Pot_Resultado!W652</f>
        <v>17797.894501999999</v>
      </c>
      <c r="T23" s="32">
        <f>Planel_Pot_Resultado!X100+Planel_Pot_Resultado!X652</f>
        <v>18687.907171999999</v>
      </c>
      <c r="U23" s="32">
        <f>Planel_Pot_Resultado!Y100+Planel_Pot_Resultado!Y652</f>
        <v>20152.805399999997</v>
      </c>
      <c r="V23" s="32">
        <f>Planel_Pot_Resultado!Z100+Planel_Pot_Resultado!Z652</f>
        <v>21834.880069999999</v>
      </c>
      <c r="W23" s="32">
        <f>Planel_Pot_Resultado!AA100+Planel_Pot_Resultado!AA652</f>
        <v>23927.35644</v>
      </c>
      <c r="X23" s="32">
        <f>Planel_Pot_Resultado!AB100+Planel_Pot_Resultado!AB652</f>
        <v>27030.259859999998</v>
      </c>
      <c r="Y23" s="32">
        <f>Planel_Pot_Resultado!AC100+Planel_Pot_Resultado!AC652</f>
        <v>29952.485029999996</v>
      </c>
      <c r="Z23" s="32">
        <f>Planel_Pot_Resultado!AD100+Planel_Pot_Resultado!AD652</f>
        <v>33551.158889999999</v>
      </c>
      <c r="AA23" s="32">
        <f>Planel_Pot_Resultado!AE100+Planel_Pot_Resultado!AE652</f>
        <v>37764.070289999996</v>
      </c>
      <c r="AB23" s="32">
        <f>Planel_Pot_Resultado!AF100+Planel_Pot_Resultado!AF652</f>
        <v>39131.015769999998</v>
      </c>
      <c r="AC23" s="32">
        <f>Planel_Pot_Resultado!AG100+Planel_Pot_Resultado!AG652</f>
        <v>41207.342429999997</v>
      </c>
      <c r="AD23" s="32">
        <f>Planel_Pot_Resultado!AH100+Planel_Pot_Resultado!AH652</f>
        <v>43274.97954</v>
      </c>
      <c r="AE23" s="32">
        <f>Planel_Pot_Resultado!AI100+Planel_Pot_Resultado!AI652</f>
        <v>45155.95304</v>
      </c>
      <c r="AF23" s="32">
        <f>Planel_Pot_Resultado!AJ100+Planel_Pot_Resultado!AJ652</f>
        <v>47700.21256</v>
      </c>
      <c r="AG23" s="32">
        <f>Planel_Pot_Resultado!AK100+Planel_Pot_Resultado!AK652</f>
        <v>51020.330329999997</v>
      </c>
      <c r="AH23" s="32">
        <f>Planel_Pot_Resultado!AL100+Planel_Pot_Resultado!AL652</f>
        <v>54024.923739999998</v>
      </c>
      <c r="AI23" s="32">
        <f>Planel_Pot_Resultado!AM100+Planel_Pot_Resultado!AM652</f>
        <v>57122.306639999995</v>
      </c>
      <c r="AJ23" s="32">
        <f>Planel_Pot_Resultado!AN100+Planel_Pot_Resultado!AN652</f>
        <v>60539.376199999999</v>
      </c>
      <c r="AK23" s="32">
        <f>Planel_Pot_Resultado!AO100+Planel_Pot_Resultado!AO652</f>
        <v>63843.875390000001</v>
      </c>
      <c r="AL23" s="32">
        <f>Planel_Pot_Resultado!AP100+Planel_Pot_Resultado!AP652</f>
        <v>67268.124479999999</v>
      </c>
      <c r="AM23" s="1">
        <f t="shared" si="2"/>
        <v>67268.124479999999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175182.82909699995</v>
      </c>
      <c r="J24" s="28">
        <f t="shared" si="4"/>
        <v>179957.89182899997</v>
      </c>
      <c r="K24" s="28">
        <f t="shared" si="4"/>
        <v>186885.06985099995</v>
      </c>
      <c r="L24" s="28">
        <f t="shared" si="4"/>
        <v>193139.70917679998</v>
      </c>
      <c r="M24" s="28">
        <f t="shared" si="4"/>
        <v>204169.93781999996</v>
      </c>
      <c r="N24" s="28">
        <f t="shared" si="4"/>
        <v>210276.65309199999</v>
      </c>
      <c r="O24" s="28">
        <f t="shared" si="4"/>
        <v>216406.72290899997</v>
      </c>
      <c r="P24" s="28">
        <f t="shared" si="4"/>
        <v>223426.941372</v>
      </c>
      <c r="Q24" s="28">
        <f t="shared" si="4"/>
        <v>231510.110342</v>
      </c>
      <c r="R24" s="28">
        <f t="shared" si="4"/>
        <v>242623.210861</v>
      </c>
      <c r="S24" s="28">
        <f t="shared" si="4"/>
        <v>253419.96395100001</v>
      </c>
      <c r="T24" s="28">
        <f t="shared" si="4"/>
        <v>263169.76916599995</v>
      </c>
      <c r="U24" s="28">
        <f t="shared" si="4"/>
        <v>275828.80339399999</v>
      </c>
      <c r="V24" s="28">
        <f t="shared" si="4"/>
        <v>288469.205754</v>
      </c>
      <c r="W24" s="28">
        <f t="shared" si="4"/>
        <v>300057.32967400004</v>
      </c>
      <c r="X24" s="28">
        <f t="shared" si="4"/>
        <v>310841.10032099998</v>
      </c>
      <c r="Y24" s="28">
        <f t="shared" si="4"/>
        <v>321869.656281</v>
      </c>
      <c r="Z24" s="28">
        <f t="shared" si="4"/>
        <v>332554.96619800001</v>
      </c>
      <c r="AA24" s="28">
        <f t="shared" si="4"/>
        <v>342005.54048599995</v>
      </c>
      <c r="AB24" s="28">
        <f t="shared" si="4"/>
        <v>357798.46787400002</v>
      </c>
      <c r="AC24" s="28">
        <f t="shared" si="4"/>
        <v>368363.59265100001</v>
      </c>
      <c r="AD24" s="28">
        <f t="shared" si="4"/>
        <v>379062.52165599994</v>
      </c>
      <c r="AE24" s="28">
        <f t="shared" si="4"/>
        <v>390664.09459599998</v>
      </c>
      <c r="AF24" s="28">
        <f t="shared" si="4"/>
        <v>402166.466632</v>
      </c>
      <c r="AG24" s="28">
        <f t="shared" si="4"/>
        <v>415423.31500599999</v>
      </c>
      <c r="AH24" s="28">
        <f t="shared" si="4"/>
        <v>428904.86082400003</v>
      </c>
      <c r="AI24" s="28">
        <f t="shared" si="4"/>
        <v>441730.39868799993</v>
      </c>
      <c r="AJ24" s="28">
        <f t="shared" si="4"/>
        <v>455837.31109799998</v>
      </c>
      <c r="AK24" s="28">
        <f t="shared" si="4"/>
        <v>469403.179435</v>
      </c>
      <c r="AL24" s="28">
        <f t="shared" si="4"/>
        <v>479307.07307799999</v>
      </c>
      <c r="AM24" s="1">
        <f t="shared" si="2"/>
        <v>343414.26465799997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400</v>
      </c>
      <c r="P29" s="1">
        <f t="shared" si="5"/>
        <v>3092.4600000000064</v>
      </c>
      <c r="Q29" s="1">
        <f t="shared" si="5"/>
        <v>2477.3300000000017</v>
      </c>
      <c r="R29" s="1">
        <f t="shared" si="5"/>
        <v>0</v>
      </c>
      <c r="S29" s="1">
        <f t="shared" si="5"/>
        <v>708.61259999999311</v>
      </c>
      <c r="T29" s="1">
        <f t="shared" si="5"/>
        <v>1629.3874000000069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182.79999999998836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193.63000000000466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2597.6931470000009</v>
      </c>
      <c r="J30" s="1">
        <f t="shared" si="6"/>
        <v>1970.8068529999982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111.42744700000003</v>
      </c>
      <c r="K32" s="18">
        <f t="shared" si="7"/>
        <v>241.90294499999982</v>
      </c>
      <c r="L32" s="18">
        <f t="shared" si="7"/>
        <v>1469.1900679999999</v>
      </c>
      <c r="M32" s="18">
        <f t="shared" si="7"/>
        <v>0.2999999999992724</v>
      </c>
      <c r="N32" s="18">
        <f t="shared" si="7"/>
        <v>0.30000000000109139</v>
      </c>
      <c r="O32" s="18">
        <f t="shared" si="7"/>
        <v>2084.5677510000005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925.30000000000291</v>
      </c>
      <c r="AD32" s="18">
        <f t="shared" si="7"/>
        <v>925</v>
      </c>
      <c r="AE32" s="18">
        <f t="shared" si="7"/>
        <v>925</v>
      </c>
      <c r="AF32" s="18">
        <f t="shared" si="7"/>
        <v>419.87537599999632</v>
      </c>
      <c r="AG32" s="18">
        <f t="shared" si="7"/>
        <v>420.13742400000046</v>
      </c>
      <c r="AH32" s="18">
        <f t="shared" si="7"/>
        <v>818.46599799999967</v>
      </c>
      <c r="AI32" s="18">
        <f t="shared" si="7"/>
        <v>643.35909399999946</v>
      </c>
      <c r="AJ32" s="18">
        <f t="shared" si="7"/>
        <v>711.56649000000471</v>
      </c>
      <c r="AK32" s="18">
        <f t="shared" si="7"/>
        <v>686.60806699999739</v>
      </c>
      <c r="AL32" s="18">
        <f t="shared" si="7"/>
        <v>789.89656299999842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6759.3750770000006</v>
      </c>
      <c r="L42" s="30">
        <f t="shared" si="12"/>
        <v>2253.7641809999986</v>
      </c>
      <c r="M42" s="30">
        <f t="shared" si="12"/>
        <v>8631.4927099999986</v>
      </c>
      <c r="N42" s="30">
        <f t="shared" si="12"/>
        <v>2129.8213899999973</v>
      </c>
      <c r="O42" s="30">
        <f t="shared" si="12"/>
        <v>2433.587240000008</v>
      </c>
      <c r="P42" s="30">
        <f t="shared" si="12"/>
        <v>2904.1630399999995</v>
      </c>
      <c r="Q42" s="30">
        <f t="shared" si="12"/>
        <v>4224.210739999995</v>
      </c>
      <c r="R42" s="30">
        <f t="shared" si="12"/>
        <v>4362.2687720000031</v>
      </c>
      <c r="S42" s="30">
        <f t="shared" si="12"/>
        <v>3669.3413450000007</v>
      </c>
      <c r="T42" s="30">
        <f t="shared" si="12"/>
        <v>1742.3422229999996</v>
      </c>
      <c r="U42" s="30">
        <f t="shared" si="12"/>
        <v>5715.87399</v>
      </c>
      <c r="V42" s="30">
        <f t="shared" si="12"/>
        <v>5356.3254700000034</v>
      </c>
      <c r="W42" s="30">
        <f t="shared" si="12"/>
        <v>3757.9541000000027</v>
      </c>
      <c r="X42" s="30">
        <f t="shared" si="12"/>
        <v>6602.6346999999951</v>
      </c>
      <c r="Y42" s="30">
        <f t="shared" si="12"/>
        <v>7181.1307900000102</v>
      </c>
      <c r="Z42" s="30">
        <f t="shared" si="12"/>
        <v>7101.3060569999943</v>
      </c>
      <c r="AA42" s="30">
        <f t="shared" si="12"/>
        <v>5084.3348879999976</v>
      </c>
      <c r="AB42" s="30">
        <f t="shared" si="12"/>
        <v>9038.861229999995</v>
      </c>
      <c r="AC42" s="30">
        <f t="shared" si="12"/>
        <v>3427.3979900000122</v>
      </c>
      <c r="AD42" s="30">
        <f t="shared" si="12"/>
        <v>3549.7610799999966</v>
      </c>
      <c r="AE42" s="30">
        <f t="shared" si="12"/>
        <v>4652.3763299999991</v>
      </c>
      <c r="AF42" s="30">
        <f t="shared" si="12"/>
        <v>4328.6066299999948</v>
      </c>
      <c r="AG42" s="30">
        <f t="shared" si="12"/>
        <v>5585.7716000000073</v>
      </c>
      <c r="AH42" s="30">
        <f t="shared" si="12"/>
        <v>5380.0649799999956</v>
      </c>
      <c r="AI42" s="30">
        <f t="shared" si="12"/>
        <v>4856.9750200000126</v>
      </c>
      <c r="AJ42" s="30">
        <f t="shared" si="12"/>
        <v>5285.1261199999717</v>
      </c>
      <c r="AK42" s="30">
        <f t="shared" si="12"/>
        <v>5098.4089200000162</v>
      </c>
      <c r="AL42" s="30">
        <f t="shared" si="12"/>
        <v>1129.8860899999854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4676.8022199999978</v>
      </c>
      <c r="W45" s="26">
        <f t="shared" si="15"/>
        <v>4812.6934500000025</v>
      </c>
      <c r="X45" s="26">
        <f t="shared" si="15"/>
        <v>153.07090999999855</v>
      </c>
      <c r="Y45" s="26">
        <f t="shared" si="15"/>
        <v>0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4136.1001270000015</v>
      </c>
      <c r="AD45" s="26">
        <f t="shared" si="15"/>
        <v>4156.5308149999983</v>
      </c>
      <c r="AE45" s="26">
        <f t="shared" si="15"/>
        <v>4143.2231100000063</v>
      </c>
      <c r="AF45" s="26">
        <f t="shared" si="15"/>
        <v>4209.6305099999954</v>
      </c>
      <c r="AG45" s="26">
        <f t="shared" si="15"/>
        <v>4270.8215799999962</v>
      </c>
      <c r="AH45" s="26">
        <f t="shared" si="15"/>
        <v>4278.2214300000051</v>
      </c>
      <c r="AI45" s="26">
        <f t="shared" si="15"/>
        <v>4227.8208500000037</v>
      </c>
      <c r="AJ45" s="26">
        <f t="shared" si="15"/>
        <v>4693.1502399999881</v>
      </c>
      <c r="AK45" s="26">
        <f t="shared" si="15"/>
        <v>4476.3521600000095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323.60564579999999</v>
      </c>
      <c r="M48" s="32">
        <f t="shared" si="15"/>
        <v>3931.0359332000003</v>
      </c>
      <c r="N48" s="32">
        <f t="shared" si="15"/>
        <v>1847.1938819999996</v>
      </c>
      <c r="O48" s="32">
        <f t="shared" si="15"/>
        <v>3280.0148259999996</v>
      </c>
      <c r="P48" s="32">
        <f t="shared" si="15"/>
        <v>1224.5954230000007</v>
      </c>
      <c r="Q48" s="32">
        <f t="shared" si="15"/>
        <v>536.57022999999936</v>
      </c>
      <c r="R48" s="32">
        <f t="shared" si="15"/>
        <v>2568.0784870000007</v>
      </c>
      <c r="S48" s="32">
        <f t="shared" si="15"/>
        <v>4086.8000749999992</v>
      </c>
      <c r="T48" s="32">
        <f t="shared" si="15"/>
        <v>890.01267000000007</v>
      </c>
      <c r="U48" s="32">
        <f t="shared" si="15"/>
        <v>1464.8982279999982</v>
      </c>
      <c r="V48" s="32">
        <f t="shared" si="15"/>
        <v>1682.0746700000018</v>
      </c>
      <c r="W48" s="32">
        <f t="shared" si="15"/>
        <v>2092.4763700000003</v>
      </c>
      <c r="X48" s="32">
        <f t="shared" si="15"/>
        <v>3102.9034199999987</v>
      </c>
      <c r="Y48" s="32">
        <f t="shared" si="15"/>
        <v>2922.2251699999979</v>
      </c>
      <c r="Z48" s="32">
        <f t="shared" si="15"/>
        <v>3598.6738600000026</v>
      </c>
      <c r="AA48" s="32">
        <f t="shared" si="15"/>
        <v>4212.9113999999972</v>
      </c>
      <c r="AB48" s="32">
        <f t="shared" si="15"/>
        <v>1366.9454800000021</v>
      </c>
      <c r="AC48" s="32">
        <f t="shared" si="15"/>
        <v>2076.3266599999988</v>
      </c>
      <c r="AD48" s="32">
        <f t="shared" si="15"/>
        <v>2067.6371100000033</v>
      </c>
      <c r="AE48" s="32">
        <f t="shared" si="15"/>
        <v>1880.9735000000001</v>
      </c>
      <c r="AF48" s="32">
        <f t="shared" si="15"/>
        <v>2544.2595199999996</v>
      </c>
      <c r="AG48" s="32">
        <f t="shared" si="15"/>
        <v>3320.1177699999971</v>
      </c>
      <c r="AH48" s="32">
        <f t="shared" si="15"/>
        <v>3004.5934100000013</v>
      </c>
      <c r="AI48" s="32">
        <f t="shared" si="15"/>
        <v>3097.3828999999969</v>
      </c>
      <c r="AJ48" s="32">
        <f t="shared" si="15"/>
        <v>3417.0695600000035</v>
      </c>
      <c r="AK48" s="32">
        <f t="shared" si="15"/>
        <v>3304.4991900000023</v>
      </c>
      <c r="AL48" s="32">
        <f t="shared" si="15"/>
        <v>3424.2490899999975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2602.6931469999836</v>
      </c>
      <c r="J49" s="28">
        <f t="shared" si="14"/>
        <v>4775.0627320000203</v>
      </c>
      <c r="K49" s="28">
        <f t="shared" si="14"/>
        <v>6927.1780219999782</v>
      </c>
      <c r="L49" s="28">
        <f t="shared" si="14"/>
        <v>6254.6393258000317</v>
      </c>
      <c r="M49" s="28">
        <f t="shared" si="14"/>
        <v>11030.228643199982</v>
      </c>
      <c r="N49" s="28">
        <f t="shared" si="14"/>
        <v>6106.7152720000304</v>
      </c>
      <c r="O49" s="28">
        <f t="shared" si="14"/>
        <v>6130.0698169999814</v>
      </c>
      <c r="P49" s="28">
        <f t="shared" si="14"/>
        <v>7020.2184630000265</v>
      </c>
      <c r="Q49" s="28">
        <f t="shared" si="14"/>
        <v>8083.1689699999988</v>
      </c>
      <c r="R49" s="28">
        <f t="shared" si="14"/>
        <v>11113.100519</v>
      </c>
      <c r="S49" s="28">
        <f t="shared" si="14"/>
        <v>10796.753090000013</v>
      </c>
      <c r="T49" s="28">
        <f t="shared" si="15"/>
        <v>9749.8052149999421</v>
      </c>
      <c r="U49" s="28">
        <f t="shared" si="15"/>
        <v>12659.034228000033</v>
      </c>
      <c r="V49" s="28">
        <f t="shared" si="15"/>
        <v>12640.402360000007</v>
      </c>
      <c r="W49" s="28">
        <f t="shared" si="15"/>
        <v>11588.123920000042</v>
      </c>
      <c r="X49" s="28">
        <f t="shared" si="15"/>
        <v>10783.770646999939</v>
      </c>
      <c r="Y49" s="28">
        <f t="shared" si="15"/>
        <v>11028.555960000027</v>
      </c>
      <c r="Z49" s="28">
        <f t="shared" si="15"/>
        <v>10685.309917000006</v>
      </c>
      <c r="AA49" s="28">
        <f t="shared" si="15"/>
        <v>9450.5742879999452</v>
      </c>
      <c r="AB49" s="28">
        <f t="shared" si="15"/>
        <v>15792.927388000069</v>
      </c>
      <c r="AC49" s="28">
        <f t="shared" si="15"/>
        <v>10565.12477699999</v>
      </c>
      <c r="AD49" s="28">
        <f t="shared" si="15"/>
        <v>10698.929004999925</v>
      </c>
      <c r="AE49" s="28">
        <f t="shared" si="15"/>
        <v>11601.572940000042</v>
      </c>
      <c r="AF49" s="28">
        <f t="shared" si="15"/>
        <v>11502.372036000015</v>
      </c>
      <c r="AG49" s="28">
        <f t="shared" si="15"/>
        <v>13256.848373999994</v>
      </c>
      <c r="AH49" s="28">
        <f t="shared" si="15"/>
        <v>13481.545818000042</v>
      </c>
      <c r="AI49" s="28">
        <f t="shared" si="15"/>
        <v>12825.537863999896</v>
      </c>
      <c r="AJ49" s="28">
        <f t="shared" si="15"/>
        <v>14106.912410000048</v>
      </c>
      <c r="AK49" s="28">
        <f t="shared" si="15"/>
        <v>13565.868337000022</v>
      </c>
      <c r="AL49" s="28">
        <f t="shared" si="15"/>
        <v>9903.8936429999885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9160.5274470000004</v>
      </c>
      <c r="K4" s="58">
        <f>Planel_Pot_Resultado!O112+Planel_Pot_Resultado!O676</f>
        <v>9402.4303920000002</v>
      </c>
      <c r="L4" s="58">
        <f>Planel_Pot_Resultado!P112+Planel_Pot_Resultado!P676</f>
        <v>10871.52046</v>
      </c>
      <c r="M4" s="58">
        <f>Planel_Pot_Resultado!Q112+Planel_Pot_Resultado!Q676</f>
        <v>10871.62046</v>
      </c>
      <c r="N4" s="58">
        <f>Planel_Pot_Resultado!R112+Planel_Pot_Resultado!R676</f>
        <v>10871.62046</v>
      </c>
      <c r="O4" s="58">
        <f>Planel_Pot_Resultado!S112+Planel_Pot_Resultado!S676</f>
        <v>12956.188211000001</v>
      </c>
      <c r="P4" s="58">
        <f>Planel_Pot_Resultado!T112+Planel_Pot_Resultado!T676</f>
        <v>12955.988211</v>
      </c>
      <c r="Q4" s="58">
        <f>Planel_Pot_Resultado!U112+Planel_Pot_Resultado!U676</f>
        <v>12955.988211</v>
      </c>
      <c r="R4" s="58">
        <f>Planel_Pot_Resultado!V112+Planel_Pot_Resultado!V676</f>
        <v>12955.988211</v>
      </c>
      <c r="S4" s="58">
        <f>Planel_Pot_Resultado!W112+Planel_Pot_Resultado!W676</f>
        <v>11631.388211000001</v>
      </c>
      <c r="T4" s="58">
        <f>Planel_Pot_Resultado!X112+Planel_Pot_Resultado!X676</f>
        <v>11631.388211000001</v>
      </c>
      <c r="U4" s="58">
        <f>Planel_Pot_Resultado!Y112+Planel_Pot_Resultado!Y676</f>
        <v>11631.388211000001</v>
      </c>
      <c r="V4" s="58">
        <f>Planel_Pot_Resultado!Z112+Planel_Pot_Resultado!Z676</f>
        <v>10582.588211</v>
      </c>
      <c r="W4" s="58">
        <f>Planel_Pot_Resultado!AA112+Planel_Pot_Resultado!AA676</f>
        <v>10582.588211</v>
      </c>
      <c r="X4" s="58">
        <f>Planel_Pot_Resultado!AB112+Planel_Pot_Resultado!AB676</f>
        <v>10582.588211</v>
      </c>
      <c r="Y4" s="58">
        <f>Planel_Pot_Resultado!AC112+Planel_Pot_Resultado!AC676</f>
        <v>9991.7882109999991</v>
      </c>
      <c r="Z4" s="58">
        <f>Planel_Pot_Resultado!AD112+Planel_Pot_Resultado!AD676</f>
        <v>9991.7882109999991</v>
      </c>
      <c r="AA4" s="58">
        <f>Planel_Pot_Resultado!AE112+Planel_Pot_Resultado!AE676</f>
        <v>9963.7882109999991</v>
      </c>
      <c r="AB4" s="58">
        <f>Planel_Pot_Resultado!AF112+Planel_Pot_Resultado!AF676</f>
        <v>9963.7882109999991</v>
      </c>
      <c r="AC4" s="58">
        <f>Planel_Pot_Resultado!AG112+Planel_Pot_Resultado!AG676</f>
        <v>8750.0882110000002</v>
      </c>
      <c r="AD4" s="58">
        <f>Planel_Pot_Resultado!AH112+Planel_Pot_Resultado!AH676</f>
        <v>8750.0882110000002</v>
      </c>
      <c r="AE4" s="58">
        <f>Planel_Pot_Resultado!AI112+Planel_Pot_Resultado!AI676</f>
        <v>8750.0882110000002</v>
      </c>
      <c r="AF4" s="58">
        <f>Planel_Pot_Resultado!AJ112+Planel_Pot_Resultado!AJ676</f>
        <v>8750.0882110000002</v>
      </c>
      <c r="AG4" s="58">
        <f>Planel_Pot_Resultado!AK112+Planel_Pot_Resultado!AK676</f>
        <v>8386.8882109999995</v>
      </c>
      <c r="AH4" s="58">
        <f>Planel_Pot_Resultado!AL112+Planel_Pot_Resultado!AL676</f>
        <v>8386.8882109999995</v>
      </c>
      <c r="AI4" s="58">
        <f>Planel_Pot_Resultado!AM112+Planel_Pot_Resultado!AM676</f>
        <v>8386.8882109999995</v>
      </c>
      <c r="AJ4" s="58">
        <f>Planel_Pot_Resultado!AN112+Planel_Pot_Resultado!AN676</f>
        <v>8386.8882109999995</v>
      </c>
      <c r="AK4" s="58">
        <f>Planel_Pot_Resultado!AO112+Planel_Pot_Resultado!AO676</f>
        <v>8386.8882109999995</v>
      </c>
      <c r="AL4" s="58">
        <f>Planel_Pot_Resultado!AP112+Planel_Pot_Resultado!AP676</f>
        <v>8386.8882109999995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12626</v>
      </c>
      <c r="AF5" s="58">
        <f>Planel_Pot_Resultado!AJ124+Planel_Pot_Resultado!AJ136+Planel_Pot_Resultado!AJ664</f>
        <v>12845.875376</v>
      </c>
      <c r="AG5" s="58">
        <f>Planel_Pot_Resultado!AK124+Planel_Pot_Resultado!AK136+Planel_Pot_Resultado!AK664</f>
        <v>13429.212799999999</v>
      </c>
      <c r="AH5" s="58">
        <f>Planel_Pot_Resultado!AL124+Planel_Pot_Resultado!AL136+Planel_Pot_Resultado!AL664</f>
        <v>14047.678798000001</v>
      </c>
      <c r="AI5" s="58">
        <f>Planel_Pot_Resultado!AM124+Planel_Pot_Resultado!AM136+Planel_Pot_Resultado!AM664</f>
        <v>14491.037892</v>
      </c>
      <c r="AJ5" s="58">
        <f>Planel_Pot_Resultado!AN124+Planel_Pot_Resultado!AN136+Planel_Pot_Resultado!AN664</f>
        <v>15002.604382000001</v>
      </c>
      <c r="AK5" s="58">
        <f>Planel_Pot_Resultado!AO124+Planel_Pot_Resultado!AO136+Planel_Pot_Resultado!AO664</f>
        <v>15689.212448999999</v>
      </c>
      <c r="AL5" s="58">
        <f>Planel_Pot_Resultado!AP124+Planel_Pot_Resultado!AP136+Planel_Pot_Resultado!AP664</f>
        <v>16479.109012000001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5635</v>
      </c>
      <c r="AJ6" s="58">
        <f>Planel_Pot_Resultado!AN724+Planel_Pot_Resultado!AN760</f>
        <v>5835</v>
      </c>
      <c r="AK6" s="58">
        <f>Planel_Pot_Resultado!AO724+Planel_Pot_Resultado!AO760</f>
        <v>5835</v>
      </c>
      <c r="AL6" s="58">
        <f>Planel_Pot_Resultado!AP724+Planel_Pot_Resultado!AP760</f>
        <v>5835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13704.927447</v>
      </c>
      <c r="K7" s="279">
        <f t="shared" si="0"/>
        <v>13946.830392</v>
      </c>
      <c r="L7" s="279">
        <f t="shared" si="0"/>
        <v>15416.02046</v>
      </c>
      <c r="M7" s="279">
        <f t="shared" si="0"/>
        <v>15416.320459999999</v>
      </c>
      <c r="N7" s="279">
        <f t="shared" si="0"/>
        <v>15416.62046</v>
      </c>
      <c r="O7" s="279">
        <f t="shared" si="0"/>
        <v>17501.188211000001</v>
      </c>
      <c r="P7" s="279">
        <f t="shared" si="0"/>
        <v>17500.988211</v>
      </c>
      <c r="Q7" s="279">
        <f t="shared" si="0"/>
        <v>17500.988211</v>
      </c>
      <c r="R7" s="279">
        <f t="shared" si="0"/>
        <v>17500.988211</v>
      </c>
      <c r="S7" s="279">
        <f t="shared" si="0"/>
        <v>17301.388211000001</v>
      </c>
      <c r="T7" s="279">
        <f t="shared" si="0"/>
        <v>18226.388211000001</v>
      </c>
      <c r="U7" s="279">
        <f t="shared" si="0"/>
        <v>19151.388211000001</v>
      </c>
      <c r="V7" s="279">
        <f t="shared" si="0"/>
        <v>20076.588211000002</v>
      </c>
      <c r="W7" s="279">
        <f t="shared" si="0"/>
        <v>21001.588211000002</v>
      </c>
      <c r="X7" s="279">
        <f t="shared" si="0"/>
        <v>21926.588211000002</v>
      </c>
      <c r="Y7" s="279">
        <f t="shared" si="0"/>
        <v>22851.788210999999</v>
      </c>
      <c r="Z7" s="279">
        <f t="shared" si="0"/>
        <v>23776.788210999999</v>
      </c>
      <c r="AA7" s="279">
        <f t="shared" si="0"/>
        <v>24701.788210999999</v>
      </c>
      <c r="AB7" s="279">
        <f t="shared" si="0"/>
        <v>25626.788210999999</v>
      </c>
      <c r="AC7" s="279">
        <f t="shared" si="0"/>
        <v>26552.088211000002</v>
      </c>
      <c r="AD7" s="279">
        <f t="shared" si="0"/>
        <v>27477.088211000002</v>
      </c>
      <c r="AE7" s="279">
        <f t="shared" si="0"/>
        <v>28402.088211000002</v>
      </c>
      <c r="AF7" s="279">
        <f t="shared" si="0"/>
        <v>28821.963586999998</v>
      </c>
      <c r="AG7" s="279">
        <f t="shared" si="0"/>
        <v>29242.101010999999</v>
      </c>
      <c r="AH7" s="279">
        <f t="shared" si="0"/>
        <v>30060.567008999999</v>
      </c>
      <c r="AI7" s="279">
        <f t="shared" si="0"/>
        <v>30703.926102999998</v>
      </c>
      <c r="AJ7" s="279">
        <f t="shared" si="0"/>
        <v>31415.492593000003</v>
      </c>
      <c r="AK7" s="279">
        <f t="shared" si="0"/>
        <v>32102.100659999996</v>
      </c>
      <c r="AL7" s="279">
        <f t="shared" si="0"/>
        <v>32891.997222999998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291.01207599999998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181.28654170999999</v>
      </c>
      <c r="O11" s="58">
        <f>PLANEL_GerMed_Resultado!S148+PLANEL_GerMed_Resultado!S688</f>
        <v>194.2339408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4870.4952940000003</v>
      </c>
      <c r="D12" s="58">
        <f>PLANEL_GerMed_Resultado!H112+PLANEL_GerMed_Resultado!H676</f>
        <v>4234.5714159999998</v>
      </c>
      <c r="E12" s="58">
        <f>PLANEL_GerMed_Resultado!I112+PLANEL_GerMed_Resultado!I676</f>
        <v>4270.5691390000002</v>
      </c>
      <c r="F12" s="58">
        <f>PLANEL_GerMed_Resultado!J112+PLANEL_GerMed_Resultado!J676</f>
        <v>3978.3648920000001</v>
      </c>
      <c r="G12" s="58">
        <f>PLANEL_GerMed_Resultado!K112+PLANEL_GerMed_Resultado!K676</f>
        <v>4200.7032280000003</v>
      </c>
      <c r="H12" s="58">
        <f>PLANEL_GerMed_Resultado!L112+PLANEL_GerMed_Resultado!L676</f>
        <v>4970.6815969999998</v>
      </c>
      <c r="I12" s="58">
        <f>PLANEL_GerMed_Resultado!M112+PLANEL_GerMed_Resultado!M676</f>
        <v>5304.6038060000001</v>
      </c>
      <c r="J12" s="58">
        <f>PLANEL_GerMed_Resultado!N112+PLANEL_GerMed_Resultado!N676</f>
        <v>5417.6048817000001</v>
      </c>
      <c r="K12" s="58">
        <f>PLANEL_GerMed_Resultado!O112+PLANEL_GerMed_Resultado!O676</f>
        <v>5357.0054310999994</v>
      </c>
      <c r="L12" s="58">
        <f>PLANEL_GerMed_Resultado!P112+PLANEL_GerMed_Resultado!P676</f>
        <v>5596.4513293999998</v>
      </c>
      <c r="M12" s="58">
        <f>PLANEL_GerMed_Resultado!Q112+PLANEL_GerMed_Resultado!Q676</f>
        <v>4589.2026900000001</v>
      </c>
      <c r="N12" s="58">
        <f>PLANEL_GerMed_Resultado!R112+PLANEL_GerMed_Resultado!R676</f>
        <v>4520.9983510000002</v>
      </c>
      <c r="O12" s="58">
        <f>PLANEL_GerMed_Resultado!S112+PLANEL_GerMed_Resultado!S676</f>
        <v>5143.2658929999998</v>
      </c>
      <c r="P12" s="58">
        <f>PLANEL_GerMed_Resultado!T112+PLANEL_GerMed_Resultado!T676</f>
        <v>5007.0632679999999</v>
      </c>
      <c r="Q12" s="58">
        <f>PLANEL_GerMed_Resultado!U112+PLANEL_GerMed_Resultado!U676</f>
        <v>4876.9467110000005</v>
      </c>
      <c r="R12" s="58">
        <f>PLANEL_GerMed_Resultado!V112+PLANEL_GerMed_Resultado!V676</f>
        <v>4831.9290970000002</v>
      </c>
      <c r="S12" s="58">
        <f>PLANEL_GerMed_Resultado!W112+PLANEL_GerMed_Resultado!W676</f>
        <v>4114.8204260000002</v>
      </c>
      <c r="T12" s="58">
        <f>PLANEL_GerMed_Resultado!X112+PLANEL_GerMed_Resultado!X676</f>
        <v>4148.3856790999998</v>
      </c>
      <c r="U12" s="58">
        <f>PLANEL_GerMed_Resultado!Y112+PLANEL_GerMed_Resultado!Y676</f>
        <v>3848.9505195000002</v>
      </c>
      <c r="V12" s="58">
        <f>PLANEL_GerMed_Resultado!Z112+PLANEL_GerMed_Resultado!Z676</f>
        <v>2808.4988844999998</v>
      </c>
      <c r="W12" s="58">
        <f>PLANEL_GerMed_Resultado!AA112+PLANEL_GerMed_Resultado!AA676</f>
        <v>2716.2112370999998</v>
      </c>
      <c r="X12" s="58">
        <f>PLANEL_GerMed_Resultado!AB112+PLANEL_GerMed_Resultado!AB676</f>
        <v>2693.5461479000001</v>
      </c>
      <c r="Y12" s="58">
        <f>PLANEL_GerMed_Resultado!AC112+PLANEL_GerMed_Resultado!AC676</f>
        <v>2123.6525874099998</v>
      </c>
      <c r="Z12" s="58">
        <f>PLANEL_GerMed_Resultado!AD112+PLANEL_GerMed_Resultado!AD676</f>
        <v>2129.1508411</v>
      </c>
      <c r="AA12" s="58">
        <f>PLANEL_GerMed_Resultado!AE112+PLANEL_GerMed_Resultado!AE676</f>
        <v>2331.8862623</v>
      </c>
      <c r="AB12" s="58">
        <f>PLANEL_GerMed_Resultado!AF112+PLANEL_GerMed_Resultado!AF676</f>
        <v>1517.7136394200002</v>
      </c>
      <c r="AC12" s="58">
        <f>PLANEL_GerMed_Resultado!AG112+PLANEL_GerMed_Resultado!AG676</f>
        <v>548.90708431999997</v>
      </c>
      <c r="AD12" s="58">
        <f>PLANEL_GerMed_Resultado!AH112+PLANEL_GerMed_Resultado!AH676</f>
        <v>441.20460850000001</v>
      </c>
      <c r="AE12" s="58">
        <f>PLANEL_GerMed_Resultado!AI112+PLANEL_GerMed_Resultado!AI676</f>
        <v>208.11396070000001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711.89446070000008</v>
      </c>
      <c r="T13" s="58">
        <f>PLANEL_GerMed_Resultado!X124+PLANEL_GerMed_Resultado!X136+PLANEL_GerMed_Resultado!X664</f>
        <v>1038.9075869000001</v>
      </c>
      <c r="U13" s="58">
        <f>PLANEL_GerMed_Resultado!Y124+PLANEL_GerMed_Resultado!Y136+PLANEL_GerMed_Resultado!Y664</f>
        <v>906.71020480000004</v>
      </c>
      <c r="V13" s="58">
        <f>PLANEL_GerMed_Resultado!Z124+PLANEL_GerMed_Resultado!Z136+PLANEL_GerMed_Resultado!Z664</f>
        <v>1445.4935771999999</v>
      </c>
      <c r="W13" s="58">
        <f>PLANEL_GerMed_Resultado!AA124+PLANEL_GerMed_Resultado!AA136+PLANEL_GerMed_Resultado!AA664</f>
        <v>1886.9272108</v>
      </c>
      <c r="X13" s="58">
        <f>PLANEL_GerMed_Resultado!AB124+PLANEL_GerMed_Resultado!AB136+PLANEL_GerMed_Resultado!AB664</f>
        <v>2470.625149</v>
      </c>
      <c r="Y13" s="58">
        <f>PLANEL_GerMed_Resultado!AC124+PLANEL_GerMed_Resultado!AC136+PLANEL_GerMed_Resultado!AC664</f>
        <v>3130.8503487000003</v>
      </c>
      <c r="Z13" s="58">
        <f>PLANEL_GerMed_Resultado!AD124+PLANEL_GerMed_Resultado!AD136+PLANEL_GerMed_Resultado!AD664</f>
        <v>3661.7157447</v>
      </c>
      <c r="AA13" s="58">
        <f>PLANEL_GerMed_Resultado!AE124+PLANEL_GerMed_Resultado!AE136+PLANEL_GerMed_Resultado!AE664</f>
        <v>4357.8676310000001</v>
      </c>
      <c r="AB13" s="58">
        <f>PLANEL_GerMed_Resultado!AF124+PLANEL_GerMed_Resultado!AF136+PLANEL_GerMed_Resultado!AF664</f>
        <v>4378.7398144999997</v>
      </c>
      <c r="AC13" s="58">
        <f>PLANEL_GerMed_Resultado!AG124+PLANEL_GerMed_Resultado!AG136+PLANEL_GerMed_Resultado!AG664</f>
        <v>5294.4710775000003</v>
      </c>
      <c r="AD13" s="58">
        <f>PLANEL_GerMed_Resultado!AH124+PLANEL_GerMed_Resultado!AH136+PLANEL_GerMed_Resultado!AH664</f>
        <v>5637.9295179999999</v>
      </c>
      <c r="AE13" s="58">
        <f>PLANEL_GerMed_Resultado!AI124+PLANEL_GerMed_Resultado!AI136+PLANEL_GerMed_Resultado!AI664</f>
        <v>5981.3879580000003</v>
      </c>
      <c r="AF13" s="58">
        <f>PLANEL_GerMed_Resultado!AJ124+PLANEL_GerMed_Resultado!AJ136+PLANEL_GerMed_Resultado!AJ664</f>
        <v>6085.5507910000006</v>
      </c>
      <c r="AG13" s="58">
        <f>PLANEL_GerMed_Resultado!AK124+PLANEL_GerMed_Resultado!AK136+PLANEL_GerMed_Resultado!AK664</f>
        <v>6361.8986010000008</v>
      </c>
      <c r="AH13" s="58">
        <f>PLANEL_GerMed_Resultado!AL124+PLANEL_GerMed_Resultado!AL136+PLANEL_GerMed_Resultado!AL664</f>
        <v>6654.8880730000001</v>
      </c>
      <c r="AI13" s="58">
        <f>PLANEL_GerMed_Resultado!AM124+PLANEL_GerMed_Resultado!AM136+PLANEL_GerMed_Resultado!AM664</f>
        <v>6864.9231390000004</v>
      </c>
      <c r="AJ13" s="58">
        <f>PLANEL_GerMed_Resultado!AN124+PLANEL_GerMed_Resultado!AN136+PLANEL_GerMed_Resultado!AN664</f>
        <v>7107.2704890000005</v>
      </c>
      <c r="AK13" s="58">
        <f>PLANEL_GerMed_Resultado!AO124+PLANEL_GerMed_Resultado!AO136+PLANEL_GerMed_Resultado!AO664</f>
        <v>7771.5883489999997</v>
      </c>
      <c r="AL13" s="58">
        <f>PLANEL_GerMed_Resultado!AP124+PLANEL_GerMed_Resultado!AP136+PLANEL_GerMed_Resultado!AP664</f>
        <v>8905.9236579999997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889.70378200000005</v>
      </c>
      <c r="Z14" s="58">
        <f>PLANEL_GerMed_Resultado!AD724+PLANEL_GerMed_Resultado!AD760</f>
        <v>1038.079111</v>
      </c>
      <c r="AA14" s="58">
        <f>PLANEL_GerMed_Resultado!AE724+PLANEL_GerMed_Resultado!AE760</f>
        <v>1451.741732</v>
      </c>
      <c r="AB14" s="58">
        <f>PLANEL_GerMed_Resultado!AF724+PLANEL_GerMed_Resultado!AF760</f>
        <v>1092.0285630000001</v>
      </c>
      <c r="AC14" s="58">
        <f>PLANEL_GerMed_Resultado!AG724+PLANEL_GerMed_Resultado!AG760</f>
        <v>1223.4672330000001</v>
      </c>
      <c r="AD14" s="58">
        <f>PLANEL_GerMed_Resultado!AH724+PLANEL_GerMed_Resultado!AH760</f>
        <v>1336.8262279999999</v>
      </c>
      <c r="AE14" s="58">
        <f>PLANEL_GerMed_Resultado!AI724+PLANEL_GerMed_Resultado!AI760</f>
        <v>1356.8287250000001</v>
      </c>
      <c r="AF14" s="58">
        <f>PLANEL_GerMed_Resultado!AJ724+PLANEL_GerMed_Resultado!AJ760</f>
        <v>1537.205481</v>
      </c>
      <c r="AG14" s="58">
        <f>PLANEL_GerMed_Resultado!AK724+PLANEL_GerMed_Resultado!AK760</f>
        <v>1481.3720740000001</v>
      </c>
      <c r="AH14" s="58">
        <f>PLANEL_GerMed_Resultado!AL724+PLANEL_GerMed_Resultado!AL760</f>
        <v>1367.6925000000001</v>
      </c>
      <c r="AI14" s="58">
        <f>PLANEL_GerMed_Resultado!AM724+PLANEL_GerMed_Resultado!AM760</f>
        <v>1316.7292990000001</v>
      </c>
      <c r="AJ14" s="58">
        <f>PLANEL_GerMed_Resultado!AN724+PLANEL_GerMed_Resultado!AN760</f>
        <v>1248.6359789999999</v>
      </c>
      <c r="AK14" s="58">
        <f>PLANEL_GerMed_Resultado!AO724+PLANEL_GerMed_Resultado!AO760</f>
        <v>1092.1175049999999</v>
      </c>
      <c r="AL14" s="58">
        <f>PLANEL_GerMed_Resultado!AP724+PLANEL_GerMed_Resultado!AP760</f>
        <v>1638.8840829999999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494.18266110000002</v>
      </c>
      <c r="J18" s="58">
        <f>PLANEL_GerCrit_Resultado!N148+PLANEL_GerCrit_Resultado!N688</f>
        <v>862.28876409999998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728.50273870000001</v>
      </c>
      <c r="M18" s="58">
        <f>PLANEL_GerCrit_Resultado!Q148+PLANEL_GerCrit_Resultado!Q688</f>
        <v>720.8920971</v>
      </c>
      <c r="N18" s="58">
        <f>PLANEL_GerCrit_Resultado!R148+PLANEL_GerCrit_Resultado!R688</f>
        <v>745.78582059999997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896.53124789999993</v>
      </c>
      <c r="S18" s="58">
        <f>PLANEL_GerCrit_Resultado!W148+PLANEL_GerCrit_Resultado!W688</f>
        <v>618.07154709999998</v>
      </c>
      <c r="T18" s="58">
        <f>PLANEL_GerCrit_Resultado!X148+PLANEL_GerCrit_Resultado!X688</f>
        <v>515.38431890000004</v>
      </c>
      <c r="U18" s="58">
        <f>PLANEL_GerCrit_Resultado!Y148+PLANEL_GerCrit_Resultado!Y688</f>
        <v>162.20662709999999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19.555994909999999</v>
      </c>
      <c r="Z18" s="58">
        <f>PLANEL_GerCrit_Resultado!AD148+PLANEL_GerCrit_Resultado!AD688</f>
        <v>236.48193850000001</v>
      </c>
      <c r="AA18" s="58">
        <f>PLANEL_GerCrit_Resultado!AE148+PLANEL_GerCrit_Resultado!AE688</f>
        <v>518.97754699999996</v>
      </c>
      <c r="AB18" s="58">
        <f>PLANEL_GerCrit_Resultado!AF148+PLANEL_GerCrit_Resultado!AF688</f>
        <v>170.92492949999999</v>
      </c>
      <c r="AC18" s="58">
        <f>PLANEL_GerCrit_Resultado!AG148+PLANEL_GerCrit_Resultado!AG688</f>
        <v>203.38292430000001</v>
      </c>
      <c r="AD18" s="58">
        <f>PLANEL_GerCrit_Resultado!AH148+PLANEL_GerCrit_Resultado!AH688</f>
        <v>220.5762651</v>
      </c>
      <c r="AE18" s="58">
        <f>PLANEL_GerCrit_Resultado!AI148+PLANEL_GerCrit_Resultado!AI688</f>
        <v>143.98801789999999</v>
      </c>
      <c r="AF18" s="58">
        <f>PLANEL_GerCrit_Resultado!AJ148+PLANEL_GerCrit_Resultado!AJ688</f>
        <v>227.9043489</v>
      </c>
      <c r="AG18" s="58">
        <f>PLANEL_GerCrit_Resultado!AK148+PLANEL_GerCrit_Resultado!AK688</f>
        <v>243.76097540000001</v>
      </c>
      <c r="AH18" s="58">
        <f>PLANEL_GerCrit_Resultado!AL148+PLANEL_GerCrit_Resultado!AL688</f>
        <v>241.62956199999999</v>
      </c>
      <c r="AI18" s="58">
        <f>PLANEL_GerCrit_Resultado!AM148+PLANEL_GerCrit_Resultado!AM688</f>
        <v>239.70815339999999</v>
      </c>
      <c r="AJ18" s="58">
        <f>PLANEL_GerCrit_Resultado!AN148+PLANEL_GerCrit_Resultado!AN688</f>
        <v>237.63603639999999</v>
      </c>
      <c r="AK18" s="58">
        <f>PLANEL_GerCrit_Resultado!AO148+PLANEL_GerCrit_Resultado!AO688</f>
        <v>235.62558189999999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5101.3866950000001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5764.6909269999996</v>
      </c>
      <c r="J19" s="58">
        <f>PLANEL_GerCrit_Resultado!N112+PLANEL_GerCrit_Resultado!N676</f>
        <v>5976.2739287000004</v>
      </c>
      <c r="K19" s="58">
        <f>PLANEL_GerCrit_Resultado!O112+PLANEL_GerCrit_Resultado!O676</f>
        <v>6204.1886770999999</v>
      </c>
      <c r="L19" s="58">
        <f>PLANEL_GerCrit_Resultado!P112+PLANEL_GerCrit_Resultado!P676</f>
        <v>6747.4521677000002</v>
      </c>
      <c r="M19" s="58">
        <f>PLANEL_GerCrit_Resultado!Q112+PLANEL_GerCrit_Resultado!Q676</f>
        <v>6286.0931509999991</v>
      </c>
      <c r="N19" s="58">
        <f>PLANEL_GerCrit_Resultado!R112+PLANEL_GerCrit_Resultado!R676</f>
        <v>6504.9210650000005</v>
      </c>
      <c r="O19" s="58">
        <f>PLANEL_GerCrit_Resultado!S112+PLANEL_GerCrit_Resultado!S676</f>
        <v>7813.3413330000003</v>
      </c>
      <c r="P19" s="58">
        <f>PLANEL_GerCrit_Resultado!T112+PLANEL_GerCrit_Resultado!T676</f>
        <v>7770.3787040000007</v>
      </c>
      <c r="Q19" s="58">
        <f>PLANEL_GerCrit_Resultado!U112+PLANEL_GerCrit_Resultado!U676</f>
        <v>7632.7075060000006</v>
      </c>
      <c r="R19" s="58">
        <f>PLANEL_GerCrit_Resultado!V112+PLANEL_GerCrit_Resultado!V676</f>
        <v>7586.8960790000001</v>
      </c>
      <c r="S19" s="58">
        <f>PLANEL_GerCrit_Resultado!W112+PLANEL_GerCrit_Resultado!W676</f>
        <v>6378.0276649999996</v>
      </c>
      <c r="T19" s="58">
        <f>PLANEL_GerCrit_Resultado!X112+PLANEL_GerCrit_Resultado!X676</f>
        <v>6280.3707489999997</v>
      </c>
      <c r="U19" s="58">
        <f>PLANEL_GerCrit_Resultado!Y112+PLANEL_GerCrit_Resultado!Y676</f>
        <v>6052.4050860000007</v>
      </c>
      <c r="V19" s="58">
        <f>PLANEL_GerCrit_Resultado!Z112+PLANEL_GerCrit_Resultado!Z676</f>
        <v>4998.2849900000001</v>
      </c>
      <c r="W19" s="58">
        <f>PLANEL_GerCrit_Resultado!AA112+PLANEL_GerCrit_Resultado!AA676</f>
        <v>4959.0930370000005</v>
      </c>
      <c r="X19" s="58">
        <f>PLANEL_GerCrit_Resultado!AB112+PLANEL_GerCrit_Resultado!AB676</f>
        <v>5311.8221309999999</v>
      </c>
      <c r="Y19" s="58">
        <f>PLANEL_GerCrit_Resultado!AC112+PLANEL_GerCrit_Resultado!AC676</f>
        <v>4808.2504040000003</v>
      </c>
      <c r="Z19" s="58">
        <f>PLANEL_GerCrit_Resultado!AD112+PLANEL_GerCrit_Resultado!AD676</f>
        <v>4814.6653700000006</v>
      </c>
      <c r="AA19" s="58">
        <f>PLANEL_GerCrit_Resultado!AE112+PLANEL_GerCrit_Resultado!AE676</f>
        <v>5056.8128999999999</v>
      </c>
      <c r="AB19" s="58">
        <f>PLANEL_GerCrit_Resultado!AF112+PLANEL_GerCrit_Resultado!AF676</f>
        <v>4354.3732120000004</v>
      </c>
      <c r="AC19" s="58">
        <f>PLANEL_GerCrit_Resultado!AG112+PLANEL_GerCrit_Resultado!AG676</f>
        <v>3239.9426229999999</v>
      </c>
      <c r="AD19" s="58">
        <f>PLANEL_GerCrit_Resultado!AH112+PLANEL_GerCrit_Resultado!AH676</f>
        <v>3132.8829150000001</v>
      </c>
      <c r="AE19" s="58">
        <f>PLANEL_GerCrit_Resultado!AI112+PLANEL_GerCrit_Resultado!AI676</f>
        <v>2900.6596890000001</v>
      </c>
      <c r="AF19" s="58">
        <f>PLANEL_GerCrit_Resultado!AJ112+PLANEL_GerCrit_Resultado!AJ676</f>
        <v>2837.2035260000002</v>
      </c>
      <c r="AG19" s="58">
        <f>PLANEL_GerCrit_Resultado!AK112+PLANEL_GerCrit_Resultado!AK676</f>
        <v>2525.7415080000001</v>
      </c>
      <c r="AH19" s="58">
        <f>PLANEL_GerCrit_Resultado!AL112+PLANEL_GerCrit_Resultado!AL676</f>
        <v>2318.3089220000002</v>
      </c>
      <c r="AI19" s="58">
        <f>PLANEL_GerCrit_Resultado!AM112+PLANEL_GerCrit_Resultado!AM676</f>
        <v>2153.0036280000004</v>
      </c>
      <c r="AJ19" s="58">
        <f>PLANEL_GerCrit_Resultado!AN112+PLANEL_GerCrit_Resultado!AN676</f>
        <v>1986.5845141</v>
      </c>
      <c r="AK19" s="58">
        <f>PLANEL_GerCrit_Resultado!AO112+PLANEL_GerCrit_Resultado!AO676</f>
        <v>1986.5845141</v>
      </c>
      <c r="AL19" s="58">
        <f>PLANEL_GerCrit_Resultado!AP112+PLANEL_GerCrit_Resultado!AP676</f>
        <v>2039.7632315000001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2255.13447</v>
      </c>
      <c r="V20" s="58">
        <f>PLANEL_GerCrit_Resultado!Z124+PLANEL_GerCrit_Resultado!Z136+PLANEL_GerCrit_Resultado!Z664</f>
        <v>2798.0598810000001</v>
      </c>
      <c r="W20" s="58">
        <f>PLANEL_GerCrit_Resultado!AA124+PLANEL_GerCrit_Resultado!AA136+PLANEL_GerCrit_Resultado!AA664</f>
        <v>3141.5186560000002</v>
      </c>
      <c r="X20" s="58">
        <f>PLANEL_GerCrit_Resultado!AB124+PLANEL_GerCrit_Resultado!AB136+PLANEL_GerCrit_Resultado!AB664</f>
        <v>3484.9761980000003</v>
      </c>
      <c r="Y20" s="58">
        <f>PLANEL_GerCrit_Resultado!AC124+PLANEL_GerCrit_Resultado!AC136+PLANEL_GerCrit_Resultado!AC664</f>
        <v>4101.1544439999998</v>
      </c>
      <c r="Z20" s="58">
        <f>PLANEL_GerCrit_Resultado!AD124+PLANEL_GerCrit_Resultado!AD136+PLANEL_GerCrit_Resultado!AD664</f>
        <v>4645.9359439999998</v>
      </c>
      <c r="AA20" s="58">
        <f>PLANEL_GerCrit_Resultado!AE124+PLANEL_GerCrit_Resultado!AE136+PLANEL_GerCrit_Resultado!AE664</f>
        <v>5810.899934</v>
      </c>
      <c r="AB20" s="58">
        <f>PLANEL_GerCrit_Resultado!AF124+PLANEL_GerCrit_Resultado!AF136+PLANEL_GerCrit_Resultado!AF664</f>
        <v>5355.8373369999999</v>
      </c>
      <c r="AC20" s="58">
        <f>PLANEL_GerCrit_Resultado!AG124+PLANEL_GerCrit_Resultado!AG136+PLANEL_GerCrit_Resultado!AG664</f>
        <v>6665.0451697999997</v>
      </c>
      <c r="AD20" s="58">
        <f>PLANEL_GerCrit_Resultado!AH124+PLANEL_GerCrit_Resultado!AH136+PLANEL_GerCrit_Resultado!AH664</f>
        <v>7074.2202064000003</v>
      </c>
      <c r="AE20" s="58">
        <f>PLANEL_GerCrit_Resultado!AI124+PLANEL_GerCrit_Resultado!AI136+PLANEL_GerCrit_Resultado!AI664</f>
        <v>7424.1672490000001</v>
      </c>
      <c r="AF20" s="58">
        <f>PLANEL_GerCrit_Resultado!AJ124+PLANEL_GerCrit_Resultado!AJ136+PLANEL_GerCrit_Resultado!AJ664</f>
        <v>7457.8518540000005</v>
      </c>
      <c r="AG20" s="58">
        <f>PLANEL_GerCrit_Resultado!AK124+PLANEL_GerCrit_Resultado!AK136+PLANEL_GerCrit_Resultado!AK664</f>
        <v>7762.641114</v>
      </c>
      <c r="AH20" s="58">
        <f>PLANEL_GerCrit_Resultado!AL124+PLANEL_GerCrit_Resultado!AL136+PLANEL_GerCrit_Resultado!AL664</f>
        <v>8025.7183679999998</v>
      </c>
      <c r="AI20" s="58">
        <f>PLANEL_GerCrit_Resultado!AM124+PLANEL_GerCrit_Resultado!AM136+PLANEL_GerCrit_Resultado!AM664</f>
        <v>8225.0592489999999</v>
      </c>
      <c r="AJ20" s="58">
        <f>PLANEL_GerCrit_Resultado!AN124+PLANEL_GerCrit_Resultado!AN136+PLANEL_GerCrit_Resultado!AN664</f>
        <v>8442.161920999999</v>
      </c>
      <c r="AK20" s="58">
        <f>PLANEL_GerCrit_Resultado!AO124+PLANEL_GerCrit_Resultado!AO136+PLANEL_GerCrit_Resultado!AO664</f>
        <v>9126.9400750000004</v>
      </c>
      <c r="AL20" s="58">
        <f>PLANEL_GerCrit_Resultado!AP124+PLANEL_GerCrit_Resultado!AP136+PLANEL_GerCrit_Resultado!AP664</f>
        <v>10285.206375999998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794.94879709999998</v>
      </c>
      <c r="T21" s="58">
        <f>PLANEL_GerCrit_Resultado!X724+PLANEL_GerCrit_Resultado!X760</f>
        <v>914.10562830000003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1730.889731</v>
      </c>
      <c r="Z21" s="58">
        <f>PLANEL_GerCrit_Resultado!AD724+PLANEL_GerCrit_Resultado!AD760</f>
        <v>1886.787497</v>
      </c>
      <c r="AA21" s="58">
        <f>PLANEL_GerCrit_Resultado!AE724+PLANEL_GerCrit_Resultado!AE760</f>
        <v>1964.2834800000001</v>
      </c>
      <c r="AB21" s="58">
        <f>PLANEL_GerCrit_Resultado!AF724+PLANEL_GerCrit_Resultado!AF760</f>
        <v>2015.375902</v>
      </c>
      <c r="AC21" s="58">
        <f>PLANEL_GerCrit_Resultado!AG724+PLANEL_GerCrit_Resultado!AG760</f>
        <v>2175.7641050000002</v>
      </c>
      <c r="AD21" s="58">
        <f>PLANEL_GerCrit_Resultado!AH724+PLANEL_GerCrit_Resultado!AH760</f>
        <v>2316.2039850000001</v>
      </c>
      <c r="AE21" s="58">
        <f>PLANEL_GerCrit_Resultado!AI724+PLANEL_GerCrit_Resultado!AI760</f>
        <v>2362.9622479999998</v>
      </c>
      <c r="AF21" s="58">
        <f>PLANEL_GerCrit_Resultado!AJ724+PLANEL_GerCrit_Resultado!AJ760</f>
        <v>2569.7981530000002</v>
      </c>
      <c r="AG21" s="58">
        <f>PLANEL_GerCrit_Resultado!AK724+PLANEL_GerCrit_Resultado!AK760</f>
        <v>2708.4989559999999</v>
      </c>
      <c r="AH21" s="58">
        <f>PLANEL_GerCrit_Resultado!AL724+PLANEL_GerCrit_Resultado!AL760</f>
        <v>2828.854566</v>
      </c>
      <c r="AI21" s="58">
        <f>PLANEL_GerCrit_Resultado!AM724+PLANEL_GerCrit_Resultado!AM760</f>
        <v>2950.886724</v>
      </c>
      <c r="AJ21" s="58">
        <f>PLANEL_GerCrit_Resultado!AN724+PLANEL_GerCrit_Resultado!AN760</f>
        <v>3071.207261</v>
      </c>
      <c r="AK21" s="58">
        <f>PLANEL_GerCrit_Resultado!AO724+PLANEL_GerCrit_Resultado!AO760</f>
        <v>2891.1096699999998</v>
      </c>
      <c r="AL21" s="58">
        <f>PLANEL_GerCrit_Resultado!AP724+PLANEL_GerCrit_Resultado!AP760</f>
        <v>3076.364552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6.4037513423114159E-2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3.9887027878987895E-2</v>
      </c>
      <c r="O25" s="35">
        <f t="shared" si="1"/>
        <v>4.2735740550055003E-2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0.72717837110693062</v>
      </c>
      <c r="D26" s="35">
        <f t="shared" si="2"/>
        <v>0.542379206393934</v>
      </c>
      <c r="E26" s="35">
        <f t="shared" si="2"/>
        <v>0.54698992481491926</v>
      </c>
      <c r="F26" s="35">
        <f t="shared" si="2"/>
        <v>0.50774241161906219</v>
      </c>
      <c r="G26" s="35">
        <f t="shared" si="2"/>
        <v>0.53611854251218838</v>
      </c>
      <c r="H26" s="35">
        <f t="shared" si="2"/>
        <v>0.54930121194372916</v>
      </c>
      <c r="I26" s="35">
        <f t="shared" si="2"/>
        <v>0.58620236332894982</v>
      </c>
      <c r="J26" s="35">
        <f t="shared" si="2"/>
        <v>0.59140752680941122</v>
      </c>
      <c r="K26" s="35">
        <f t="shared" si="2"/>
        <v>0.56974688540720009</v>
      </c>
      <c r="L26" s="35">
        <f t="shared" si="2"/>
        <v>0.51478092231820161</v>
      </c>
      <c r="M26" s="35">
        <f t="shared" si="2"/>
        <v>0.42212683075950574</v>
      </c>
      <c r="N26" s="35">
        <f t="shared" si="2"/>
        <v>0.41585321780079876</v>
      </c>
      <c r="O26" s="35">
        <f t="shared" si="2"/>
        <v>0.39697369390121157</v>
      </c>
      <c r="P26" s="35">
        <f t="shared" si="2"/>
        <v>0.38646710590156774</v>
      </c>
      <c r="Q26" s="35">
        <f t="shared" si="2"/>
        <v>0.37642413929177049</v>
      </c>
      <c r="R26" s="35">
        <f t="shared" si="2"/>
        <v>0.37294948237893238</v>
      </c>
      <c r="S26" s="35">
        <f t="shared" si="2"/>
        <v>0.35376864320533508</v>
      </c>
      <c r="T26" s="35">
        <f t="shared" si="2"/>
        <v>0.3566543910190188</v>
      </c>
      <c r="U26" s="35">
        <f t="shared" si="2"/>
        <v>0.33091067460545959</v>
      </c>
      <c r="V26" s="35">
        <f t="shared" si="2"/>
        <v>0.26538865809601514</v>
      </c>
      <c r="W26" s="35">
        <f t="shared" si="2"/>
        <v>0.25666795144468085</v>
      </c>
      <c r="X26" s="35">
        <f t="shared" si="2"/>
        <v>0.25452621742384451</v>
      </c>
      <c r="Y26" s="35">
        <f t="shared" si="2"/>
        <v>0.21253979193354622</v>
      </c>
      <c r="Z26" s="35">
        <f t="shared" si="2"/>
        <v>0.21309006917860904</v>
      </c>
      <c r="AA26" s="35">
        <f t="shared" si="2"/>
        <v>0.23403611286374021</v>
      </c>
      <c r="AB26" s="35">
        <f t="shared" si="2"/>
        <v>0.15232295260395518</v>
      </c>
      <c r="AC26" s="35">
        <f t="shared" si="2"/>
        <v>6.273160579455099E-2</v>
      </c>
      <c r="AD26" s="35">
        <f t="shared" si="2"/>
        <v>5.0422875502597601E-2</v>
      </c>
      <c r="AE26" s="35">
        <f t="shared" si="2"/>
        <v>2.378421287666262E-2</v>
      </c>
      <c r="AF26" s="35">
        <f t="shared" si="2"/>
        <v>1.6439909385046084E-2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0.32958076884259263</v>
      </c>
      <c r="T27" s="35">
        <f t="shared" si="3"/>
        <v>0.36010661590987869</v>
      </c>
      <c r="U27" s="35">
        <f t="shared" si="3"/>
        <v>0.25116626171745154</v>
      </c>
      <c r="V27" s="35">
        <f t="shared" si="3"/>
        <v>0.29712098195272352</v>
      </c>
      <c r="W27" s="35">
        <f t="shared" si="3"/>
        <v>0.3375540627549195</v>
      </c>
      <c r="X27" s="35">
        <f t="shared" si="3"/>
        <v>0.39123121916072839</v>
      </c>
      <c r="Y27" s="35">
        <f t="shared" si="3"/>
        <v>0.44472306089488639</v>
      </c>
      <c r="Z27" s="35">
        <f t="shared" si="3"/>
        <v>0.47156674110753383</v>
      </c>
      <c r="AA27" s="35">
        <f t="shared" si="3"/>
        <v>0.51160690666823194</v>
      </c>
      <c r="AB27" s="35">
        <f t="shared" si="3"/>
        <v>0.47373577999567235</v>
      </c>
      <c r="AC27" s="35">
        <f t="shared" si="3"/>
        <v>0.47373578001968508</v>
      </c>
      <c r="AD27" s="35">
        <f t="shared" si="3"/>
        <v>0.47373578001848582</v>
      </c>
      <c r="AE27" s="35">
        <f t="shared" si="3"/>
        <v>0.47373577997782357</v>
      </c>
      <c r="AF27" s="35">
        <f t="shared" si="3"/>
        <v>0.47373577999749705</v>
      </c>
      <c r="AG27" s="35">
        <f t="shared" si="3"/>
        <v>0.47373578003023387</v>
      </c>
      <c r="AH27" s="35">
        <f t="shared" si="3"/>
        <v>0.47373578003132244</v>
      </c>
      <c r="AI27" s="35">
        <f t="shared" si="3"/>
        <v>0.4737357800154457</v>
      </c>
      <c r="AJ27" s="35">
        <f t="shared" si="3"/>
        <v>0.47373578000412009</v>
      </c>
      <c r="AK27" s="35">
        <f t="shared" si="3"/>
        <v>0.49534598210475161</v>
      </c>
      <c r="AL27" s="35">
        <f t="shared" si="3"/>
        <v>0.54043720758899971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0.24516499917332599</v>
      </c>
      <c r="Z28" s="35">
        <f t="shared" si="4"/>
        <v>0.27110971820318619</v>
      </c>
      <c r="AA28" s="35">
        <f t="shared" si="4"/>
        <v>0.36032309059319928</v>
      </c>
      <c r="AB28" s="35">
        <f t="shared" si="4"/>
        <v>0.25822382667297233</v>
      </c>
      <c r="AC28" s="35">
        <f t="shared" si="4"/>
        <v>0.27586634340473509</v>
      </c>
      <c r="AD28" s="35">
        <f t="shared" si="4"/>
        <v>0.28841989816612729</v>
      </c>
      <c r="AE28" s="35">
        <f t="shared" si="4"/>
        <v>0.28062641675284389</v>
      </c>
      <c r="AF28" s="35">
        <f t="shared" si="4"/>
        <v>0.30530396842105262</v>
      </c>
      <c r="AG28" s="35">
        <f t="shared" si="4"/>
        <v>0.2829746082139446</v>
      </c>
      <c r="AH28" s="35">
        <f t="shared" si="4"/>
        <v>0.25164535418583256</v>
      </c>
      <c r="AI28" s="35">
        <f t="shared" si="4"/>
        <v>0.23366979574090507</v>
      </c>
      <c r="AJ28" s="35">
        <f t="shared" si="4"/>
        <v>0.2139907419023136</v>
      </c>
      <c r="AK28" s="35">
        <f t="shared" si="4"/>
        <v>0.18716666752356467</v>
      </c>
      <c r="AL28" s="35">
        <f t="shared" si="4"/>
        <v>0.28087130814053124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0.10874541437813574</v>
      </c>
      <c r="J32" s="35">
        <f t="shared" si="5"/>
        <v>0.18974754953349179</v>
      </c>
      <c r="K32" s="35">
        <f t="shared" si="5"/>
        <v>0.16523564319602149</v>
      </c>
      <c r="L32" s="35">
        <f t="shared" si="5"/>
        <v>0.16030426640994608</v>
      </c>
      <c r="M32" s="35">
        <f t="shared" si="5"/>
        <v>0.15862259271239026</v>
      </c>
      <c r="N32" s="35">
        <f t="shared" si="5"/>
        <v>0.16408928946094609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0.1972566001980198</v>
      </c>
      <c r="S32" s="35">
        <f t="shared" si="5"/>
        <v>0.2820956399361022</v>
      </c>
      <c r="T32" s="35">
        <f t="shared" si="5"/>
        <v>0.23522789543587405</v>
      </c>
      <c r="U32" s="35">
        <f t="shared" si="5"/>
        <v>7.4033147923322676E-2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8.92560242355089E-3</v>
      </c>
      <c r="Z32" s="35">
        <f t="shared" si="5"/>
        <v>0.10793333569146508</v>
      </c>
      <c r="AA32" s="35">
        <f t="shared" si="5"/>
        <v>0.2368678900045641</v>
      </c>
      <c r="AB32" s="35">
        <f t="shared" si="5"/>
        <v>7.801229096303057E-2</v>
      </c>
      <c r="AC32" s="35">
        <f t="shared" si="5"/>
        <v>9.28265286627111E-2</v>
      </c>
      <c r="AD32" s="35">
        <f t="shared" si="5"/>
        <v>0.10067378598813327</v>
      </c>
      <c r="AE32" s="35">
        <f t="shared" si="5"/>
        <v>6.5717945184847096E-2</v>
      </c>
      <c r="AF32" s="35">
        <f t="shared" si="5"/>
        <v>0.10401841574623459</v>
      </c>
      <c r="AG32" s="35">
        <f t="shared" si="5"/>
        <v>0.11125557982656321</v>
      </c>
      <c r="AH32" s="35">
        <f t="shared" si="5"/>
        <v>0.11028277590141487</v>
      </c>
      <c r="AI32" s="35">
        <f t="shared" si="5"/>
        <v>0.10940582081241441</v>
      </c>
      <c r="AJ32" s="35">
        <f t="shared" si="5"/>
        <v>0.10846008051118211</v>
      </c>
      <c r="AK32" s="35">
        <f t="shared" si="5"/>
        <v>0.10754248375171153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0.76165109364268868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0.63704577549148522</v>
      </c>
      <c r="J33" s="35">
        <f t="shared" si="6"/>
        <v>0.6523940857419932</v>
      </c>
      <c r="K33" s="35">
        <f t="shared" si="6"/>
        <v>0.65984946640804654</v>
      </c>
      <c r="L33" s="35">
        <f t="shared" si="6"/>
        <v>0.62065395475510154</v>
      </c>
      <c r="M33" s="35">
        <f t="shared" si="6"/>
        <v>0.57821124036922078</v>
      </c>
      <c r="N33" s="35">
        <f t="shared" si="6"/>
        <v>0.59833960253980389</v>
      </c>
      <c r="O33" s="35">
        <f t="shared" si="6"/>
        <v>0.60305864701520429</v>
      </c>
      <c r="P33" s="35">
        <f t="shared" si="6"/>
        <v>0.59975191220093349</v>
      </c>
      <c r="Q33" s="35">
        <f t="shared" si="6"/>
        <v>0.58912584526123735</v>
      </c>
      <c r="R33" s="35">
        <f t="shared" si="6"/>
        <v>0.58558991837909447</v>
      </c>
      <c r="S33" s="35">
        <f t="shared" si="6"/>
        <v>0.54834621193093624</v>
      </c>
      <c r="T33" s="35">
        <f t="shared" si="6"/>
        <v>0.5399502307953703</v>
      </c>
      <c r="U33" s="35">
        <f t="shared" si="6"/>
        <v>0.52035105150012428</v>
      </c>
      <c r="V33" s="35">
        <f t="shared" si="6"/>
        <v>0.47231214995255755</v>
      </c>
      <c r="W33" s="35">
        <f t="shared" si="6"/>
        <v>0.46860871254966763</v>
      </c>
      <c r="X33" s="35">
        <f t="shared" si="6"/>
        <v>0.50193979252435261</v>
      </c>
      <c r="Y33" s="35">
        <f t="shared" si="6"/>
        <v>0.4812202082812943</v>
      </c>
      <c r="Z33" s="35">
        <f t="shared" si="6"/>
        <v>0.48186223209770562</v>
      </c>
      <c r="AA33" s="35">
        <f t="shared" si="6"/>
        <v>0.50751910748336559</v>
      </c>
      <c r="AB33" s="35">
        <f t="shared" si="6"/>
        <v>0.43701984825337642</v>
      </c>
      <c r="AC33" s="35">
        <f t="shared" si="6"/>
        <v>0.37027542407252195</v>
      </c>
      <c r="AD33" s="35">
        <f t="shared" si="6"/>
        <v>0.35804015221944374</v>
      </c>
      <c r="AE33" s="35">
        <f t="shared" si="6"/>
        <v>0.33150062251412427</v>
      </c>
      <c r="AF33" s="35">
        <f t="shared" si="6"/>
        <v>0.3242485627097183</v>
      </c>
      <c r="AG33" s="35">
        <f t="shared" si="6"/>
        <v>0.30115359170846118</v>
      </c>
      <c r="AH33" s="35">
        <f t="shared" si="6"/>
        <v>0.27642062987788169</v>
      </c>
      <c r="AI33" s="35">
        <f t="shared" si="6"/>
        <v>0.25671066238562512</v>
      </c>
      <c r="AJ33" s="35">
        <f t="shared" si="6"/>
        <v>0.23686788998742744</v>
      </c>
      <c r="AK33" s="35">
        <f t="shared" si="6"/>
        <v>0.23686788998742744</v>
      </c>
      <c r="AL33" s="35">
        <f t="shared" si="6"/>
        <v>0.24320858704479997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0.62469098891966757</v>
      </c>
      <c r="V34" s="35">
        <f t="shared" si="7"/>
        <v>0.57514077718396717</v>
      </c>
      <c r="W34" s="35">
        <f t="shared" si="7"/>
        <v>0.561989026118068</v>
      </c>
      <c r="X34" s="35">
        <f t="shared" si="7"/>
        <v>0.55185688012668255</v>
      </c>
      <c r="Y34" s="35">
        <f t="shared" si="7"/>
        <v>0.58255034715909093</v>
      </c>
      <c r="Z34" s="35">
        <f t="shared" si="7"/>
        <v>0.5983175716677398</v>
      </c>
      <c r="AA34" s="35">
        <f t="shared" si="7"/>
        <v>0.68219064733505519</v>
      </c>
      <c r="AB34" s="35">
        <f t="shared" si="7"/>
        <v>0.57944794298387969</v>
      </c>
      <c r="AC34" s="35">
        <f t="shared" si="7"/>
        <v>0.59637125714030059</v>
      </c>
      <c r="AD34" s="35">
        <f t="shared" si="7"/>
        <v>0.59442233479539541</v>
      </c>
      <c r="AE34" s="35">
        <f t="shared" si="7"/>
        <v>0.58800627665135441</v>
      </c>
      <c r="AF34" s="35">
        <f t="shared" si="7"/>
        <v>0.58056392699664006</v>
      </c>
      <c r="AG34" s="35">
        <f t="shared" si="7"/>
        <v>0.57804141088597538</v>
      </c>
      <c r="AH34" s="35">
        <f t="shared" si="7"/>
        <v>0.57131989443997244</v>
      </c>
      <c r="AI34" s="35">
        <f t="shared" si="7"/>
        <v>0.56759628332355472</v>
      </c>
      <c r="AJ34" s="35">
        <f t="shared" si="7"/>
        <v>0.56271309340989051</v>
      </c>
      <c r="AK34" s="35">
        <f t="shared" si="7"/>
        <v>0.58173347481069615</v>
      </c>
      <c r="AL34" s="35">
        <f t="shared" si="7"/>
        <v>0.62413607243634139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0.60269052092494313</v>
      </c>
      <c r="T35" s="35">
        <f t="shared" si="8"/>
        <v>0.60178119045424627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0.47696052108018738</v>
      </c>
      <c r="Z35" s="35">
        <f t="shared" si="8"/>
        <v>0.49276246983546618</v>
      </c>
      <c r="AA35" s="35">
        <f t="shared" si="8"/>
        <v>0.48753623231571108</v>
      </c>
      <c r="AB35" s="35">
        <f t="shared" si="8"/>
        <v>0.47656086592575075</v>
      </c>
      <c r="AC35" s="35">
        <f t="shared" si="8"/>
        <v>0.49058942615558065</v>
      </c>
      <c r="AD35" s="35">
        <f t="shared" si="8"/>
        <v>0.49972038511326861</v>
      </c>
      <c r="AE35" s="35">
        <f t="shared" si="8"/>
        <v>0.48872021675284383</v>
      </c>
      <c r="AF35" s="35">
        <f t="shared" si="8"/>
        <v>0.51038692214498516</v>
      </c>
      <c r="AG35" s="35">
        <f t="shared" si="8"/>
        <v>0.51738279961795608</v>
      </c>
      <c r="AH35" s="35">
        <f t="shared" si="8"/>
        <v>0.52048842060717571</v>
      </c>
      <c r="AI35" s="35">
        <f t="shared" si="8"/>
        <v>0.52367111339840278</v>
      </c>
      <c r="AJ35" s="35">
        <f t="shared" si="8"/>
        <v>0.52634228980291342</v>
      </c>
      <c r="AK35" s="35">
        <f t="shared" si="8"/>
        <v>0.495477235646958</v>
      </c>
      <c r="AL35" s="35">
        <f t="shared" si="8"/>
        <v>0.52722614430162806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28.962095780821919</v>
      </c>
      <c r="D39" s="1">
        <f>Planel_ConsumoMed_Combustível!H40/365</f>
        <v>20.845266778082191</v>
      </c>
      <c r="E39" s="1">
        <f>Planel_ConsumoMed_Combustível!I40/365</f>
        <v>21.543642021917808</v>
      </c>
      <c r="F39" s="1">
        <f>Planel_ConsumoMed_Combustível!J40/365</f>
        <v>19.632846339726026</v>
      </c>
      <c r="G39" s="1">
        <f>Planel_ConsumoMed_Combustível!K40/365</f>
        <v>20.687115213698632</v>
      </c>
      <c r="H39" s="1">
        <f>Planel_ConsumoMed_Combustível!L40/365</f>
        <v>23.848990301369863</v>
      </c>
      <c r="I39" s="1">
        <f>Planel_ConsumoMed_Combustível!M40/365</f>
        <v>26.924669479452056</v>
      </c>
      <c r="J39" s="1">
        <f>Planel_ConsumoMed_Combustível!N40/365</f>
        <v>27.290427991780824</v>
      </c>
      <c r="K39" s="1">
        <f>Planel_ConsumoMed_Combustível!O40/365</f>
        <v>27.06900649589041</v>
      </c>
      <c r="L39" s="1">
        <f>Planel_ConsumoMed_Combustível!P40/365</f>
        <v>27.386794879452051</v>
      </c>
      <c r="M39" s="1">
        <f>Planel_ConsumoMed_Combustível!Q40/365</f>
        <v>21.115717345205478</v>
      </c>
      <c r="N39" s="1">
        <f>Planel_ConsumoMed_Combustível!R40/365</f>
        <v>21.178124934246576</v>
      </c>
      <c r="O39" s="1">
        <f>Planel_ConsumoMed_Combustível!S40/365</f>
        <v>23.711496610958903</v>
      </c>
      <c r="P39" s="1">
        <f>Planel_ConsumoMed_Combustível!T40/365</f>
        <v>22.583588082191781</v>
      </c>
      <c r="Q39" s="1">
        <f>Planel_ConsumoMed_Combustível!U40/365</f>
        <v>22.000515761643836</v>
      </c>
      <c r="R39" s="1">
        <f>Planel_ConsumoMed_Combustível!V40/365</f>
        <v>21.81018217808219</v>
      </c>
      <c r="S39" s="1">
        <f>Planel_ConsumoMed_Combustível!W40/365</f>
        <v>21.807866600000001</v>
      </c>
      <c r="T39" s="1">
        <f>Planel_ConsumoMed_Combustível!X40/365</f>
        <v>23.558789013698632</v>
      </c>
      <c r="U39" s="1">
        <f>Planel_ConsumoMed_Combustível!Y40/365</f>
        <v>21.926019490410958</v>
      </c>
      <c r="V39" s="1">
        <f>Planel_ConsumoMed_Combustível!Z40/365</f>
        <v>20.463507846575343</v>
      </c>
      <c r="W39" s="1">
        <f>Planel_ConsumoMed_Combustível!AA40/365</f>
        <v>22.154869975342468</v>
      </c>
      <c r="X39" s="1">
        <f>Planel_ConsumoMed_Combustível!AB40/365</f>
        <v>24.750039761643837</v>
      </c>
      <c r="Y39" s="1">
        <f>Planel_ConsumoMed_Combustível!AC40/365</f>
        <v>26.010569515068497</v>
      </c>
      <c r="Z39" s="1">
        <f>Planel_ConsumoMed_Combustível!AD40/365</f>
        <v>28.931337315068497</v>
      </c>
      <c r="AA39" s="1">
        <f>Planel_ConsumoMed_Combustível!AE40/365</f>
        <v>34.529752739726028</v>
      </c>
      <c r="AB39" s="1">
        <f>Planel_ConsumoMed_Combustível!AF40/365</f>
        <v>29.645296986301371</v>
      </c>
      <c r="AC39" s="1">
        <f>Planel_ConsumoMed_Combustível!AG40/365</f>
        <v>30.144702520547941</v>
      </c>
      <c r="AD39" s="1">
        <f>Planel_ConsumoMed_Combustível!AH40/365</f>
        <v>31.633859369863014</v>
      </c>
      <c r="AE39" s="1">
        <f>Planel_ConsumoMed_Combustível!AI40/365</f>
        <v>32.189956438356162</v>
      </c>
      <c r="AF39" s="1">
        <f>Planel_ConsumoMed_Combustível!AJ40/365</f>
        <v>33.129549342465751</v>
      </c>
      <c r="AG39" s="1">
        <f>Planel_ConsumoMed_Combustível!AK40/365</f>
        <v>33.455627917808222</v>
      </c>
      <c r="AH39" s="1">
        <f>Planel_ConsumoMed_Combustível!AL40/365</f>
        <v>34.220477890410962</v>
      </c>
      <c r="AI39" s="1">
        <f>Planel_ConsumoMed_Combustível!AM40/365</f>
        <v>34.899002109589041</v>
      </c>
      <c r="AJ39" s="1">
        <f>Planel_ConsumoMed_Combustível!AN40/365</f>
        <v>35.642286164383563</v>
      </c>
      <c r="AK39" s="1">
        <f>Planel_ConsumoMed_Combustível!AO40/365</f>
        <v>37.808314602739728</v>
      </c>
      <c r="AL39" s="1">
        <f>Planel_ConsumoMed_Combustível!AP40/365</f>
        <v>44.979088328767119</v>
      </c>
    </row>
    <row r="40" spans="2:38" x14ac:dyDescent="0.25">
      <c r="B40" s="16" t="s">
        <v>314</v>
      </c>
      <c r="C40" s="1">
        <f>Planel_ConsumoCrit_Combustível!G40/365</f>
        <v>35.035987232876714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30.152948657534246</v>
      </c>
      <c r="J40" s="1">
        <f>Planel_ConsumoCrit_Combustível!N40/365</f>
        <v>32.275743917808221</v>
      </c>
      <c r="K40" s="1">
        <f>Planel_ConsumoCrit_Combustível!O40/365</f>
        <v>32.794284821917806</v>
      </c>
      <c r="L40" s="1">
        <f>Planel_ConsumoCrit_Combustível!P40/365</f>
        <v>34.55654416438356</v>
      </c>
      <c r="M40" s="1">
        <f>Planel_ConsumoCrit_Combustível!Q40/365</f>
        <v>32.143334630136984</v>
      </c>
      <c r="N40" s="1">
        <f>Planel_ConsumoCrit_Combustível!R40/365</f>
        <v>33.247409041095892</v>
      </c>
      <c r="O40" s="1">
        <f>Planel_ConsumoCrit_Combustível!S40/365</f>
        <v>39.198301945205479</v>
      </c>
      <c r="P40" s="1">
        <f>Planel_ConsumoCrit_Combustível!T40/365</f>
        <v>38.845764109589041</v>
      </c>
      <c r="Q40" s="1">
        <f>Planel_ConsumoCrit_Combustível!U40/365</f>
        <v>38.257499452054795</v>
      </c>
      <c r="R40" s="1">
        <f>Planel_ConsumoCrit_Combustível!V40/365</f>
        <v>38.516208986301372</v>
      </c>
      <c r="S40" s="1">
        <f>Planel_ConsumoCrit_Combustível!W40/365</f>
        <v>41.032056520547947</v>
      </c>
      <c r="T40" s="1">
        <f>Planel_ConsumoCrit_Combustível!X40/365</f>
        <v>42.433196904109586</v>
      </c>
      <c r="U40" s="1">
        <f>Planel_ConsumoCrit_Combustível!Y40/365</f>
        <v>39.930518301369865</v>
      </c>
      <c r="V40" s="1">
        <f>Planel_ConsumoCrit_Combustível!Z40/365</f>
        <v>38.070557452054793</v>
      </c>
      <c r="W40" s="1">
        <f>Planel_ConsumoCrit_Combustível!AA40/365</f>
        <v>39.771732602739725</v>
      </c>
      <c r="X40" s="1">
        <f>Planel_ConsumoCrit_Combustível!AB40/365</f>
        <v>43.117272986301373</v>
      </c>
      <c r="Y40" s="1">
        <f>Planel_ConsumoCrit_Combustível!AC40/365</f>
        <v>45.319863780821919</v>
      </c>
      <c r="Z40" s="1">
        <f>Planel_ConsumoCrit_Combustível!AD40/365</f>
        <v>49.790034273972601</v>
      </c>
      <c r="AA40" s="1">
        <f>Planel_ConsumoCrit_Combustível!AE40/365</f>
        <v>58.02369649315068</v>
      </c>
      <c r="AB40" s="1">
        <f>Planel_ConsumoCrit_Combustível!AF40/365</f>
        <v>50.963466794520542</v>
      </c>
      <c r="AC40" s="1">
        <f>Planel_ConsumoCrit_Combustível!AG40/365</f>
        <v>52.894888602739726</v>
      </c>
      <c r="AD40" s="1">
        <f>Planel_ConsumoCrit_Combustível!AH40/365</f>
        <v>54.897862958904113</v>
      </c>
      <c r="AE40" s="1">
        <f>Planel_ConsumoCrit_Combustível!AI40/365</f>
        <v>55.086096602739723</v>
      </c>
      <c r="AF40" s="1">
        <f>Planel_ConsumoCrit_Combustível!AJ40/365</f>
        <v>56.403855917808215</v>
      </c>
      <c r="AG40" s="1">
        <f>Planel_ConsumoCrit_Combustível!AK40/365</f>
        <v>57.072378383561642</v>
      </c>
      <c r="AH40" s="1">
        <f>Planel_ConsumoCrit_Combustível!AL40/365</f>
        <v>57.808824301369867</v>
      </c>
      <c r="AI40" s="1">
        <f>Planel_ConsumoCrit_Combustível!AM40/365</f>
        <v>58.461655260273972</v>
      </c>
      <c r="AJ40" s="1">
        <f>Planel_ConsumoCrit_Combustível!AN40/365</f>
        <v>59.177187342465757</v>
      </c>
      <c r="AK40" s="1">
        <f>Planel_ConsumoCrit_Combustível!AO40/365</f>
        <v>61.316436383561644</v>
      </c>
      <c r="AL40" s="1">
        <f>Planel_ConsumoCrit_Combustível!AP40/365</f>
        <v>69.173384630136994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114120.531</v>
      </c>
      <c r="BD4" s="1">
        <f>HLOOKUP(BD$2,PLANEL_Pot_anual!$C$3:$AL$23,2,TRUE)</f>
        <v>114120.531</v>
      </c>
      <c r="BE4" s="1">
        <f>HLOOKUP(BE$2,PLANEL_Pot_anual!$C$3:$AL$23,2,TRUE)</f>
        <v>114120.531</v>
      </c>
      <c r="BF4" s="1">
        <f>HLOOKUP(BF$2,PLANEL_Pot_anual!$C$3:$AL$23,2,TRUE)</f>
        <v>114120.531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116597.861</v>
      </c>
      <c r="BL4" s="1">
        <f>HLOOKUP(BL$2,PLANEL_Pot_anual!$C$3:$AL$23,2,TRUE)</f>
        <v>116597.861</v>
      </c>
      <c r="BM4" s="1">
        <f>HLOOKUP(BM$2,PLANEL_Pot_anual!$C$3:$AL$23,2,TRUE)</f>
        <v>116597.861</v>
      </c>
      <c r="BN4" s="1">
        <f>HLOOKUP(BN$2,PLANEL_Pot_anual!$C$3:$AL$23,2,TRUE)</f>
        <v>116597.861</v>
      </c>
      <c r="BO4" s="1">
        <f>HLOOKUP(BO$2,PLANEL_Pot_anual!$C$3:$AL$23,2,TRUE)</f>
        <v>117306.4736</v>
      </c>
      <c r="BP4" s="1">
        <f>HLOOKUP(BP$2,PLANEL_Pot_anual!$C$3:$AL$23,2,TRUE)</f>
        <v>117306.4736</v>
      </c>
      <c r="BQ4" s="1">
        <f>HLOOKUP(BQ$2,PLANEL_Pot_anual!$C$3:$AL$23,2,TRUE)</f>
        <v>117306.4736</v>
      </c>
      <c r="BR4" s="1">
        <f>HLOOKUP(BR$2,PLANEL_Pot_anual!$C$3:$AL$23,2,TRUE)</f>
        <v>117306.4736</v>
      </c>
      <c r="BS4" s="1">
        <f>HLOOKUP(BS$2,PLANEL_Pot_anual!$C$3:$AL$23,2,TRUE)</f>
        <v>118935.861</v>
      </c>
      <c r="BT4" s="1">
        <f>HLOOKUP(BT$2,PLANEL_Pot_anual!$C$3:$AL$23,2,TRUE)</f>
        <v>118935.861</v>
      </c>
      <c r="BU4" s="1">
        <f>HLOOKUP(BU$2,PLANEL_Pot_anual!$C$3:$AL$23,2,TRUE)</f>
        <v>118935.861</v>
      </c>
      <c r="BV4" s="1">
        <f>HLOOKUP(BV$2,PLANEL_Pot_anual!$C$3:$AL$23,2,TRUE)</f>
        <v>118935.861</v>
      </c>
      <c r="BW4" s="1">
        <f>HLOOKUP(BW$2,PLANEL_Pot_anual!$C$3:$AL$23,2,TRUE)</f>
        <v>118935.861</v>
      </c>
      <c r="BX4" s="1">
        <f>HLOOKUP(BX$2,PLANEL_Pot_anual!$C$3:$AL$23,2,TRUE)</f>
        <v>118935.861</v>
      </c>
      <c r="BY4" s="1">
        <f>HLOOKUP(BY$2,PLANEL_Pot_anual!$C$3:$AL$23,2,TRUE)</f>
        <v>118935.861</v>
      </c>
      <c r="BZ4" s="1">
        <f>HLOOKUP(BZ$2,PLANEL_Pot_anual!$C$3:$AL$23,2,TRUE)</f>
        <v>118935.861</v>
      </c>
      <c r="CA4" s="1">
        <f>HLOOKUP(CA$2,PLANEL_Pot_anual!$C$3:$AL$23,2,TRUE)</f>
        <v>118935.861</v>
      </c>
      <c r="CB4" s="1">
        <f>HLOOKUP(CB$2,PLANEL_Pot_anual!$C$3:$AL$23,2,TRUE)</f>
        <v>118935.861</v>
      </c>
      <c r="CC4" s="1">
        <f>HLOOKUP(CC$2,PLANEL_Pot_anual!$C$3:$AL$23,2,TRUE)</f>
        <v>118935.861</v>
      </c>
      <c r="CD4" s="1">
        <f>HLOOKUP(CD$2,PLANEL_Pot_anual!$C$3:$AL$23,2,TRUE)</f>
        <v>118935.861</v>
      </c>
      <c r="CE4" s="1">
        <f>HLOOKUP(CE$2,PLANEL_Pot_anual!$C$3:$AL$23,2,TRUE)</f>
        <v>118935.861</v>
      </c>
      <c r="CF4" s="1">
        <f>HLOOKUP(CF$2,PLANEL_Pot_anual!$C$3:$AL$23,2,TRUE)</f>
        <v>118935.861</v>
      </c>
      <c r="CG4" s="1">
        <f>HLOOKUP(CG$2,PLANEL_Pot_anual!$C$3:$AL$23,2,TRUE)</f>
        <v>118935.861</v>
      </c>
      <c r="CH4" s="1">
        <f>HLOOKUP(CH$2,PLANEL_Pot_anual!$C$3:$AL$23,2,TRUE)</f>
        <v>118935.861</v>
      </c>
      <c r="CI4" s="1">
        <f>HLOOKUP(CI$2,PLANEL_Pot_anual!$C$3:$AL$23,2,TRUE)</f>
        <v>118935.861</v>
      </c>
      <c r="CJ4" s="1">
        <f>HLOOKUP(CJ$2,PLANEL_Pot_anual!$C$3:$AL$23,2,TRUE)</f>
        <v>118935.861</v>
      </c>
      <c r="CK4" s="1">
        <f>HLOOKUP(CK$2,PLANEL_Pot_anual!$C$3:$AL$23,2,TRUE)</f>
        <v>118935.861</v>
      </c>
      <c r="CL4" s="1">
        <f>HLOOKUP(CL$2,PLANEL_Pot_anual!$C$3:$AL$23,2,TRUE)</f>
        <v>118935.861</v>
      </c>
      <c r="CM4" s="1">
        <f>HLOOKUP(CM$2,PLANEL_Pot_anual!$C$3:$AL$23,2,TRUE)</f>
        <v>118935.861</v>
      </c>
      <c r="CN4" s="1">
        <f>HLOOKUP(CN$2,PLANEL_Pot_anual!$C$3:$AL$23,2,TRUE)</f>
        <v>118935.861</v>
      </c>
      <c r="CO4" s="1">
        <f>HLOOKUP(CO$2,PLANEL_Pot_anual!$C$3:$AL$23,2,TRUE)</f>
        <v>118935.861</v>
      </c>
      <c r="CP4" s="1">
        <f>HLOOKUP(CP$2,PLANEL_Pot_anual!$C$3:$AL$23,2,TRUE)</f>
        <v>118935.861</v>
      </c>
      <c r="CQ4" s="1">
        <f>HLOOKUP(CQ$2,PLANEL_Pot_anual!$C$3:$AL$23,2,TRUE)</f>
        <v>118935.861</v>
      </c>
      <c r="CR4" s="1">
        <f>HLOOKUP(CR$2,PLANEL_Pot_anual!$C$3:$AL$23,2,TRUE)</f>
        <v>118935.861</v>
      </c>
      <c r="CS4" s="1">
        <f>HLOOKUP(CS$2,PLANEL_Pot_anual!$C$3:$AL$23,2,TRUE)</f>
        <v>118935.861</v>
      </c>
      <c r="CT4" s="1">
        <f>HLOOKUP(CT$2,PLANEL_Pot_anual!$C$3:$AL$23,2,TRUE)</f>
        <v>118935.861</v>
      </c>
      <c r="CU4" s="1">
        <f>HLOOKUP(CU$2,PLANEL_Pot_anual!$C$3:$AL$23,2,TRUE)</f>
        <v>119118.66099999999</v>
      </c>
      <c r="CV4" s="1">
        <f>HLOOKUP(CV$2,PLANEL_Pot_anual!$C$3:$AL$23,2,TRUE)</f>
        <v>119118.66099999999</v>
      </c>
      <c r="CW4" s="1">
        <f>HLOOKUP(CW$2,PLANEL_Pot_anual!$C$3:$AL$23,2,TRUE)</f>
        <v>119118.66099999999</v>
      </c>
      <c r="CX4" s="1">
        <f>HLOOKUP(CX$2,PLANEL_Pot_anual!$C$3:$AL$23,2,TRUE)</f>
        <v>119118.66099999999</v>
      </c>
      <c r="CY4" s="1">
        <f>HLOOKUP(CY$2,PLANEL_Pot_anual!$C$3:$AL$23,2,TRUE)</f>
        <v>119118.66099999999</v>
      </c>
      <c r="CZ4" s="1">
        <f>HLOOKUP(CZ$2,PLANEL_Pot_anual!$C$3:$AL$23,2,TRUE)</f>
        <v>119118.66099999999</v>
      </c>
      <c r="DA4" s="1">
        <f>HLOOKUP(DA$2,PLANEL_Pot_anual!$C$3:$AL$23,2,TRUE)</f>
        <v>119118.66099999999</v>
      </c>
      <c r="DB4" s="1">
        <f>HLOOKUP(DB$2,PLANEL_Pot_anual!$C$3:$AL$23,2,TRUE)</f>
        <v>119118.66099999999</v>
      </c>
      <c r="DC4" s="1">
        <f>HLOOKUP(DC$2,PLANEL_Pot_anual!$C$3:$AL$23,2,TRUE)</f>
        <v>119118.66099999999</v>
      </c>
      <c r="DD4" s="1">
        <f>HLOOKUP(DD$2,PLANEL_Pot_anual!$C$3:$AL$23,2,TRUE)</f>
        <v>119118.66099999999</v>
      </c>
      <c r="DE4" s="1">
        <f>HLOOKUP(DE$2,PLANEL_Pot_anual!$C$3:$AL$23,2,TRUE)</f>
        <v>119118.66099999999</v>
      </c>
      <c r="DF4" s="1">
        <f>HLOOKUP(DF$2,PLANEL_Pot_anual!$C$3:$AL$23,2,TRUE)</f>
        <v>119118.66099999999</v>
      </c>
      <c r="DG4" s="1">
        <f>HLOOKUP(DG$2,PLANEL_Pot_anual!$C$3:$AL$23,2,TRUE)</f>
        <v>119118.66099999999</v>
      </c>
      <c r="DH4" s="1">
        <f>HLOOKUP(DH$2,PLANEL_Pot_anual!$C$3:$AL$23,2,TRUE)</f>
        <v>119118.66099999999</v>
      </c>
      <c r="DI4" s="1">
        <f>HLOOKUP(DI$2,PLANEL_Pot_anual!$C$3:$AL$23,2,TRUE)</f>
        <v>119118.66099999999</v>
      </c>
      <c r="DJ4" s="1">
        <f>HLOOKUP(DJ$2,PLANEL_Pot_anual!$C$3:$AL$23,2,TRUE)</f>
        <v>119118.66099999999</v>
      </c>
      <c r="DK4" s="1">
        <f>HLOOKUP(DK$2,PLANEL_Pot_anual!$C$3:$AL$23,2,TRUE)</f>
        <v>119118.66099999999</v>
      </c>
      <c r="DL4" s="1">
        <f>HLOOKUP(DL$2,PLANEL_Pot_anual!$C$3:$AL$23,2,TRUE)</f>
        <v>119118.66099999999</v>
      </c>
      <c r="DM4" s="1">
        <f>HLOOKUP(DM$2,PLANEL_Pot_anual!$C$3:$AL$23,2,TRUE)</f>
        <v>119118.66099999999</v>
      </c>
      <c r="DN4" s="1">
        <f>HLOOKUP(DN$2,PLANEL_Pot_anual!$C$3:$AL$23,2,TRUE)</f>
        <v>119118.66099999999</v>
      </c>
      <c r="DO4" s="1">
        <f>HLOOKUP(DO$2,PLANEL_Pot_anual!$C$3:$AL$23,2,TRUE)</f>
        <v>119118.66099999999</v>
      </c>
      <c r="DP4" s="1">
        <f>HLOOKUP(DP$2,PLANEL_Pot_anual!$C$3:$AL$23,2,TRUE)</f>
        <v>119118.66099999999</v>
      </c>
      <c r="DQ4" s="1">
        <f>HLOOKUP(DQ$2,PLANEL_Pot_anual!$C$3:$AL$23,2,TRUE)</f>
        <v>119118.66099999999</v>
      </c>
      <c r="DR4" s="1">
        <f>HLOOKUP(DR$2,PLANEL_Pot_anual!$C$3:$AL$23,2,TRUE)</f>
        <v>119118.66099999999</v>
      </c>
      <c r="DS4" s="1">
        <f>HLOOKUP(DS$2,PLANEL_Pot_anual!$C$3:$AL$23,2,TRUE)</f>
        <v>119118.66099999999</v>
      </c>
      <c r="DT4" s="1">
        <f>HLOOKUP(DT$2,PLANEL_Pot_anual!$C$3:$AL$23,2,TRUE)</f>
        <v>119118.66099999999</v>
      </c>
      <c r="DU4" s="1">
        <f>HLOOKUP(DU$2,PLANEL_Pot_anual!$C$3:$AL$23,2,TRUE)</f>
        <v>119118.66099999999</v>
      </c>
      <c r="DV4" s="1">
        <f>HLOOKUP(DV$2,PLANEL_Pot_anual!$C$3:$AL$23,2,TRUE)</f>
        <v>119118.66099999999</v>
      </c>
      <c r="DW4" s="1">
        <f>HLOOKUP(DW$2,PLANEL_Pot_anual!$C$3:$AL$23,2,TRUE)</f>
        <v>119118.66099999999</v>
      </c>
      <c r="DX4" s="1">
        <f>HLOOKUP(DX$2,PLANEL_Pot_anual!$C$3:$AL$23,2,TRUE)</f>
        <v>119118.66099999999</v>
      </c>
      <c r="DY4" s="1">
        <f>HLOOKUP(DY$2,PLANEL_Pot_anual!$C$3:$AL$23,2,TRUE)</f>
        <v>119118.66099999999</v>
      </c>
      <c r="DZ4" s="1">
        <f>HLOOKUP(DZ$2,PLANEL_Pot_anual!$C$3:$AL$23,2,TRUE)</f>
        <v>119118.66099999999</v>
      </c>
      <c r="EA4" s="1">
        <f>HLOOKUP(EA$2,PLANEL_Pot_anual!$C$3:$AL$23,2,TRUE)</f>
        <v>119118.66099999999</v>
      </c>
      <c r="EB4" s="1">
        <f>HLOOKUP(EB$2,PLANEL_Pot_anual!$C$3:$AL$23,2,TRUE)</f>
        <v>119118.66099999999</v>
      </c>
      <c r="EC4" s="1">
        <f>HLOOKUP(EC$2,PLANEL_Pot_anual!$C$3:$AL$23,2,TRUE)</f>
        <v>119118.66099999999</v>
      </c>
      <c r="ED4" s="1">
        <f>HLOOKUP(ED$2,PLANEL_Pot_anual!$C$3:$AL$23,2,TRUE)</f>
        <v>119118.66099999999</v>
      </c>
      <c r="EE4" s="1">
        <f>HLOOKUP(EE$2,PLANEL_Pot_anual!$C$3:$AL$23,2,TRUE)</f>
        <v>119118.66099999999</v>
      </c>
      <c r="EF4" s="1">
        <f>HLOOKUP(EF$2,PLANEL_Pot_anual!$C$3:$AL$23,2,TRUE)</f>
        <v>119118.66099999999</v>
      </c>
      <c r="EG4" s="1">
        <f>HLOOKUP(EG$2,PLANEL_Pot_anual!$C$3:$AL$23,2,TRUE)</f>
        <v>119118.66099999999</v>
      </c>
      <c r="EH4" s="1">
        <f>HLOOKUP(EH$2,PLANEL_Pot_anual!$C$3:$AL$23,2,TRUE)</f>
        <v>119118.66099999999</v>
      </c>
      <c r="EI4" s="1">
        <f>HLOOKUP(EI$2,PLANEL_Pot_anual!$C$3:$AL$23,2,TRUE)</f>
        <v>119118.66099999999</v>
      </c>
      <c r="EJ4" s="1">
        <f>HLOOKUP(EJ$2,PLANEL_Pot_anual!$C$3:$AL$23,2,TRUE)</f>
        <v>119118.66099999999</v>
      </c>
      <c r="EK4" s="1">
        <f>HLOOKUP(EK$2,PLANEL_Pot_anual!$C$3:$AL$23,2,TRUE)</f>
        <v>119118.66099999999</v>
      </c>
      <c r="EL4" s="1">
        <f>HLOOKUP(EL$2,PLANEL_Pot_anual!$C$3:$AL$23,2,TRUE)</f>
        <v>119118.66099999999</v>
      </c>
      <c r="EM4" s="1">
        <f>HLOOKUP(EM$2,PLANEL_Pot_anual!$C$3:$AL$23,2,TRUE)</f>
        <v>119312.291</v>
      </c>
      <c r="EN4" s="1">
        <f>HLOOKUP(EN$2,PLANEL_Pot_anual!$C$3:$AL$23,2,TRUE)</f>
        <v>119312.291</v>
      </c>
      <c r="EO4" s="1">
        <f>HLOOKUP(EO$2,PLANEL_Pot_anual!$C$3:$AL$23,2,TRUE)</f>
        <v>119312.291</v>
      </c>
      <c r="EP4" s="1">
        <f>HLOOKUP(EP$2,PLANEL_Pot_anual!$C$3:$AL$23,2,TRUE)</f>
        <v>119312.291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9230.5191470000009</v>
      </c>
      <c r="AB5" s="1">
        <f>HLOOKUP(AB$2,PLANEL_Pot_anual!$C$3:$AL$23,3,TRUE)</f>
        <v>9230.5191470000009</v>
      </c>
      <c r="AC5" s="1">
        <f>HLOOKUP(AC$2,PLANEL_Pot_anual!$C$3:$AL$23,3,TRUE)</f>
        <v>9230.5191470000009</v>
      </c>
      <c r="AD5" s="1">
        <f>HLOOKUP(AD$2,PLANEL_Pot_anual!$C$3:$AL$23,3,TRUE)</f>
        <v>9230.5191470000009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13704.927447</v>
      </c>
      <c r="AF7" s="18">
        <f>HLOOKUP(AF$2,PLANEL_Pot_anual!$C$3:$AL$23,5,TRUE)</f>
        <v>13704.927447</v>
      </c>
      <c r="AG7" s="18">
        <f>HLOOKUP(AG$2,PLANEL_Pot_anual!$C$3:$AL$23,5,TRUE)</f>
        <v>13704.927447</v>
      </c>
      <c r="AH7" s="18">
        <f>HLOOKUP(AH$2,PLANEL_Pot_anual!$C$3:$AL$23,5,TRUE)</f>
        <v>13704.927447</v>
      </c>
      <c r="AI7" s="18">
        <f>HLOOKUP(AI$2,PLANEL_Pot_anual!$C$3:$AL$23,5,TRUE)</f>
        <v>13946.830392</v>
      </c>
      <c r="AJ7" s="18">
        <f>HLOOKUP(AJ$2,PLANEL_Pot_anual!$C$3:$AL$23,5,TRUE)</f>
        <v>13946.830392</v>
      </c>
      <c r="AK7" s="18">
        <f>HLOOKUP(AK$2,PLANEL_Pot_anual!$C$3:$AL$23,5,TRUE)</f>
        <v>13946.830392</v>
      </c>
      <c r="AL7" s="18">
        <f>HLOOKUP(AL$2,PLANEL_Pot_anual!$C$3:$AL$23,5,TRUE)</f>
        <v>13946.830392</v>
      </c>
      <c r="AM7" s="18">
        <f>HLOOKUP(AM$2,PLANEL_Pot_anual!$C$3:$AL$23,5,TRUE)</f>
        <v>15416.02046</v>
      </c>
      <c r="AN7" s="18">
        <f>HLOOKUP(AN$2,PLANEL_Pot_anual!$C$3:$AL$23,5,TRUE)</f>
        <v>15416.02046</v>
      </c>
      <c r="AO7" s="18">
        <f>HLOOKUP(AO$2,PLANEL_Pot_anual!$C$3:$AL$23,5,TRUE)</f>
        <v>15416.02046</v>
      </c>
      <c r="AP7" s="18">
        <f>HLOOKUP(AP$2,PLANEL_Pot_anual!$C$3:$AL$23,5,TRUE)</f>
        <v>15416.02046</v>
      </c>
      <c r="AQ7" s="18">
        <f>HLOOKUP(AQ$2,PLANEL_Pot_anual!$C$3:$AL$23,5,TRUE)</f>
        <v>15416.320459999999</v>
      </c>
      <c r="AR7" s="18">
        <f>HLOOKUP(AR$2,PLANEL_Pot_anual!$C$3:$AL$23,5,TRUE)</f>
        <v>15416.320459999999</v>
      </c>
      <c r="AS7" s="18">
        <f>HLOOKUP(AS$2,PLANEL_Pot_anual!$C$3:$AL$23,5,TRUE)</f>
        <v>15416.320459999999</v>
      </c>
      <c r="AT7" s="18">
        <f>HLOOKUP(AT$2,PLANEL_Pot_anual!$C$3:$AL$23,5,TRUE)</f>
        <v>15416.320459999999</v>
      </c>
      <c r="AU7" s="18">
        <f>HLOOKUP(AU$2,PLANEL_Pot_anual!$C$3:$AL$23,5,TRUE)</f>
        <v>15416.62046</v>
      </c>
      <c r="AV7" s="18">
        <f>HLOOKUP(AV$2,PLANEL_Pot_anual!$C$3:$AL$23,5,TRUE)</f>
        <v>15416.62046</v>
      </c>
      <c r="AW7" s="18">
        <f>HLOOKUP(AW$2,PLANEL_Pot_anual!$C$3:$AL$23,5,TRUE)</f>
        <v>15416.62046</v>
      </c>
      <c r="AX7" s="18">
        <f>HLOOKUP(AX$2,PLANEL_Pot_anual!$C$3:$AL$23,5,TRUE)</f>
        <v>15416.62046</v>
      </c>
      <c r="AY7" s="18">
        <f>HLOOKUP(AY$2,PLANEL_Pot_anual!$C$3:$AL$23,5,TRUE)</f>
        <v>17501.188211000001</v>
      </c>
      <c r="AZ7" s="18">
        <f>HLOOKUP(AZ$2,PLANEL_Pot_anual!$C$3:$AL$23,5,TRUE)</f>
        <v>17501.188211000001</v>
      </c>
      <c r="BA7" s="18">
        <f>HLOOKUP(BA$2,PLANEL_Pot_anual!$C$3:$AL$23,5,TRUE)</f>
        <v>17501.188211000001</v>
      </c>
      <c r="BB7" s="18">
        <f>HLOOKUP(BB$2,PLANEL_Pot_anual!$C$3:$AL$23,5,TRUE)</f>
        <v>17501.188211000001</v>
      </c>
      <c r="BC7" s="18">
        <f>HLOOKUP(BC$2,PLANEL_Pot_anual!$C$3:$AL$23,5,TRUE)</f>
        <v>17500.988211</v>
      </c>
      <c r="BD7" s="18">
        <f>HLOOKUP(BD$2,PLANEL_Pot_anual!$C$3:$AL$23,5,TRUE)</f>
        <v>17500.988211</v>
      </c>
      <c r="BE7" s="18">
        <f>HLOOKUP(BE$2,PLANEL_Pot_anual!$C$3:$AL$23,5,TRUE)</f>
        <v>17500.988211</v>
      </c>
      <c r="BF7" s="18">
        <f>HLOOKUP(BF$2,PLANEL_Pot_anual!$C$3:$AL$23,5,TRUE)</f>
        <v>17500.988211</v>
      </c>
      <c r="BG7" s="18">
        <f>HLOOKUP(BG$2,PLANEL_Pot_anual!$C$3:$AL$23,5,TRUE)</f>
        <v>17500.988211</v>
      </c>
      <c r="BH7" s="18">
        <f>HLOOKUP(BH$2,PLANEL_Pot_anual!$C$3:$AL$23,5,TRUE)</f>
        <v>17500.988211</v>
      </c>
      <c r="BI7" s="18">
        <f>HLOOKUP(BI$2,PLANEL_Pot_anual!$C$3:$AL$23,5,TRUE)</f>
        <v>17500.988211</v>
      </c>
      <c r="BJ7" s="18">
        <f>HLOOKUP(BJ$2,PLANEL_Pot_anual!$C$3:$AL$23,5,TRUE)</f>
        <v>17500.988211</v>
      </c>
      <c r="BK7" s="18">
        <f>HLOOKUP(BK$2,PLANEL_Pot_anual!$C$3:$AL$23,5,TRUE)</f>
        <v>17500.988211</v>
      </c>
      <c r="BL7" s="18">
        <f>HLOOKUP(BL$2,PLANEL_Pot_anual!$C$3:$AL$23,5,TRUE)</f>
        <v>17500.988211</v>
      </c>
      <c r="BM7" s="18">
        <f>HLOOKUP(BM$2,PLANEL_Pot_anual!$C$3:$AL$23,5,TRUE)</f>
        <v>17500.988211</v>
      </c>
      <c r="BN7" s="18">
        <f>HLOOKUP(BN$2,PLANEL_Pot_anual!$C$3:$AL$23,5,TRUE)</f>
        <v>17500.988211</v>
      </c>
      <c r="BO7" s="18">
        <f>HLOOKUP(BO$2,PLANEL_Pot_anual!$C$3:$AL$23,5,TRUE)</f>
        <v>17301.388211000001</v>
      </c>
      <c r="BP7" s="18">
        <f>HLOOKUP(BP$2,PLANEL_Pot_anual!$C$3:$AL$23,5,TRUE)</f>
        <v>17301.388211000001</v>
      </c>
      <c r="BQ7" s="18">
        <f>HLOOKUP(BQ$2,PLANEL_Pot_anual!$C$3:$AL$23,5,TRUE)</f>
        <v>17301.388211000001</v>
      </c>
      <c r="BR7" s="18">
        <f>HLOOKUP(BR$2,PLANEL_Pot_anual!$C$3:$AL$23,5,TRUE)</f>
        <v>17301.388211000001</v>
      </c>
      <c r="BS7" s="18">
        <f>HLOOKUP(BS$2,PLANEL_Pot_anual!$C$3:$AL$23,5,TRUE)</f>
        <v>18226.388211000001</v>
      </c>
      <c r="BT7" s="18">
        <f>HLOOKUP(BT$2,PLANEL_Pot_anual!$C$3:$AL$23,5,TRUE)</f>
        <v>18226.388211000001</v>
      </c>
      <c r="BU7" s="18">
        <f>HLOOKUP(BU$2,PLANEL_Pot_anual!$C$3:$AL$23,5,TRUE)</f>
        <v>18226.388211000001</v>
      </c>
      <c r="BV7" s="18">
        <f>HLOOKUP(BV$2,PLANEL_Pot_anual!$C$3:$AL$23,5,TRUE)</f>
        <v>18226.388211000001</v>
      </c>
      <c r="BW7" s="18">
        <f>HLOOKUP(BW$2,PLANEL_Pot_anual!$C$3:$AL$23,5,TRUE)</f>
        <v>19151.388211000001</v>
      </c>
      <c r="BX7" s="18">
        <f>HLOOKUP(BX$2,PLANEL_Pot_anual!$C$3:$AL$23,5,TRUE)</f>
        <v>19151.388211000001</v>
      </c>
      <c r="BY7" s="18">
        <f>HLOOKUP(BY$2,PLANEL_Pot_anual!$C$3:$AL$23,5,TRUE)</f>
        <v>19151.388211000001</v>
      </c>
      <c r="BZ7" s="18">
        <f>HLOOKUP(BZ$2,PLANEL_Pot_anual!$C$3:$AL$23,5,TRUE)</f>
        <v>19151.388211000001</v>
      </c>
      <c r="CA7" s="18">
        <f>HLOOKUP(CA$2,PLANEL_Pot_anual!$C$3:$AL$23,5,TRUE)</f>
        <v>20076.588211000002</v>
      </c>
      <c r="CB7" s="18">
        <f>HLOOKUP(CB$2,PLANEL_Pot_anual!$C$3:$AL$23,5,TRUE)</f>
        <v>20076.588211000002</v>
      </c>
      <c r="CC7" s="18">
        <f>HLOOKUP(CC$2,PLANEL_Pot_anual!$C$3:$AL$23,5,TRUE)</f>
        <v>20076.588211000002</v>
      </c>
      <c r="CD7" s="18">
        <f>HLOOKUP(CD$2,PLANEL_Pot_anual!$C$3:$AL$23,5,TRUE)</f>
        <v>20076.588211000002</v>
      </c>
      <c r="CE7" s="18">
        <f>HLOOKUP(CE$2,PLANEL_Pot_anual!$C$3:$AL$23,5,TRUE)</f>
        <v>21001.588211000002</v>
      </c>
      <c r="CF7" s="18">
        <f>HLOOKUP(CF$2,PLANEL_Pot_anual!$C$3:$AL$23,5,TRUE)</f>
        <v>21001.588211000002</v>
      </c>
      <c r="CG7" s="18">
        <f>HLOOKUP(CG$2,PLANEL_Pot_anual!$C$3:$AL$23,5,TRUE)</f>
        <v>21001.588211000002</v>
      </c>
      <c r="CH7" s="18">
        <f>HLOOKUP(CH$2,PLANEL_Pot_anual!$C$3:$AL$23,5,TRUE)</f>
        <v>21001.588211000002</v>
      </c>
      <c r="CI7" s="18">
        <f>HLOOKUP(CI$2,PLANEL_Pot_anual!$C$3:$AL$23,5,TRUE)</f>
        <v>21926.588211000002</v>
      </c>
      <c r="CJ7" s="18">
        <f>HLOOKUP(CJ$2,PLANEL_Pot_anual!$C$3:$AL$23,5,TRUE)</f>
        <v>21926.588211000002</v>
      </c>
      <c r="CK7" s="18">
        <f>HLOOKUP(CK$2,PLANEL_Pot_anual!$C$3:$AL$23,5,TRUE)</f>
        <v>21926.588211000002</v>
      </c>
      <c r="CL7" s="18">
        <f>HLOOKUP(CL$2,PLANEL_Pot_anual!$C$3:$AL$23,5,TRUE)</f>
        <v>21926.588211000002</v>
      </c>
      <c r="CM7" s="18">
        <f>HLOOKUP(CM$2,PLANEL_Pot_anual!$C$3:$AL$23,5,TRUE)</f>
        <v>22851.788210999999</v>
      </c>
      <c r="CN7" s="18">
        <f>HLOOKUP(CN$2,PLANEL_Pot_anual!$C$3:$AL$23,5,TRUE)</f>
        <v>22851.788210999999</v>
      </c>
      <c r="CO7" s="18">
        <f>HLOOKUP(CO$2,PLANEL_Pot_anual!$C$3:$AL$23,5,TRUE)</f>
        <v>22851.788210999999</v>
      </c>
      <c r="CP7" s="18">
        <f>HLOOKUP(CP$2,PLANEL_Pot_anual!$C$3:$AL$23,5,TRUE)</f>
        <v>22851.788210999999</v>
      </c>
      <c r="CQ7" s="18">
        <f>HLOOKUP(CQ$2,PLANEL_Pot_anual!$C$3:$AL$23,5,TRUE)</f>
        <v>23776.788210999999</v>
      </c>
      <c r="CR7" s="18">
        <f>HLOOKUP(CR$2,PLANEL_Pot_anual!$C$3:$AL$23,5,TRUE)</f>
        <v>23776.788210999999</v>
      </c>
      <c r="CS7" s="18">
        <f>HLOOKUP(CS$2,PLANEL_Pot_anual!$C$3:$AL$23,5,TRUE)</f>
        <v>23776.788210999999</v>
      </c>
      <c r="CT7" s="18">
        <f>HLOOKUP(CT$2,PLANEL_Pot_anual!$C$3:$AL$23,5,TRUE)</f>
        <v>23776.788210999999</v>
      </c>
      <c r="CU7" s="18">
        <f>HLOOKUP(CU$2,PLANEL_Pot_anual!$C$3:$AL$23,5,TRUE)</f>
        <v>24701.788210999999</v>
      </c>
      <c r="CV7" s="18">
        <f>HLOOKUP(CV$2,PLANEL_Pot_anual!$C$3:$AL$23,5,TRUE)</f>
        <v>24701.788210999999</v>
      </c>
      <c r="CW7" s="18">
        <f>HLOOKUP(CW$2,PLANEL_Pot_anual!$C$3:$AL$23,5,TRUE)</f>
        <v>24701.788210999999</v>
      </c>
      <c r="CX7" s="18">
        <f>HLOOKUP(CX$2,PLANEL_Pot_anual!$C$3:$AL$23,5,TRUE)</f>
        <v>24701.788210999999</v>
      </c>
      <c r="CY7" s="18">
        <f>HLOOKUP(CY$2,PLANEL_Pot_anual!$C$3:$AL$23,5,TRUE)</f>
        <v>25626.788210999999</v>
      </c>
      <c r="CZ7" s="18">
        <f>HLOOKUP(CZ$2,PLANEL_Pot_anual!$C$3:$AL$23,5,TRUE)</f>
        <v>25626.788210999999</v>
      </c>
      <c r="DA7" s="18">
        <f>HLOOKUP(DA$2,PLANEL_Pot_anual!$C$3:$AL$23,5,TRUE)</f>
        <v>25626.788210999999</v>
      </c>
      <c r="DB7" s="18">
        <f>HLOOKUP(DB$2,PLANEL_Pot_anual!$C$3:$AL$23,5,TRUE)</f>
        <v>25626.788210999999</v>
      </c>
      <c r="DC7" s="18">
        <f>HLOOKUP(DC$2,PLANEL_Pot_anual!$C$3:$AL$23,5,TRUE)</f>
        <v>26552.088211000002</v>
      </c>
      <c r="DD7" s="18">
        <f>HLOOKUP(DD$2,PLANEL_Pot_anual!$C$3:$AL$23,5,TRUE)</f>
        <v>26552.088211000002</v>
      </c>
      <c r="DE7" s="18">
        <f>HLOOKUP(DE$2,PLANEL_Pot_anual!$C$3:$AL$23,5,TRUE)</f>
        <v>26552.088211000002</v>
      </c>
      <c r="DF7" s="18">
        <f>HLOOKUP(DF$2,PLANEL_Pot_anual!$C$3:$AL$23,5,TRUE)</f>
        <v>26552.088211000002</v>
      </c>
      <c r="DG7" s="18">
        <f>HLOOKUP(DG$2,PLANEL_Pot_anual!$C$3:$AL$23,5,TRUE)</f>
        <v>27477.088211000002</v>
      </c>
      <c r="DH7" s="18">
        <f>HLOOKUP(DH$2,PLANEL_Pot_anual!$C$3:$AL$23,5,TRUE)</f>
        <v>27477.088211000002</v>
      </c>
      <c r="DI7" s="18">
        <f>HLOOKUP(DI$2,PLANEL_Pot_anual!$C$3:$AL$23,5,TRUE)</f>
        <v>27477.088211000002</v>
      </c>
      <c r="DJ7" s="18">
        <f>HLOOKUP(DJ$2,PLANEL_Pot_anual!$C$3:$AL$23,5,TRUE)</f>
        <v>27477.088211000002</v>
      </c>
      <c r="DK7" s="18">
        <f>HLOOKUP(DK$2,PLANEL_Pot_anual!$C$3:$AL$23,5,TRUE)</f>
        <v>28402.088211000002</v>
      </c>
      <c r="DL7" s="18">
        <f>HLOOKUP(DL$2,PLANEL_Pot_anual!$C$3:$AL$23,5,TRUE)</f>
        <v>28402.088211000002</v>
      </c>
      <c r="DM7" s="18">
        <f>HLOOKUP(DM$2,PLANEL_Pot_anual!$C$3:$AL$23,5,TRUE)</f>
        <v>28402.088211000002</v>
      </c>
      <c r="DN7" s="18">
        <f>HLOOKUP(DN$2,PLANEL_Pot_anual!$C$3:$AL$23,5,TRUE)</f>
        <v>28402.088211000002</v>
      </c>
      <c r="DO7" s="18">
        <f>HLOOKUP(DO$2,PLANEL_Pot_anual!$C$3:$AL$23,5,TRUE)</f>
        <v>28821.963586999998</v>
      </c>
      <c r="DP7" s="18">
        <f>HLOOKUP(DP$2,PLANEL_Pot_anual!$C$3:$AL$23,5,TRUE)</f>
        <v>28821.963586999998</v>
      </c>
      <c r="DQ7" s="18">
        <f>HLOOKUP(DQ$2,PLANEL_Pot_anual!$C$3:$AL$23,5,TRUE)</f>
        <v>28821.963586999998</v>
      </c>
      <c r="DR7" s="18">
        <f>HLOOKUP(DR$2,PLANEL_Pot_anual!$C$3:$AL$23,5,TRUE)</f>
        <v>28821.963586999998</v>
      </c>
      <c r="DS7" s="18">
        <f>HLOOKUP(DS$2,PLANEL_Pot_anual!$C$3:$AL$23,5,TRUE)</f>
        <v>29242.101010999999</v>
      </c>
      <c r="DT7" s="18">
        <f>HLOOKUP(DT$2,PLANEL_Pot_anual!$C$3:$AL$23,5,TRUE)</f>
        <v>29242.101010999999</v>
      </c>
      <c r="DU7" s="18">
        <f>HLOOKUP(DU$2,PLANEL_Pot_anual!$C$3:$AL$23,5,TRUE)</f>
        <v>29242.101010999999</v>
      </c>
      <c r="DV7" s="18">
        <f>HLOOKUP(DV$2,PLANEL_Pot_anual!$C$3:$AL$23,5,TRUE)</f>
        <v>29242.101010999999</v>
      </c>
      <c r="DW7" s="18">
        <f>HLOOKUP(DW$2,PLANEL_Pot_anual!$C$3:$AL$23,5,TRUE)</f>
        <v>30060.567008999999</v>
      </c>
      <c r="DX7" s="18">
        <f>HLOOKUP(DX$2,PLANEL_Pot_anual!$C$3:$AL$23,5,TRUE)</f>
        <v>30060.567008999999</v>
      </c>
      <c r="DY7" s="18">
        <f>HLOOKUP(DY$2,PLANEL_Pot_anual!$C$3:$AL$23,5,TRUE)</f>
        <v>30060.567008999999</v>
      </c>
      <c r="DZ7" s="18">
        <f>HLOOKUP(DZ$2,PLANEL_Pot_anual!$C$3:$AL$23,5,TRUE)</f>
        <v>30060.567008999999</v>
      </c>
      <c r="EA7" s="18">
        <f>HLOOKUP(EA$2,PLANEL_Pot_anual!$C$3:$AL$23,5,TRUE)</f>
        <v>30703.926102999998</v>
      </c>
      <c r="EB7" s="18">
        <f>HLOOKUP(EB$2,PLANEL_Pot_anual!$C$3:$AL$23,5,TRUE)</f>
        <v>30703.926102999998</v>
      </c>
      <c r="EC7" s="18">
        <f>HLOOKUP(EC$2,PLANEL_Pot_anual!$C$3:$AL$23,5,TRUE)</f>
        <v>30703.926102999998</v>
      </c>
      <c r="ED7" s="18">
        <f>HLOOKUP(ED$2,PLANEL_Pot_anual!$C$3:$AL$23,5,TRUE)</f>
        <v>30703.926102999998</v>
      </c>
      <c r="EE7" s="18">
        <f>HLOOKUP(EE$2,PLANEL_Pot_anual!$C$3:$AL$23,5,TRUE)</f>
        <v>31415.492593000003</v>
      </c>
      <c r="EF7" s="18">
        <f>HLOOKUP(EF$2,PLANEL_Pot_anual!$C$3:$AL$23,5,TRUE)</f>
        <v>31415.492593000003</v>
      </c>
      <c r="EG7" s="18">
        <f>HLOOKUP(EG$2,PLANEL_Pot_anual!$C$3:$AL$23,5,TRUE)</f>
        <v>31415.492593000003</v>
      </c>
      <c r="EH7" s="18">
        <f>HLOOKUP(EH$2,PLANEL_Pot_anual!$C$3:$AL$23,5,TRUE)</f>
        <v>31415.492593000003</v>
      </c>
      <c r="EI7" s="18">
        <f>HLOOKUP(EI$2,PLANEL_Pot_anual!$C$3:$AL$23,5,TRUE)</f>
        <v>32102.10066</v>
      </c>
      <c r="EJ7" s="18">
        <f>HLOOKUP(EJ$2,PLANEL_Pot_anual!$C$3:$AL$23,5,TRUE)</f>
        <v>32102.10066</v>
      </c>
      <c r="EK7" s="18">
        <f>HLOOKUP(EK$2,PLANEL_Pot_anual!$C$3:$AL$23,5,TRUE)</f>
        <v>32102.10066</v>
      </c>
      <c r="EL7" s="18">
        <f>HLOOKUP(EL$2,PLANEL_Pot_anual!$C$3:$AL$23,5,TRUE)</f>
        <v>32102.10066</v>
      </c>
      <c r="EM7" s="18">
        <f>HLOOKUP(EM$2,PLANEL_Pot_anual!$C$3:$AL$23,5,TRUE)</f>
        <v>32891.997222999998</v>
      </c>
      <c r="EN7" s="18">
        <f>HLOOKUP(EN$2,PLANEL_Pot_anual!$C$3:$AL$23,5,TRUE)</f>
        <v>32891.997222999998</v>
      </c>
      <c r="EO7" s="18">
        <f>HLOOKUP(EO$2,PLANEL_Pot_anual!$C$3:$AL$23,5,TRUE)</f>
        <v>32891.997222999998</v>
      </c>
      <c r="EP7" s="18">
        <f>HLOOKUP(EP$2,PLANEL_Pot_anual!$C$3:$AL$23,5,TRUE)</f>
        <v>32891.997222999998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25807.972508999999</v>
      </c>
      <c r="AJ17" s="30">
        <f>HLOOKUP(AJ$2,PLANEL_Pot_anual!$C$3:$AL$24,15,TRUE)</f>
        <v>25807.972508999999</v>
      </c>
      <c r="AK17" s="30">
        <f>HLOOKUP(AK$2,PLANEL_Pot_anual!$C$3:$AL$24,15,TRUE)</f>
        <v>25807.972508999999</v>
      </c>
      <c r="AL17" s="30">
        <f>HLOOKUP(AL$2,PLANEL_Pot_anual!$C$3:$AL$24,15,TRUE)</f>
        <v>25807.972508999999</v>
      </c>
      <c r="AM17" s="30">
        <f>HLOOKUP(AM$2,PLANEL_Pot_anual!$C$3:$AL$24,15,TRUE)</f>
        <v>28061.736689999998</v>
      </c>
      <c r="AN17" s="30">
        <f>HLOOKUP(AN$2,PLANEL_Pot_anual!$C$3:$AL$24,15,TRUE)</f>
        <v>28061.736689999998</v>
      </c>
      <c r="AO17" s="30">
        <f>HLOOKUP(AO$2,PLANEL_Pot_anual!$C$3:$AL$24,15,TRUE)</f>
        <v>28061.736689999998</v>
      </c>
      <c r="AP17" s="30">
        <f>HLOOKUP(AP$2,PLANEL_Pot_anual!$C$3:$AL$24,15,TRUE)</f>
        <v>28061.736689999998</v>
      </c>
      <c r="AQ17" s="30">
        <f>HLOOKUP(AQ$2,PLANEL_Pot_anual!$C$3:$AL$24,15,TRUE)</f>
        <v>36693.229399999997</v>
      </c>
      <c r="AR17" s="30">
        <f>HLOOKUP(AR$2,PLANEL_Pot_anual!$C$3:$AL$24,15,TRUE)</f>
        <v>36693.229399999997</v>
      </c>
      <c r="AS17" s="30">
        <f>HLOOKUP(AS$2,PLANEL_Pot_anual!$C$3:$AL$24,15,TRUE)</f>
        <v>36693.229399999997</v>
      </c>
      <c r="AT17" s="30">
        <f>HLOOKUP(AT$2,PLANEL_Pot_anual!$C$3:$AL$24,15,TRUE)</f>
        <v>36693.229399999997</v>
      </c>
      <c r="AU17" s="30">
        <f>HLOOKUP(AU$2,PLANEL_Pot_anual!$C$3:$AL$24,15,TRUE)</f>
        <v>38823.050789999994</v>
      </c>
      <c r="AV17" s="30">
        <f>HLOOKUP(AV$2,PLANEL_Pot_anual!$C$3:$AL$24,15,TRUE)</f>
        <v>38823.050789999994</v>
      </c>
      <c r="AW17" s="30">
        <f>HLOOKUP(AW$2,PLANEL_Pot_anual!$C$3:$AL$24,15,TRUE)</f>
        <v>38823.050789999994</v>
      </c>
      <c r="AX17" s="30">
        <f>HLOOKUP(AX$2,PLANEL_Pot_anual!$C$3:$AL$24,15,TRUE)</f>
        <v>38823.050789999994</v>
      </c>
      <c r="AY17" s="30">
        <f>HLOOKUP(AY$2,PLANEL_Pot_anual!$C$3:$AL$24,15,TRUE)</f>
        <v>41256.638030000002</v>
      </c>
      <c r="AZ17" s="30">
        <f>HLOOKUP(AZ$2,PLANEL_Pot_anual!$C$3:$AL$24,15,TRUE)</f>
        <v>41256.638030000002</v>
      </c>
      <c r="BA17" s="30">
        <f>HLOOKUP(BA$2,PLANEL_Pot_anual!$C$3:$AL$24,15,TRUE)</f>
        <v>41256.638030000002</v>
      </c>
      <c r="BB17" s="30">
        <f>HLOOKUP(BB$2,PLANEL_Pot_anual!$C$3:$AL$24,15,TRUE)</f>
        <v>41256.638030000002</v>
      </c>
      <c r="BC17" s="30">
        <f>HLOOKUP(BC$2,PLANEL_Pot_anual!$C$3:$AL$24,15,TRUE)</f>
        <v>44160.801070000001</v>
      </c>
      <c r="BD17" s="30">
        <f>HLOOKUP(BD$2,PLANEL_Pot_anual!$C$3:$AL$24,15,TRUE)</f>
        <v>44160.801070000001</v>
      </c>
      <c r="BE17" s="30">
        <f>HLOOKUP(BE$2,PLANEL_Pot_anual!$C$3:$AL$24,15,TRUE)</f>
        <v>44160.801070000001</v>
      </c>
      <c r="BF17" s="30">
        <f>HLOOKUP(BF$2,PLANEL_Pot_anual!$C$3:$AL$24,15,TRUE)</f>
        <v>44160.801070000001</v>
      </c>
      <c r="BG17" s="30">
        <f>HLOOKUP(BG$2,PLANEL_Pot_anual!$C$3:$AL$24,15,TRUE)</f>
        <v>48385.011809999996</v>
      </c>
      <c r="BH17" s="30">
        <f>HLOOKUP(BH$2,PLANEL_Pot_anual!$C$3:$AL$24,15,TRUE)</f>
        <v>48385.011809999996</v>
      </c>
      <c r="BI17" s="30">
        <f>HLOOKUP(BI$2,PLANEL_Pot_anual!$C$3:$AL$24,15,TRUE)</f>
        <v>48385.011809999996</v>
      </c>
      <c r="BJ17" s="30">
        <f>HLOOKUP(BJ$2,PLANEL_Pot_anual!$C$3:$AL$24,15,TRUE)</f>
        <v>48385.011809999996</v>
      </c>
      <c r="BK17" s="30">
        <f>HLOOKUP(BK$2,PLANEL_Pot_anual!$C$3:$AL$24,15,TRUE)</f>
        <v>52747.280581999999</v>
      </c>
      <c r="BL17" s="30">
        <f>HLOOKUP(BL$2,PLANEL_Pot_anual!$C$3:$AL$24,15,TRUE)</f>
        <v>52747.280581999999</v>
      </c>
      <c r="BM17" s="30">
        <f>HLOOKUP(BM$2,PLANEL_Pot_anual!$C$3:$AL$24,15,TRUE)</f>
        <v>52747.280581999999</v>
      </c>
      <c r="BN17" s="30">
        <f>HLOOKUP(BN$2,PLANEL_Pot_anual!$C$3:$AL$24,15,TRUE)</f>
        <v>52747.280581999999</v>
      </c>
      <c r="BO17" s="30">
        <f>HLOOKUP(BO$2,PLANEL_Pot_anual!$C$3:$AL$24,15,TRUE)</f>
        <v>56416.621927</v>
      </c>
      <c r="BP17" s="30">
        <f>HLOOKUP(BP$2,PLANEL_Pot_anual!$C$3:$AL$24,15,TRUE)</f>
        <v>56416.621927</v>
      </c>
      <c r="BQ17" s="30">
        <f>HLOOKUP(BQ$2,PLANEL_Pot_anual!$C$3:$AL$24,15,TRUE)</f>
        <v>56416.621927</v>
      </c>
      <c r="BR17" s="30">
        <f>HLOOKUP(BR$2,PLANEL_Pot_anual!$C$3:$AL$24,15,TRUE)</f>
        <v>56416.621927</v>
      </c>
      <c r="BS17" s="30">
        <f>HLOOKUP(BS$2,PLANEL_Pot_anual!$C$3:$AL$24,15,TRUE)</f>
        <v>58158.96415</v>
      </c>
      <c r="BT17" s="30">
        <f>HLOOKUP(BT$2,PLANEL_Pot_anual!$C$3:$AL$24,15,TRUE)</f>
        <v>58158.96415</v>
      </c>
      <c r="BU17" s="30">
        <f>HLOOKUP(BU$2,PLANEL_Pot_anual!$C$3:$AL$24,15,TRUE)</f>
        <v>58158.96415</v>
      </c>
      <c r="BV17" s="30">
        <f>HLOOKUP(BV$2,PLANEL_Pot_anual!$C$3:$AL$24,15,TRUE)</f>
        <v>58158.96415</v>
      </c>
      <c r="BW17" s="30">
        <f>HLOOKUP(BW$2,PLANEL_Pot_anual!$C$3:$AL$24,15,TRUE)</f>
        <v>63874.83814</v>
      </c>
      <c r="BX17" s="30">
        <f>HLOOKUP(BX$2,PLANEL_Pot_anual!$C$3:$AL$24,15,TRUE)</f>
        <v>63874.83814</v>
      </c>
      <c r="BY17" s="30">
        <f>HLOOKUP(BY$2,PLANEL_Pot_anual!$C$3:$AL$24,15,TRUE)</f>
        <v>63874.83814</v>
      </c>
      <c r="BZ17" s="30">
        <f>HLOOKUP(BZ$2,PLANEL_Pot_anual!$C$3:$AL$24,15,TRUE)</f>
        <v>63874.83814</v>
      </c>
      <c r="CA17" s="30">
        <f>HLOOKUP(CA$2,PLANEL_Pot_anual!$C$3:$AL$24,15,TRUE)</f>
        <v>69231.163610000003</v>
      </c>
      <c r="CB17" s="30">
        <f>HLOOKUP(CB$2,PLANEL_Pot_anual!$C$3:$AL$24,15,TRUE)</f>
        <v>69231.163610000003</v>
      </c>
      <c r="CC17" s="30">
        <f>HLOOKUP(CC$2,PLANEL_Pot_anual!$C$3:$AL$24,15,TRUE)</f>
        <v>69231.163610000003</v>
      </c>
      <c r="CD17" s="30">
        <f>HLOOKUP(CD$2,PLANEL_Pot_anual!$C$3:$AL$24,15,TRUE)</f>
        <v>69231.163610000003</v>
      </c>
      <c r="CE17" s="30">
        <f>HLOOKUP(CE$2,PLANEL_Pot_anual!$C$3:$AL$24,15,TRUE)</f>
        <v>72989.117710000006</v>
      </c>
      <c r="CF17" s="30">
        <f>HLOOKUP(CF$2,PLANEL_Pot_anual!$C$3:$AL$24,15,TRUE)</f>
        <v>72989.117710000006</v>
      </c>
      <c r="CG17" s="30">
        <f>HLOOKUP(CG$2,PLANEL_Pot_anual!$C$3:$AL$24,15,TRUE)</f>
        <v>72989.117710000006</v>
      </c>
      <c r="CH17" s="30">
        <f>HLOOKUP(CH$2,PLANEL_Pot_anual!$C$3:$AL$24,15,TRUE)</f>
        <v>72989.117710000006</v>
      </c>
      <c r="CI17" s="30">
        <f>HLOOKUP(CI$2,PLANEL_Pot_anual!$C$3:$AL$24,15,TRUE)</f>
        <v>79591.752410000001</v>
      </c>
      <c r="CJ17" s="30">
        <f>HLOOKUP(CJ$2,PLANEL_Pot_anual!$C$3:$AL$24,15,TRUE)</f>
        <v>79591.752410000001</v>
      </c>
      <c r="CK17" s="30">
        <f>HLOOKUP(CK$2,PLANEL_Pot_anual!$C$3:$AL$24,15,TRUE)</f>
        <v>79591.752410000001</v>
      </c>
      <c r="CL17" s="30">
        <f>HLOOKUP(CL$2,PLANEL_Pot_anual!$C$3:$AL$24,15,TRUE)</f>
        <v>79591.752410000001</v>
      </c>
      <c r="CM17" s="30">
        <f>HLOOKUP(CM$2,PLANEL_Pot_anual!$C$3:$AL$24,15,TRUE)</f>
        <v>86772.883200000011</v>
      </c>
      <c r="CN17" s="30">
        <f>HLOOKUP(CN$2,PLANEL_Pot_anual!$C$3:$AL$24,15,TRUE)</f>
        <v>86772.883200000011</v>
      </c>
      <c r="CO17" s="30">
        <f>HLOOKUP(CO$2,PLANEL_Pot_anual!$C$3:$AL$24,15,TRUE)</f>
        <v>86772.883200000011</v>
      </c>
      <c r="CP17" s="30">
        <f>HLOOKUP(CP$2,PLANEL_Pot_anual!$C$3:$AL$24,15,TRUE)</f>
        <v>86772.883200000011</v>
      </c>
      <c r="CQ17" s="30">
        <f>HLOOKUP(CQ$2,PLANEL_Pot_anual!$C$3:$AL$24,15,TRUE)</f>
        <v>93874.189257000005</v>
      </c>
      <c r="CR17" s="30">
        <f>HLOOKUP(CR$2,PLANEL_Pot_anual!$C$3:$AL$24,15,TRUE)</f>
        <v>93874.189257000005</v>
      </c>
      <c r="CS17" s="30">
        <f>HLOOKUP(CS$2,PLANEL_Pot_anual!$C$3:$AL$24,15,TRUE)</f>
        <v>93874.189257000005</v>
      </c>
      <c r="CT17" s="30">
        <f>HLOOKUP(CT$2,PLANEL_Pot_anual!$C$3:$AL$24,15,TRUE)</f>
        <v>93874.189257000005</v>
      </c>
      <c r="CU17" s="30">
        <f>HLOOKUP(CU$2,PLANEL_Pot_anual!$C$3:$AL$24,15,TRUE)</f>
        <v>98958.524145000003</v>
      </c>
      <c r="CV17" s="30">
        <f>HLOOKUP(CV$2,PLANEL_Pot_anual!$C$3:$AL$24,15,TRUE)</f>
        <v>98958.524145000003</v>
      </c>
      <c r="CW17" s="30">
        <f>HLOOKUP(CW$2,PLANEL_Pot_anual!$C$3:$AL$24,15,TRUE)</f>
        <v>98958.524145000003</v>
      </c>
      <c r="CX17" s="30">
        <f>HLOOKUP(CX$2,PLANEL_Pot_anual!$C$3:$AL$24,15,TRUE)</f>
        <v>98958.524145000003</v>
      </c>
      <c r="CY17" s="30">
        <f>HLOOKUP(CY$2,PLANEL_Pot_anual!$C$3:$AL$24,15,TRUE)</f>
        <v>107997.385375</v>
      </c>
      <c r="CZ17" s="30">
        <f>HLOOKUP(CZ$2,PLANEL_Pot_anual!$C$3:$AL$24,15,TRUE)</f>
        <v>107997.385375</v>
      </c>
      <c r="DA17" s="30">
        <f>HLOOKUP(DA$2,PLANEL_Pot_anual!$C$3:$AL$24,15,TRUE)</f>
        <v>107997.385375</v>
      </c>
      <c r="DB17" s="30">
        <f>HLOOKUP(DB$2,PLANEL_Pot_anual!$C$3:$AL$24,15,TRUE)</f>
        <v>107997.385375</v>
      </c>
      <c r="DC17" s="30">
        <f>HLOOKUP(DC$2,PLANEL_Pot_anual!$C$3:$AL$24,15,TRUE)</f>
        <v>111424.78336500001</v>
      </c>
      <c r="DD17" s="30">
        <f>HLOOKUP(DD$2,PLANEL_Pot_anual!$C$3:$AL$24,15,TRUE)</f>
        <v>111424.78336500001</v>
      </c>
      <c r="DE17" s="30">
        <f>HLOOKUP(DE$2,PLANEL_Pot_anual!$C$3:$AL$24,15,TRUE)</f>
        <v>111424.78336500001</v>
      </c>
      <c r="DF17" s="30">
        <f>HLOOKUP(DF$2,PLANEL_Pot_anual!$C$3:$AL$24,15,TRUE)</f>
        <v>111424.78336500001</v>
      </c>
      <c r="DG17" s="30">
        <f>HLOOKUP(DG$2,PLANEL_Pot_anual!$C$3:$AL$24,15,TRUE)</f>
        <v>114974.54444500001</v>
      </c>
      <c r="DH17" s="30">
        <f>HLOOKUP(DH$2,PLANEL_Pot_anual!$C$3:$AL$24,15,TRUE)</f>
        <v>114974.54444500001</v>
      </c>
      <c r="DI17" s="30">
        <f>HLOOKUP(DI$2,PLANEL_Pot_anual!$C$3:$AL$24,15,TRUE)</f>
        <v>114974.54444500001</v>
      </c>
      <c r="DJ17" s="30">
        <f>HLOOKUP(DJ$2,PLANEL_Pot_anual!$C$3:$AL$24,15,TRUE)</f>
        <v>114974.54444500001</v>
      </c>
      <c r="DK17" s="30">
        <f>HLOOKUP(DK$2,PLANEL_Pot_anual!$C$3:$AL$24,15,TRUE)</f>
        <v>119626.92077500001</v>
      </c>
      <c r="DL17" s="30">
        <f>HLOOKUP(DL$2,PLANEL_Pot_anual!$C$3:$AL$24,15,TRUE)</f>
        <v>119626.92077500001</v>
      </c>
      <c r="DM17" s="30">
        <f>HLOOKUP(DM$2,PLANEL_Pot_anual!$C$3:$AL$24,15,TRUE)</f>
        <v>119626.92077500001</v>
      </c>
      <c r="DN17" s="30">
        <f>HLOOKUP(DN$2,PLANEL_Pot_anual!$C$3:$AL$24,15,TRUE)</f>
        <v>119626.92077500001</v>
      </c>
      <c r="DO17" s="30">
        <f>HLOOKUP(DO$2,PLANEL_Pot_anual!$C$3:$AL$24,15,TRUE)</f>
        <v>123955.527405</v>
      </c>
      <c r="DP17" s="30">
        <f>HLOOKUP(DP$2,PLANEL_Pot_anual!$C$3:$AL$24,15,TRUE)</f>
        <v>123955.527405</v>
      </c>
      <c r="DQ17" s="30">
        <f>HLOOKUP(DQ$2,PLANEL_Pot_anual!$C$3:$AL$24,15,TRUE)</f>
        <v>123955.527405</v>
      </c>
      <c r="DR17" s="30">
        <f>HLOOKUP(DR$2,PLANEL_Pot_anual!$C$3:$AL$24,15,TRUE)</f>
        <v>123955.527405</v>
      </c>
      <c r="DS17" s="30">
        <f>HLOOKUP(DS$2,PLANEL_Pot_anual!$C$3:$AL$24,15,TRUE)</f>
        <v>129541.29900500001</v>
      </c>
      <c r="DT17" s="30">
        <f>HLOOKUP(DT$2,PLANEL_Pot_anual!$C$3:$AL$24,15,TRUE)</f>
        <v>129541.29900500001</v>
      </c>
      <c r="DU17" s="30">
        <f>HLOOKUP(DU$2,PLANEL_Pot_anual!$C$3:$AL$24,15,TRUE)</f>
        <v>129541.29900500001</v>
      </c>
      <c r="DV17" s="30">
        <f>HLOOKUP(DV$2,PLANEL_Pot_anual!$C$3:$AL$24,15,TRUE)</f>
        <v>129541.29900500001</v>
      </c>
      <c r="DW17" s="30">
        <f>HLOOKUP(DW$2,PLANEL_Pot_anual!$C$3:$AL$24,15,TRUE)</f>
        <v>134921.363985</v>
      </c>
      <c r="DX17" s="30">
        <f>HLOOKUP(DX$2,PLANEL_Pot_anual!$C$3:$AL$24,15,TRUE)</f>
        <v>134921.363985</v>
      </c>
      <c r="DY17" s="30">
        <f>HLOOKUP(DY$2,PLANEL_Pot_anual!$C$3:$AL$24,15,TRUE)</f>
        <v>134921.363985</v>
      </c>
      <c r="DZ17" s="30">
        <f>HLOOKUP(DZ$2,PLANEL_Pot_anual!$C$3:$AL$24,15,TRUE)</f>
        <v>134921.363985</v>
      </c>
      <c r="EA17" s="30">
        <f>HLOOKUP(EA$2,PLANEL_Pot_anual!$C$3:$AL$24,15,TRUE)</f>
        <v>139778.33900500002</v>
      </c>
      <c r="EB17" s="30">
        <f>HLOOKUP(EB$2,PLANEL_Pot_anual!$C$3:$AL$24,15,TRUE)</f>
        <v>139778.33900500002</v>
      </c>
      <c r="EC17" s="30">
        <f>HLOOKUP(EC$2,PLANEL_Pot_anual!$C$3:$AL$24,15,TRUE)</f>
        <v>139778.33900500002</v>
      </c>
      <c r="ED17" s="30">
        <f>HLOOKUP(ED$2,PLANEL_Pot_anual!$C$3:$AL$24,15,TRUE)</f>
        <v>139778.33900500002</v>
      </c>
      <c r="EE17" s="30">
        <f>HLOOKUP(EE$2,PLANEL_Pot_anual!$C$3:$AL$24,15,TRUE)</f>
        <v>145063.46512499999</v>
      </c>
      <c r="EF17" s="30">
        <f>HLOOKUP(EF$2,PLANEL_Pot_anual!$C$3:$AL$24,15,TRUE)</f>
        <v>145063.46512499999</v>
      </c>
      <c r="EG17" s="30">
        <f>HLOOKUP(EG$2,PLANEL_Pot_anual!$C$3:$AL$24,15,TRUE)</f>
        <v>145063.46512499999</v>
      </c>
      <c r="EH17" s="30">
        <f>HLOOKUP(EH$2,PLANEL_Pot_anual!$C$3:$AL$24,15,TRUE)</f>
        <v>145063.46512499999</v>
      </c>
      <c r="EI17" s="30">
        <f>HLOOKUP(EI$2,PLANEL_Pot_anual!$C$3:$AL$24,15,TRUE)</f>
        <v>150161.874045</v>
      </c>
      <c r="EJ17" s="30">
        <f>HLOOKUP(EJ$2,PLANEL_Pot_anual!$C$3:$AL$24,15,TRUE)</f>
        <v>150161.874045</v>
      </c>
      <c r="EK17" s="30">
        <f>HLOOKUP(EK$2,PLANEL_Pot_anual!$C$3:$AL$24,15,TRUE)</f>
        <v>150161.874045</v>
      </c>
      <c r="EL17" s="30">
        <f>HLOOKUP(EL$2,PLANEL_Pot_anual!$C$3:$AL$24,15,TRUE)</f>
        <v>150161.874045</v>
      </c>
      <c r="EM17" s="30">
        <f>HLOOKUP(EM$2,PLANEL_Pot_anual!$C$3:$AL$24,15,TRUE)</f>
        <v>151291.76013499999</v>
      </c>
      <c r="EN17" s="30">
        <f>HLOOKUP(EN$2,PLANEL_Pot_anual!$C$3:$AL$24,15,TRUE)</f>
        <v>151291.76013499999</v>
      </c>
      <c r="EO17" s="30">
        <f>HLOOKUP(EO$2,PLANEL_Pot_anual!$C$3:$AL$24,15,TRUE)</f>
        <v>151291.76013499999</v>
      </c>
      <c r="EP17" s="30">
        <f>HLOOKUP(EP$2,PLANEL_Pot_anual!$C$3:$AL$24,15,TRUE)</f>
        <v>151291.76013499999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24589.248479999998</v>
      </c>
      <c r="CB20" s="26">
        <f>HLOOKUP(CB$2,PLANEL_Pot_anual!$C$3:$AL$24,18,TRUE)</f>
        <v>24589.248479999998</v>
      </c>
      <c r="CC20" s="26">
        <f>HLOOKUP(CC$2,PLANEL_Pot_anual!$C$3:$AL$24,18,TRUE)</f>
        <v>24589.248479999998</v>
      </c>
      <c r="CD20" s="26">
        <f>HLOOKUP(CD$2,PLANEL_Pot_anual!$C$3:$AL$24,18,TRUE)</f>
        <v>24589.248479999998</v>
      </c>
      <c r="CE20" s="26">
        <f>HLOOKUP(CE$2,PLANEL_Pot_anual!$C$3:$AL$24,18,TRUE)</f>
        <v>29401.941930000001</v>
      </c>
      <c r="CF20" s="26">
        <f>HLOOKUP(CF$2,PLANEL_Pot_anual!$C$3:$AL$24,18,TRUE)</f>
        <v>29401.941930000001</v>
      </c>
      <c r="CG20" s="26">
        <f>HLOOKUP(CG$2,PLANEL_Pot_anual!$C$3:$AL$24,18,TRUE)</f>
        <v>29401.941930000001</v>
      </c>
      <c r="CH20" s="26">
        <f>HLOOKUP(CH$2,PLANEL_Pot_anual!$C$3:$AL$24,18,TRUE)</f>
        <v>29401.941930000001</v>
      </c>
      <c r="CI20" s="26">
        <f>HLOOKUP(CI$2,PLANEL_Pot_anual!$C$3:$AL$24,18,TRUE)</f>
        <v>29555.012839999999</v>
      </c>
      <c r="CJ20" s="26">
        <f>HLOOKUP(CJ$2,PLANEL_Pot_anual!$C$3:$AL$24,18,TRUE)</f>
        <v>29555.012839999999</v>
      </c>
      <c r="CK20" s="26">
        <f>HLOOKUP(CK$2,PLANEL_Pot_anual!$C$3:$AL$24,18,TRUE)</f>
        <v>29555.012839999999</v>
      </c>
      <c r="CL20" s="26">
        <f>HLOOKUP(CL$2,PLANEL_Pot_anual!$C$3:$AL$24,18,TRUE)</f>
        <v>29555.012839999999</v>
      </c>
      <c r="CM20" s="26">
        <f>HLOOKUP(CM$2,PLANEL_Pot_anual!$C$3:$AL$24,18,TRUE)</f>
        <v>29555.012839999999</v>
      </c>
      <c r="CN20" s="26">
        <f>HLOOKUP(CN$2,PLANEL_Pot_anual!$C$3:$AL$24,18,TRUE)</f>
        <v>29555.012839999999</v>
      </c>
      <c r="CO20" s="26">
        <f>HLOOKUP(CO$2,PLANEL_Pot_anual!$C$3:$AL$24,18,TRUE)</f>
        <v>29555.012839999999</v>
      </c>
      <c r="CP20" s="26">
        <f>HLOOKUP(CP$2,PLANEL_Pot_anual!$C$3:$AL$24,18,TRUE)</f>
        <v>29555.012839999999</v>
      </c>
      <c r="CQ20" s="26">
        <f>HLOOKUP(CQ$2,PLANEL_Pot_anual!$C$3:$AL$24,18,TRUE)</f>
        <v>28615.342840000001</v>
      </c>
      <c r="CR20" s="26">
        <f>HLOOKUP(CR$2,PLANEL_Pot_anual!$C$3:$AL$24,18,TRUE)</f>
        <v>28615.342840000001</v>
      </c>
      <c r="CS20" s="26">
        <f>HLOOKUP(CS$2,PLANEL_Pot_anual!$C$3:$AL$24,18,TRUE)</f>
        <v>28615.342840000001</v>
      </c>
      <c r="CT20" s="26">
        <f>HLOOKUP(CT$2,PLANEL_Pot_anual!$C$3:$AL$24,18,TRUE)</f>
        <v>28615.342840000001</v>
      </c>
      <c r="CU20" s="26">
        <f>HLOOKUP(CU$2,PLANEL_Pot_anual!$C$3:$AL$24,18,TRUE)</f>
        <v>27660.87084</v>
      </c>
      <c r="CV20" s="26">
        <f>HLOOKUP(CV$2,PLANEL_Pot_anual!$C$3:$AL$24,18,TRUE)</f>
        <v>27660.87084</v>
      </c>
      <c r="CW20" s="26">
        <f>HLOOKUP(CW$2,PLANEL_Pot_anual!$C$3:$AL$24,18,TRUE)</f>
        <v>27660.87084</v>
      </c>
      <c r="CX20" s="26">
        <f>HLOOKUP(CX$2,PLANEL_Pot_anual!$C$3:$AL$24,18,TRUE)</f>
        <v>27660.87084</v>
      </c>
      <c r="CY20" s="26">
        <f>HLOOKUP(CY$2,PLANEL_Pot_anual!$C$3:$AL$24,18,TRUE)</f>
        <v>32122.991517999999</v>
      </c>
      <c r="CZ20" s="26">
        <f>HLOOKUP(CZ$2,PLANEL_Pot_anual!$C$3:$AL$24,18,TRUE)</f>
        <v>32122.991517999999</v>
      </c>
      <c r="DA20" s="26">
        <f>HLOOKUP(DA$2,PLANEL_Pot_anual!$C$3:$AL$24,18,TRUE)</f>
        <v>32122.991517999999</v>
      </c>
      <c r="DB20" s="26">
        <f>HLOOKUP(DB$2,PLANEL_Pot_anual!$C$3:$AL$24,18,TRUE)</f>
        <v>32122.991517999999</v>
      </c>
      <c r="DC20" s="26">
        <f>HLOOKUP(DC$2,PLANEL_Pot_anual!$C$3:$AL$24,18,TRUE)</f>
        <v>36259.091645</v>
      </c>
      <c r="DD20" s="26">
        <f>HLOOKUP(DD$2,PLANEL_Pot_anual!$C$3:$AL$24,18,TRUE)</f>
        <v>36259.091645</v>
      </c>
      <c r="DE20" s="26">
        <f>HLOOKUP(DE$2,PLANEL_Pot_anual!$C$3:$AL$24,18,TRUE)</f>
        <v>36259.091645</v>
      </c>
      <c r="DF20" s="26">
        <f>HLOOKUP(DF$2,PLANEL_Pot_anual!$C$3:$AL$24,18,TRUE)</f>
        <v>36259.091645</v>
      </c>
      <c r="DG20" s="26">
        <f>HLOOKUP(DG$2,PLANEL_Pot_anual!$C$3:$AL$24,18,TRUE)</f>
        <v>40415.622459999999</v>
      </c>
      <c r="DH20" s="26">
        <f>HLOOKUP(DH$2,PLANEL_Pot_anual!$C$3:$AL$24,18,TRUE)</f>
        <v>40415.622459999999</v>
      </c>
      <c r="DI20" s="26">
        <f>HLOOKUP(DI$2,PLANEL_Pot_anual!$C$3:$AL$24,18,TRUE)</f>
        <v>40415.622459999999</v>
      </c>
      <c r="DJ20" s="26">
        <f>HLOOKUP(DJ$2,PLANEL_Pot_anual!$C$3:$AL$24,18,TRUE)</f>
        <v>40415.622459999999</v>
      </c>
      <c r="DK20" s="26">
        <f>HLOOKUP(DK$2,PLANEL_Pot_anual!$C$3:$AL$24,18,TRUE)</f>
        <v>44558.845570000005</v>
      </c>
      <c r="DL20" s="26">
        <f>HLOOKUP(DL$2,PLANEL_Pot_anual!$C$3:$AL$24,18,TRUE)</f>
        <v>44558.845570000005</v>
      </c>
      <c r="DM20" s="26">
        <f>HLOOKUP(DM$2,PLANEL_Pot_anual!$C$3:$AL$24,18,TRUE)</f>
        <v>44558.845570000005</v>
      </c>
      <c r="DN20" s="26">
        <f>HLOOKUP(DN$2,PLANEL_Pot_anual!$C$3:$AL$24,18,TRUE)</f>
        <v>44558.845570000005</v>
      </c>
      <c r="DO20" s="26">
        <f>HLOOKUP(DO$2,PLANEL_Pot_anual!$C$3:$AL$24,18,TRUE)</f>
        <v>48768.47608</v>
      </c>
      <c r="DP20" s="26">
        <f>HLOOKUP(DP$2,PLANEL_Pot_anual!$C$3:$AL$24,18,TRUE)</f>
        <v>48768.47608</v>
      </c>
      <c r="DQ20" s="26">
        <f>HLOOKUP(DQ$2,PLANEL_Pot_anual!$C$3:$AL$24,18,TRUE)</f>
        <v>48768.47608</v>
      </c>
      <c r="DR20" s="26">
        <f>HLOOKUP(DR$2,PLANEL_Pot_anual!$C$3:$AL$24,18,TRUE)</f>
        <v>48768.47608</v>
      </c>
      <c r="DS20" s="26">
        <f>HLOOKUP(DS$2,PLANEL_Pot_anual!$C$3:$AL$24,18,TRUE)</f>
        <v>53039.297659999997</v>
      </c>
      <c r="DT20" s="26">
        <f>HLOOKUP(DT$2,PLANEL_Pot_anual!$C$3:$AL$24,18,TRUE)</f>
        <v>53039.297659999997</v>
      </c>
      <c r="DU20" s="26">
        <f>HLOOKUP(DU$2,PLANEL_Pot_anual!$C$3:$AL$24,18,TRUE)</f>
        <v>53039.297659999997</v>
      </c>
      <c r="DV20" s="26">
        <f>HLOOKUP(DV$2,PLANEL_Pot_anual!$C$3:$AL$24,18,TRUE)</f>
        <v>53039.297659999997</v>
      </c>
      <c r="DW20" s="26">
        <f>HLOOKUP(DW$2,PLANEL_Pot_anual!$C$3:$AL$24,18,TRUE)</f>
        <v>57317.519090000002</v>
      </c>
      <c r="DX20" s="26">
        <f>HLOOKUP(DX$2,PLANEL_Pot_anual!$C$3:$AL$24,18,TRUE)</f>
        <v>57317.519090000002</v>
      </c>
      <c r="DY20" s="26">
        <f>HLOOKUP(DY$2,PLANEL_Pot_anual!$C$3:$AL$24,18,TRUE)</f>
        <v>57317.519090000002</v>
      </c>
      <c r="DZ20" s="26">
        <f>HLOOKUP(DZ$2,PLANEL_Pot_anual!$C$3:$AL$24,18,TRUE)</f>
        <v>57317.519090000002</v>
      </c>
      <c r="EA20" s="26">
        <f>HLOOKUP(EA$2,PLANEL_Pot_anual!$C$3:$AL$24,18,TRUE)</f>
        <v>61545.339940000005</v>
      </c>
      <c r="EB20" s="26">
        <f>HLOOKUP(EB$2,PLANEL_Pot_anual!$C$3:$AL$24,18,TRUE)</f>
        <v>61545.339940000005</v>
      </c>
      <c r="EC20" s="26">
        <f>HLOOKUP(EC$2,PLANEL_Pot_anual!$C$3:$AL$24,18,TRUE)</f>
        <v>61545.339940000005</v>
      </c>
      <c r="ED20" s="26">
        <f>HLOOKUP(ED$2,PLANEL_Pot_anual!$C$3:$AL$24,18,TRUE)</f>
        <v>61545.339940000005</v>
      </c>
      <c r="EE20" s="26">
        <f>HLOOKUP(EE$2,PLANEL_Pot_anual!$C$3:$AL$24,18,TRUE)</f>
        <v>66238.490179999993</v>
      </c>
      <c r="EF20" s="26">
        <f>HLOOKUP(EF$2,PLANEL_Pot_anual!$C$3:$AL$24,18,TRUE)</f>
        <v>66238.490179999993</v>
      </c>
      <c r="EG20" s="26">
        <f>HLOOKUP(EG$2,PLANEL_Pot_anual!$C$3:$AL$24,18,TRUE)</f>
        <v>66238.490179999993</v>
      </c>
      <c r="EH20" s="26">
        <f>HLOOKUP(EH$2,PLANEL_Pot_anual!$C$3:$AL$24,18,TRUE)</f>
        <v>66238.490179999993</v>
      </c>
      <c r="EI20" s="26">
        <f>HLOOKUP(EI$2,PLANEL_Pot_anual!$C$3:$AL$24,18,TRUE)</f>
        <v>70714.842340000003</v>
      </c>
      <c r="EJ20" s="26">
        <f>HLOOKUP(EJ$2,PLANEL_Pot_anual!$C$3:$AL$24,18,TRUE)</f>
        <v>70714.842340000003</v>
      </c>
      <c r="EK20" s="26">
        <f>HLOOKUP(EK$2,PLANEL_Pot_anual!$C$3:$AL$24,18,TRUE)</f>
        <v>70714.842340000003</v>
      </c>
      <c r="EL20" s="26">
        <f>HLOOKUP(EL$2,PLANEL_Pot_anual!$C$3:$AL$24,18,TRUE)</f>
        <v>70714.842340000003</v>
      </c>
      <c r="EM20" s="26">
        <f>HLOOKUP(EM$2,PLANEL_Pot_anual!$C$3:$AL$24,18,TRUE)</f>
        <v>75081.074240000002</v>
      </c>
      <c r="EN20" s="26">
        <f>HLOOKUP(EN$2,PLANEL_Pot_anual!$C$3:$AL$24,18,TRUE)</f>
        <v>75081.074240000002</v>
      </c>
      <c r="EO20" s="26">
        <f>HLOOKUP(EO$2,PLANEL_Pot_anual!$C$3:$AL$24,18,TRUE)</f>
        <v>75081.074240000002</v>
      </c>
      <c r="EP20" s="26">
        <f>HLOOKUP(EP$2,PLANEL_Pot_anual!$C$3:$AL$24,18,TRUE)</f>
        <v>75081.074240000002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323.60564579999999</v>
      </c>
      <c r="AN23" s="32">
        <f>HLOOKUP(AN$2,PLANEL_Pot_anual!$C$3:$AL$24,21,TRUE)</f>
        <v>323.60564579999999</v>
      </c>
      <c r="AO23" s="32">
        <f>HLOOKUP(AO$2,PLANEL_Pot_anual!$C$3:$AL$24,21,TRUE)</f>
        <v>323.60564579999999</v>
      </c>
      <c r="AP23" s="32">
        <f>HLOOKUP(AP$2,PLANEL_Pot_anual!$C$3:$AL$24,21,TRUE)</f>
        <v>323.60564579999999</v>
      </c>
      <c r="AQ23" s="32">
        <f>HLOOKUP(AQ$2,PLANEL_Pot_anual!$C$3:$AL$24,21,TRUE)</f>
        <v>4254.6415790000001</v>
      </c>
      <c r="AR23" s="32">
        <f>HLOOKUP(AR$2,PLANEL_Pot_anual!$C$3:$AL$24,21,TRUE)</f>
        <v>4254.6415790000001</v>
      </c>
      <c r="AS23" s="32">
        <f>HLOOKUP(AS$2,PLANEL_Pot_anual!$C$3:$AL$24,21,TRUE)</f>
        <v>4254.6415790000001</v>
      </c>
      <c r="AT23" s="32">
        <f>HLOOKUP(AT$2,PLANEL_Pot_anual!$C$3:$AL$24,21,TRUE)</f>
        <v>4254.6415790000001</v>
      </c>
      <c r="AU23" s="32">
        <f>HLOOKUP(AU$2,PLANEL_Pot_anual!$C$3:$AL$24,21,TRUE)</f>
        <v>6101.8354609999997</v>
      </c>
      <c r="AV23" s="32">
        <f>HLOOKUP(AV$2,PLANEL_Pot_anual!$C$3:$AL$24,21,TRUE)</f>
        <v>6101.8354609999997</v>
      </c>
      <c r="AW23" s="32">
        <f>HLOOKUP(AW$2,PLANEL_Pot_anual!$C$3:$AL$24,21,TRUE)</f>
        <v>6101.8354609999997</v>
      </c>
      <c r="AX23" s="32">
        <f>HLOOKUP(AX$2,PLANEL_Pot_anual!$C$3:$AL$24,21,TRUE)</f>
        <v>6101.8354609999997</v>
      </c>
      <c r="AY23" s="32">
        <f>HLOOKUP(AY$2,PLANEL_Pot_anual!$C$3:$AL$24,21,TRUE)</f>
        <v>9381.8502869999993</v>
      </c>
      <c r="AZ23" s="32">
        <f>HLOOKUP(AZ$2,PLANEL_Pot_anual!$C$3:$AL$24,21,TRUE)</f>
        <v>9381.8502869999993</v>
      </c>
      <c r="BA23" s="32">
        <f>HLOOKUP(BA$2,PLANEL_Pot_anual!$C$3:$AL$24,21,TRUE)</f>
        <v>9381.8502869999993</v>
      </c>
      <c r="BB23" s="32">
        <f>HLOOKUP(BB$2,PLANEL_Pot_anual!$C$3:$AL$24,21,TRUE)</f>
        <v>9381.8502869999993</v>
      </c>
      <c r="BC23" s="32">
        <f>HLOOKUP(BC$2,PLANEL_Pot_anual!$C$3:$AL$24,21,TRUE)</f>
        <v>10606.44571</v>
      </c>
      <c r="BD23" s="32">
        <f>HLOOKUP(BD$2,PLANEL_Pot_anual!$C$3:$AL$24,21,TRUE)</f>
        <v>10606.44571</v>
      </c>
      <c r="BE23" s="32">
        <f>HLOOKUP(BE$2,PLANEL_Pot_anual!$C$3:$AL$24,21,TRUE)</f>
        <v>10606.44571</v>
      </c>
      <c r="BF23" s="32">
        <f>HLOOKUP(BF$2,PLANEL_Pot_anual!$C$3:$AL$24,21,TRUE)</f>
        <v>10606.44571</v>
      </c>
      <c r="BG23" s="32">
        <f>HLOOKUP(BG$2,PLANEL_Pot_anual!$C$3:$AL$24,21,TRUE)</f>
        <v>11143.015939999999</v>
      </c>
      <c r="BH23" s="32">
        <f>HLOOKUP(BH$2,PLANEL_Pot_anual!$C$3:$AL$24,21,TRUE)</f>
        <v>11143.015939999999</v>
      </c>
      <c r="BI23" s="32">
        <f>HLOOKUP(BI$2,PLANEL_Pot_anual!$C$3:$AL$24,21,TRUE)</f>
        <v>11143.015939999999</v>
      </c>
      <c r="BJ23" s="32">
        <f>HLOOKUP(BJ$2,PLANEL_Pot_anual!$C$3:$AL$24,21,TRUE)</f>
        <v>11143.015939999999</v>
      </c>
      <c r="BK23" s="32">
        <f>HLOOKUP(BK$2,PLANEL_Pot_anual!$C$3:$AL$24,21,TRUE)</f>
        <v>13711.094427</v>
      </c>
      <c r="BL23" s="32">
        <f>HLOOKUP(BL$2,PLANEL_Pot_anual!$C$3:$AL$24,21,TRUE)</f>
        <v>13711.094427</v>
      </c>
      <c r="BM23" s="32">
        <f>HLOOKUP(BM$2,PLANEL_Pot_anual!$C$3:$AL$24,21,TRUE)</f>
        <v>13711.094427</v>
      </c>
      <c r="BN23" s="32">
        <f>HLOOKUP(BN$2,PLANEL_Pot_anual!$C$3:$AL$24,21,TRUE)</f>
        <v>13711.094427</v>
      </c>
      <c r="BO23" s="32">
        <f>HLOOKUP(BO$2,PLANEL_Pot_anual!$C$3:$AL$24,21,TRUE)</f>
        <v>17797.894501999999</v>
      </c>
      <c r="BP23" s="32">
        <f>HLOOKUP(BP$2,PLANEL_Pot_anual!$C$3:$AL$24,21,TRUE)</f>
        <v>17797.894501999999</v>
      </c>
      <c r="BQ23" s="32">
        <f>HLOOKUP(BQ$2,PLANEL_Pot_anual!$C$3:$AL$24,21,TRUE)</f>
        <v>17797.894501999999</v>
      </c>
      <c r="BR23" s="32">
        <f>HLOOKUP(BR$2,PLANEL_Pot_anual!$C$3:$AL$24,21,TRUE)</f>
        <v>17797.894501999999</v>
      </c>
      <c r="BS23" s="32">
        <f>HLOOKUP(BS$2,PLANEL_Pot_anual!$C$3:$AL$24,21,TRUE)</f>
        <v>18687.907171999999</v>
      </c>
      <c r="BT23" s="32">
        <f>HLOOKUP(BT$2,PLANEL_Pot_anual!$C$3:$AL$24,21,TRUE)</f>
        <v>18687.907171999999</v>
      </c>
      <c r="BU23" s="32">
        <f>HLOOKUP(BU$2,PLANEL_Pot_anual!$C$3:$AL$24,21,TRUE)</f>
        <v>18687.907171999999</v>
      </c>
      <c r="BV23" s="32">
        <f>HLOOKUP(BV$2,PLANEL_Pot_anual!$C$3:$AL$24,21,TRUE)</f>
        <v>18687.907171999999</v>
      </c>
      <c r="BW23" s="32">
        <f>HLOOKUP(BW$2,PLANEL_Pot_anual!$C$3:$AL$24,21,TRUE)</f>
        <v>20152.805399999997</v>
      </c>
      <c r="BX23" s="32">
        <f>HLOOKUP(BX$2,PLANEL_Pot_anual!$C$3:$AL$24,21,TRUE)</f>
        <v>20152.805399999997</v>
      </c>
      <c r="BY23" s="32">
        <f>HLOOKUP(BY$2,PLANEL_Pot_anual!$C$3:$AL$24,21,TRUE)</f>
        <v>20152.805399999997</v>
      </c>
      <c r="BZ23" s="32">
        <f>HLOOKUP(BZ$2,PLANEL_Pot_anual!$C$3:$AL$24,21,TRUE)</f>
        <v>20152.805399999997</v>
      </c>
      <c r="CA23" s="32">
        <f>HLOOKUP(CA$2,PLANEL_Pot_anual!$C$3:$AL$24,21,TRUE)</f>
        <v>21834.880069999999</v>
      </c>
      <c r="CB23" s="32">
        <f>HLOOKUP(CB$2,PLANEL_Pot_anual!$C$3:$AL$24,21,TRUE)</f>
        <v>21834.880069999999</v>
      </c>
      <c r="CC23" s="32">
        <f>HLOOKUP(CC$2,PLANEL_Pot_anual!$C$3:$AL$24,21,TRUE)</f>
        <v>21834.880069999999</v>
      </c>
      <c r="CD23" s="32">
        <f>HLOOKUP(CD$2,PLANEL_Pot_anual!$C$3:$AL$24,21,TRUE)</f>
        <v>21834.880069999999</v>
      </c>
      <c r="CE23" s="32">
        <f>HLOOKUP(CE$2,PLANEL_Pot_anual!$C$3:$AL$24,21,TRUE)</f>
        <v>23927.35644</v>
      </c>
      <c r="CF23" s="32">
        <f>HLOOKUP(CF$2,PLANEL_Pot_anual!$C$3:$AL$24,21,TRUE)</f>
        <v>23927.35644</v>
      </c>
      <c r="CG23" s="32">
        <f>HLOOKUP(CG$2,PLANEL_Pot_anual!$C$3:$AL$24,21,TRUE)</f>
        <v>23927.35644</v>
      </c>
      <c r="CH23" s="32">
        <f>HLOOKUP(CH$2,PLANEL_Pot_anual!$C$3:$AL$24,21,TRUE)</f>
        <v>23927.35644</v>
      </c>
      <c r="CI23" s="32">
        <f>HLOOKUP(CI$2,PLANEL_Pot_anual!$C$3:$AL$24,21,TRUE)</f>
        <v>27030.259859999998</v>
      </c>
      <c r="CJ23" s="32">
        <f>HLOOKUP(CJ$2,PLANEL_Pot_anual!$C$3:$AL$24,21,TRUE)</f>
        <v>27030.259859999998</v>
      </c>
      <c r="CK23" s="32">
        <f>HLOOKUP(CK$2,PLANEL_Pot_anual!$C$3:$AL$24,21,TRUE)</f>
        <v>27030.259859999998</v>
      </c>
      <c r="CL23" s="32">
        <f>HLOOKUP(CL$2,PLANEL_Pot_anual!$C$3:$AL$24,21,TRUE)</f>
        <v>27030.259859999998</v>
      </c>
      <c r="CM23" s="32">
        <f>HLOOKUP(CM$2,PLANEL_Pot_anual!$C$3:$AL$24,21,TRUE)</f>
        <v>29952.485029999996</v>
      </c>
      <c r="CN23" s="32">
        <f>HLOOKUP(CN$2,PLANEL_Pot_anual!$C$3:$AL$24,21,TRUE)</f>
        <v>29952.485029999996</v>
      </c>
      <c r="CO23" s="32">
        <f>HLOOKUP(CO$2,PLANEL_Pot_anual!$C$3:$AL$24,21,TRUE)</f>
        <v>29952.485029999996</v>
      </c>
      <c r="CP23" s="32">
        <f>HLOOKUP(CP$2,PLANEL_Pot_anual!$C$3:$AL$24,21,TRUE)</f>
        <v>29952.485029999996</v>
      </c>
      <c r="CQ23" s="32">
        <f>HLOOKUP(CQ$2,PLANEL_Pot_anual!$C$3:$AL$24,21,TRUE)</f>
        <v>33551.158889999999</v>
      </c>
      <c r="CR23" s="32">
        <f>HLOOKUP(CR$2,PLANEL_Pot_anual!$C$3:$AL$24,21,TRUE)</f>
        <v>33551.158889999999</v>
      </c>
      <c r="CS23" s="32">
        <f>HLOOKUP(CS$2,PLANEL_Pot_anual!$C$3:$AL$24,21,TRUE)</f>
        <v>33551.158889999999</v>
      </c>
      <c r="CT23" s="32">
        <f>HLOOKUP(CT$2,PLANEL_Pot_anual!$C$3:$AL$24,21,TRUE)</f>
        <v>33551.158889999999</v>
      </c>
      <c r="CU23" s="32">
        <f>HLOOKUP(CU$2,PLANEL_Pot_anual!$C$3:$AL$24,21,TRUE)</f>
        <v>37764.070289999996</v>
      </c>
      <c r="CV23" s="32">
        <f>HLOOKUP(CV$2,PLANEL_Pot_anual!$C$3:$AL$24,21,TRUE)</f>
        <v>37764.070289999996</v>
      </c>
      <c r="CW23" s="32">
        <f>HLOOKUP(CW$2,PLANEL_Pot_anual!$C$3:$AL$24,21,TRUE)</f>
        <v>37764.070289999996</v>
      </c>
      <c r="CX23" s="32">
        <f>HLOOKUP(CX$2,PLANEL_Pot_anual!$C$3:$AL$24,21,TRUE)</f>
        <v>37764.070289999996</v>
      </c>
      <c r="CY23" s="32">
        <f>HLOOKUP(CY$2,PLANEL_Pot_anual!$C$3:$AL$24,21,TRUE)</f>
        <v>39131.015769999998</v>
      </c>
      <c r="CZ23" s="32">
        <f>HLOOKUP(CZ$2,PLANEL_Pot_anual!$C$3:$AL$24,21,TRUE)</f>
        <v>39131.015769999998</v>
      </c>
      <c r="DA23" s="32">
        <f>HLOOKUP(DA$2,PLANEL_Pot_anual!$C$3:$AL$24,21,TRUE)</f>
        <v>39131.015769999998</v>
      </c>
      <c r="DB23" s="32">
        <f>HLOOKUP(DB$2,PLANEL_Pot_anual!$C$3:$AL$24,21,TRUE)</f>
        <v>39131.015769999998</v>
      </c>
      <c r="DC23" s="32">
        <f>HLOOKUP(DC$2,PLANEL_Pot_anual!$C$3:$AL$24,21,TRUE)</f>
        <v>41207.342429999997</v>
      </c>
      <c r="DD23" s="32">
        <f>HLOOKUP(DD$2,PLANEL_Pot_anual!$C$3:$AL$24,21,TRUE)</f>
        <v>41207.342429999997</v>
      </c>
      <c r="DE23" s="32">
        <f>HLOOKUP(DE$2,PLANEL_Pot_anual!$C$3:$AL$24,21,TRUE)</f>
        <v>41207.342429999997</v>
      </c>
      <c r="DF23" s="32">
        <f>HLOOKUP(DF$2,PLANEL_Pot_anual!$C$3:$AL$24,21,TRUE)</f>
        <v>41207.342429999997</v>
      </c>
      <c r="DG23" s="32">
        <f>HLOOKUP(DG$2,PLANEL_Pot_anual!$C$3:$AL$24,21,TRUE)</f>
        <v>43274.97954</v>
      </c>
      <c r="DH23" s="32">
        <f>HLOOKUP(DH$2,PLANEL_Pot_anual!$C$3:$AL$24,21,TRUE)</f>
        <v>43274.97954</v>
      </c>
      <c r="DI23" s="32">
        <f>HLOOKUP(DI$2,PLANEL_Pot_anual!$C$3:$AL$24,21,TRUE)</f>
        <v>43274.97954</v>
      </c>
      <c r="DJ23" s="32">
        <f>HLOOKUP(DJ$2,PLANEL_Pot_anual!$C$3:$AL$24,21,TRUE)</f>
        <v>43274.97954</v>
      </c>
      <c r="DK23" s="32">
        <f>HLOOKUP(DK$2,PLANEL_Pot_anual!$C$3:$AL$24,21,TRUE)</f>
        <v>45155.95304</v>
      </c>
      <c r="DL23" s="32">
        <f>HLOOKUP(DL$2,PLANEL_Pot_anual!$C$3:$AL$24,21,TRUE)</f>
        <v>45155.95304</v>
      </c>
      <c r="DM23" s="32">
        <f>HLOOKUP(DM$2,PLANEL_Pot_anual!$C$3:$AL$24,21,TRUE)</f>
        <v>45155.95304</v>
      </c>
      <c r="DN23" s="32">
        <f>HLOOKUP(DN$2,PLANEL_Pot_anual!$C$3:$AL$24,21,TRUE)</f>
        <v>45155.95304</v>
      </c>
      <c r="DO23" s="32">
        <f>HLOOKUP(DO$2,PLANEL_Pot_anual!$C$3:$AL$24,21,TRUE)</f>
        <v>47700.21256</v>
      </c>
      <c r="DP23" s="32">
        <f>HLOOKUP(DP$2,PLANEL_Pot_anual!$C$3:$AL$24,21,TRUE)</f>
        <v>47700.21256</v>
      </c>
      <c r="DQ23" s="32">
        <f>HLOOKUP(DQ$2,PLANEL_Pot_anual!$C$3:$AL$24,21,TRUE)</f>
        <v>47700.21256</v>
      </c>
      <c r="DR23" s="32">
        <f>HLOOKUP(DR$2,PLANEL_Pot_anual!$C$3:$AL$24,21,TRUE)</f>
        <v>47700.21256</v>
      </c>
      <c r="DS23" s="32">
        <f>HLOOKUP(DS$2,PLANEL_Pot_anual!$C$3:$AL$24,21,TRUE)</f>
        <v>51020.330329999997</v>
      </c>
      <c r="DT23" s="32">
        <f>HLOOKUP(DT$2,PLANEL_Pot_anual!$C$3:$AL$24,21,TRUE)</f>
        <v>51020.330329999997</v>
      </c>
      <c r="DU23" s="32">
        <f>HLOOKUP(DU$2,PLANEL_Pot_anual!$C$3:$AL$24,21,TRUE)</f>
        <v>51020.330329999997</v>
      </c>
      <c r="DV23" s="32">
        <f>HLOOKUP(DV$2,PLANEL_Pot_anual!$C$3:$AL$24,21,TRUE)</f>
        <v>51020.330329999997</v>
      </c>
      <c r="DW23" s="32">
        <f>HLOOKUP(DW$2,PLANEL_Pot_anual!$C$3:$AL$24,21,TRUE)</f>
        <v>54024.923739999998</v>
      </c>
      <c r="DX23" s="32">
        <f>HLOOKUP(DX$2,PLANEL_Pot_anual!$C$3:$AL$24,21,TRUE)</f>
        <v>54024.923739999998</v>
      </c>
      <c r="DY23" s="32">
        <f>HLOOKUP(DY$2,PLANEL_Pot_anual!$C$3:$AL$24,21,TRUE)</f>
        <v>54024.923739999998</v>
      </c>
      <c r="DZ23" s="32">
        <f>HLOOKUP(DZ$2,PLANEL_Pot_anual!$C$3:$AL$24,21,TRUE)</f>
        <v>54024.923739999998</v>
      </c>
      <c r="EA23" s="32">
        <f>HLOOKUP(EA$2,PLANEL_Pot_anual!$C$3:$AL$24,21,TRUE)</f>
        <v>57122.306639999995</v>
      </c>
      <c r="EB23" s="32">
        <f>HLOOKUP(EB$2,PLANEL_Pot_anual!$C$3:$AL$24,21,TRUE)</f>
        <v>57122.306639999995</v>
      </c>
      <c r="EC23" s="32">
        <f>HLOOKUP(EC$2,PLANEL_Pot_anual!$C$3:$AL$24,21,TRUE)</f>
        <v>57122.306639999995</v>
      </c>
      <c r="ED23" s="32">
        <f>HLOOKUP(ED$2,PLANEL_Pot_anual!$C$3:$AL$24,21,TRUE)</f>
        <v>57122.306639999995</v>
      </c>
      <c r="EE23" s="32">
        <f>HLOOKUP(EE$2,PLANEL_Pot_anual!$C$3:$AL$24,21,TRUE)</f>
        <v>60539.376199999999</v>
      </c>
      <c r="EF23" s="32">
        <f>HLOOKUP(EF$2,PLANEL_Pot_anual!$C$3:$AL$24,21,TRUE)</f>
        <v>60539.376199999999</v>
      </c>
      <c r="EG23" s="32">
        <f>HLOOKUP(EG$2,PLANEL_Pot_anual!$C$3:$AL$24,21,TRUE)</f>
        <v>60539.376199999999</v>
      </c>
      <c r="EH23" s="32">
        <f>HLOOKUP(EH$2,PLANEL_Pot_anual!$C$3:$AL$24,21,TRUE)</f>
        <v>60539.376199999999</v>
      </c>
      <c r="EI23" s="32">
        <f>HLOOKUP(EI$2,PLANEL_Pot_anual!$C$3:$AL$24,21,TRUE)</f>
        <v>63843.875390000001</v>
      </c>
      <c r="EJ23" s="32">
        <f>HLOOKUP(EJ$2,PLANEL_Pot_anual!$C$3:$AL$24,21,TRUE)</f>
        <v>63843.875390000001</v>
      </c>
      <c r="EK23" s="32">
        <f>HLOOKUP(EK$2,PLANEL_Pot_anual!$C$3:$AL$24,21,TRUE)</f>
        <v>63843.875390000001</v>
      </c>
      <c r="EL23" s="32">
        <f>HLOOKUP(EL$2,PLANEL_Pot_anual!$C$3:$AL$24,21,TRUE)</f>
        <v>63843.875390000001</v>
      </c>
      <c r="EM23" s="32">
        <f>HLOOKUP(EM$2,PLANEL_Pot_anual!$C$3:$AL$24,21,TRUE)</f>
        <v>67268.124479999999</v>
      </c>
      <c r="EN23" s="32">
        <f>HLOOKUP(EN$2,PLANEL_Pot_anual!$C$3:$AL$24,21,TRUE)</f>
        <v>67268.124479999999</v>
      </c>
      <c r="EO23" s="32">
        <f>HLOOKUP(EO$2,PLANEL_Pot_anual!$C$3:$AL$24,21,TRUE)</f>
        <v>67268.124479999999</v>
      </c>
      <c r="EP23" s="32">
        <f>HLOOKUP(EP$2,PLANEL_Pot_anual!$C$3:$AL$24,21,TRUE)</f>
        <v>67268.124479999999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175182.82909699995</v>
      </c>
      <c r="AB24" s="28">
        <f t="shared" si="0"/>
        <v>175182.82909699995</v>
      </c>
      <c r="AC24" s="28">
        <f t="shared" si="0"/>
        <v>175182.82909699995</v>
      </c>
      <c r="AD24" s="28">
        <f t="shared" si="0"/>
        <v>175182.82909699995</v>
      </c>
      <c r="AE24" s="28">
        <f t="shared" si="0"/>
        <v>179957.89182899997</v>
      </c>
      <c r="AF24" s="28">
        <f t="shared" si="0"/>
        <v>179957.89182899997</v>
      </c>
      <c r="AG24" s="28">
        <f t="shared" si="0"/>
        <v>179957.89182899997</v>
      </c>
      <c r="AH24" s="28">
        <f t="shared" si="0"/>
        <v>179957.89182899997</v>
      </c>
      <c r="AI24" s="28">
        <f t="shared" ref="AI24:BN24" si="1">SUM(AI4:AI23)</f>
        <v>186885.06985099995</v>
      </c>
      <c r="AJ24" s="28">
        <f t="shared" si="1"/>
        <v>186885.06985099995</v>
      </c>
      <c r="AK24" s="28">
        <f t="shared" si="1"/>
        <v>186885.06985099995</v>
      </c>
      <c r="AL24" s="28">
        <f t="shared" si="1"/>
        <v>186885.06985099995</v>
      </c>
      <c r="AM24" s="28">
        <f t="shared" si="1"/>
        <v>193139.70917679998</v>
      </c>
      <c r="AN24" s="28">
        <f t="shared" si="1"/>
        <v>193139.70917679998</v>
      </c>
      <c r="AO24" s="28">
        <f t="shared" si="1"/>
        <v>193139.70917679998</v>
      </c>
      <c r="AP24" s="28">
        <f t="shared" si="1"/>
        <v>193139.70917679998</v>
      </c>
      <c r="AQ24" s="28">
        <f t="shared" si="1"/>
        <v>204169.93781999996</v>
      </c>
      <c r="AR24" s="28">
        <f t="shared" si="1"/>
        <v>204169.93781999996</v>
      </c>
      <c r="AS24" s="28">
        <f t="shared" si="1"/>
        <v>204169.93781999996</v>
      </c>
      <c r="AT24" s="28">
        <f t="shared" si="1"/>
        <v>204169.93781999996</v>
      </c>
      <c r="AU24" s="28">
        <f t="shared" si="1"/>
        <v>210276.65309199999</v>
      </c>
      <c r="AV24" s="28">
        <f t="shared" si="1"/>
        <v>210276.65309199999</v>
      </c>
      <c r="AW24" s="28">
        <f t="shared" si="1"/>
        <v>210276.65309199999</v>
      </c>
      <c r="AX24" s="28">
        <f t="shared" si="1"/>
        <v>210276.65309199999</v>
      </c>
      <c r="AY24" s="28">
        <f t="shared" si="1"/>
        <v>216406.72290899997</v>
      </c>
      <c r="AZ24" s="28">
        <f t="shared" si="1"/>
        <v>216406.72290899997</v>
      </c>
      <c r="BA24" s="28">
        <f t="shared" si="1"/>
        <v>216406.72290899997</v>
      </c>
      <c r="BB24" s="28">
        <f t="shared" si="1"/>
        <v>216406.72290899997</v>
      </c>
      <c r="BC24" s="28">
        <f t="shared" si="1"/>
        <v>223426.941372</v>
      </c>
      <c r="BD24" s="28">
        <f t="shared" si="1"/>
        <v>223426.941372</v>
      </c>
      <c r="BE24" s="28">
        <f t="shared" si="1"/>
        <v>223426.941372</v>
      </c>
      <c r="BF24" s="28">
        <f t="shared" si="1"/>
        <v>223426.941372</v>
      </c>
      <c r="BG24" s="28">
        <f t="shared" si="1"/>
        <v>231510.110342</v>
      </c>
      <c r="BH24" s="28">
        <f t="shared" si="1"/>
        <v>231510.110342</v>
      </c>
      <c r="BI24" s="28">
        <f t="shared" si="1"/>
        <v>231510.110342</v>
      </c>
      <c r="BJ24" s="28">
        <f t="shared" si="1"/>
        <v>231510.110342</v>
      </c>
      <c r="BK24" s="28">
        <f t="shared" si="1"/>
        <v>242623.210861</v>
      </c>
      <c r="BL24" s="28">
        <f t="shared" si="1"/>
        <v>242623.210861</v>
      </c>
      <c r="BM24" s="28">
        <f t="shared" si="1"/>
        <v>242623.210861</v>
      </c>
      <c r="BN24" s="28">
        <f t="shared" si="1"/>
        <v>242623.210861</v>
      </c>
      <c r="BO24" s="28">
        <f t="shared" ref="BO24:CT24" si="2">SUM(BO4:BO23)</f>
        <v>253419.96395100001</v>
      </c>
      <c r="BP24" s="28">
        <f t="shared" si="2"/>
        <v>253419.96395100001</v>
      </c>
      <c r="BQ24" s="28">
        <f t="shared" si="2"/>
        <v>253419.96395100001</v>
      </c>
      <c r="BR24" s="28">
        <f t="shared" si="2"/>
        <v>253419.96395100001</v>
      </c>
      <c r="BS24" s="28">
        <f t="shared" si="2"/>
        <v>263169.76916599995</v>
      </c>
      <c r="BT24" s="28">
        <f t="shared" si="2"/>
        <v>263169.76916599995</v>
      </c>
      <c r="BU24" s="28">
        <f t="shared" si="2"/>
        <v>263169.76916599995</v>
      </c>
      <c r="BV24" s="28">
        <f t="shared" si="2"/>
        <v>263169.76916599995</v>
      </c>
      <c r="BW24" s="28">
        <f t="shared" si="2"/>
        <v>275828.80339399999</v>
      </c>
      <c r="BX24" s="28">
        <f t="shared" si="2"/>
        <v>275828.80339399999</v>
      </c>
      <c r="BY24" s="28">
        <f t="shared" si="2"/>
        <v>275828.80339399999</v>
      </c>
      <c r="BZ24" s="28">
        <f t="shared" si="2"/>
        <v>275828.80339399999</v>
      </c>
      <c r="CA24" s="28">
        <f t="shared" si="2"/>
        <v>288469.205754</v>
      </c>
      <c r="CB24" s="28">
        <f t="shared" si="2"/>
        <v>288469.205754</v>
      </c>
      <c r="CC24" s="28">
        <f t="shared" si="2"/>
        <v>288469.205754</v>
      </c>
      <c r="CD24" s="28">
        <f t="shared" si="2"/>
        <v>288469.205754</v>
      </c>
      <c r="CE24" s="28">
        <f t="shared" si="2"/>
        <v>300057.32967400004</v>
      </c>
      <c r="CF24" s="28">
        <f t="shared" si="2"/>
        <v>300057.32967400004</v>
      </c>
      <c r="CG24" s="28">
        <f t="shared" si="2"/>
        <v>300057.32967400004</v>
      </c>
      <c r="CH24" s="28">
        <f t="shared" si="2"/>
        <v>300057.32967400004</v>
      </c>
      <c r="CI24" s="28">
        <f t="shared" si="2"/>
        <v>310841.10032099998</v>
      </c>
      <c r="CJ24" s="28">
        <f t="shared" si="2"/>
        <v>310841.10032099998</v>
      </c>
      <c r="CK24" s="28">
        <f t="shared" si="2"/>
        <v>310841.10032099998</v>
      </c>
      <c r="CL24" s="28">
        <f t="shared" si="2"/>
        <v>310841.10032099998</v>
      </c>
      <c r="CM24" s="28">
        <f t="shared" si="2"/>
        <v>321869.656281</v>
      </c>
      <c r="CN24" s="28">
        <f t="shared" si="2"/>
        <v>321869.656281</v>
      </c>
      <c r="CO24" s="28">
        <f t="shared" si="2"/>
        <v>321869.656281</v>
      </c>
      <c r="CP24" s="28">
        <f t="shared" si="2"/>
        <v>321869.656281</v>
      </c>
      <c r="CQ24" s="28">
        <f t="shared" si="2"/>
        <v>332554.96619800001</v>
      </c>
      <c r="CR24" s="28">
        <f t="shared" si="2"/>
        <v>332554.96619800001</v>
      </c>
      <c r="CS24" s="28">
        <f t="shared" si="2"/>
        <v>332554.96619800001</v>
      </c>
      <c r="CT24" s="28">
        <f t="shared" si="2"/>
        <v>332554.96619800001</v>
      </c>
      <c r="CU24" s="28">
        <f t="shared" ref="CU24:DZ24" si="3">SUM(CU4:CU23)</f>
        <v>342005.54048599995</v>
      </c>
      <c r="CV24" s="28">
        <f t="shared" si="3"/>
        <v>342005.54048599995</v>
      </c>
      <c r="CW24" s="28">
        <f t="shared" si="3"/>
        <v>342005.54048599995</v>
      </c>
      <c r="CX24" s="28">
        <f t="shared" si="3"/>
        <v>342005.54048599995</v>
      </c>
      <c r="CY24" s="28">
        <f t="shared" si="3"/>
        <v>357798.46787400002</v>
      </c>
      <c r="CZ24" s="28">
        <f t="shared" si="3"/>
        <v>357798.46787400002</v>
      </c>
      <c r="DA24" s="28">
        <f t="shared" si="3"/>
        <v>357798.46787400002</v>
      </c>
      <c r="DB24" s="28">
        <f t="shared" si="3"/>
        <v>357798.46787400002</v>
      </c>
      <c r="DC24" s="28">
        <f t="shared" si="3"/>
        <v>368363.59265100001</v>
      </c>
      <c r="DD24" s="28">
        <f t="shared" si="3"/>
        <v>368363.59265100001</v>
      </c>
      <c r="DE24" s="28">
        <f t="shared" si="3"/>
        <v>368363.59265100001</v>
      </c>
      <c r="DF24" s="28">
        <f t="shared" si="3"/>
        <v>368363.59265100001</v>
      </c>
      <c r="DG24" s="28">
        <f t="shared" si="3"/>
        <v>379062.52165599994</v>
      </c>
      <c r="DH24" s="28">
        <f t="shared" si="3"/>
        <v>379062.52165599994</v>
      </c>
      <c r="DI24" s="28">
        <f t="shared" si="3"/>
        <v>379062.52165599994</v>
      </c>
      <c r="DJ24" s="28">
        <f t="shared" si="3"/>
        <v>379062.52165599994</v>
      </c>
      <c r="DK24" s="28">
        <f t="shared" si="3"/>
        <v>390664.09459599998</v>
      </c>
      <c r="DL24" s="28">
        <f t="shared" si="3"/>
        <v>390664.09459599998</v>
      </c>
      <c r="DM24" s="28">
        <f t="shared" si="3"/>
        <v>390664.09459599998</v>
      </c>
      <c r="DN24" s="28">
        <f t="shared" si="3"/>
        <v>390664.09459599998</v>
      </c>
      <c r="DO24" s="28">
        <f t="shared" si="3"/>
        <v>402166.466632</v>
      </c>
      <c r="DP24" s="28">
        <f t="shared" si="3"/>
        <v>402166.466632</v>
      </c>
      <c r="DQ24" s="28">
        <f t="shared" si="3"/>
        <v>402166.466632</v>
      </c>
      <c r="DR24" s="28">
        <f t="shared" si="3"/>
        <v>402166.466632</v>
      </c>
      <c r="DS24" s="28">
        <f t="shared" si="3"/>
        <v>415423.31500599999</v>
      </c>
      <c r="DT24" s="28">
        <f t="shared" si="3"/>
        <v>415423.31500599999</v>
      </c>
      <c r="DU24" s="28">
        <f t="shared" si="3"/>
        <v>415423.31500599999</v>
      </c>
      <c r="DV24" s="28">
        <f t="shared" si="3"/>
        <v>415423.31500599999</v>
      </c>
      <c r="DW24" s="28">
        <f t="shared" si="3"/>
        <v>428904.86082400003</v>
      </c>
      <c r="DX24" s="28">
        <f t="shared" si="3"/>
        <v>428904.86082400003</v>
      </c>
      <c r="DY24" s="28">
        <f t="shared" si="3"/>
        <v>428904.86082400003</v>
      </c>
      <c r="DZ24" s="28">
        <f t="shared" si="3"/>
        <v>428904.86082400003</v>
      </c>
      <c r="EA24" s="28">
        <f t="shared" ref="EA24:EP24" si="4">SUM(EA4:EA23)</f>
        <v>441730.39868799993</v>
      </c>
      <c r="EB24" s="28">
        <f t="shared" si="4"/>
        <v>441730.39868799993</v>
      </c>
      <c r="EC24" s="28">
        <f t="shared" si="4"/>
        <v>441730.39868799993</v>
      </c>
      <c r="ED24" s="28">
        <f t="shared" si="4"/>
        <v>441730.39868799993</v>
      </c>
      <c r="EE24" s="28">
        <f t="shared" si="4"/>
        <v>455837.31109799998</v>
      </c>
      <c r="EF24" s="28">
        <f t="shared" si="4"/>
        <v>455837.31109799998</v>
      </c>
      <c r="EG24" s="28">
        <f t="shared" si="4"/>
        <v>455837.31109799998</v>
      </c>
      <c r="EH24" s="28">
        <f t="shared" si="4"/>
        <v>455837.31109799998</v>
      </c>
      <c r="EI24" s="28">
        <f t="shared" si="4"/>
        <v>469403.179435</v>
      </c>
      <c r="EJ24" s="28">
        <f t="shared" si="4"/>
        <v>469403.179435</v>
      </c>
      <c r="EK24" s="28">
        <f t="shared" si="4"/>
        <v>469403.179435</v>
      </c>
      <c r="EL24" s="28">
        <f t="shared" si="4"/>
        <v>469403.179435</v>
      </c>
      <c r="EM24" s="28">
        <f t="shared" si="4"/>
        <v>479307.07307799999</v>
      </c>
      <c r="EN24" s="28">
        <f t="shared" si="4"/>
        <v>479307.07307799999</v>
      </c>
      <c r="EO24" s="28">
        <f t="shared" si="4"/>
        <v>479307.07307799999</v>
      </c>
      <c r="EP24" s="28">
        <f t="shared" si="4"/>
        <v>479307.07307799999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1164.0483039999999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363.6589032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8.563271445911648E-2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0.10735917083034814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9.0923898144440837E-2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4.2816050465983878E-2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2.6807749687891479E-2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2.6807228022009695E-2</v>
      </c>
      <c r="AY29" s="33">
        <f t="shared" si="11"/>
        <v>0</v>
      </c>
      <c r="AZ29" s="33">
        <f t="shared" si="11"/>
        <v>0</v>
      </c>
      <c r="BA29" s="33">
        <f t="shared" si="11"/>
        <v>2.0779097899846017E-2</v>
      </c>
      <c r="BB29" s="33">
        <f t="shared" si="11"/>
        <v>2.361421721870539E-2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2.3614487080234739E-2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2.3614487080234739E-2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2.3614487080234739E-2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9151.5482819000008</v>
      </c>
      <c r="AJ31" s="1">
        <f>PLANEL_GerMed_Trim!AJ17</f>
        <v>10944.6029542</v>
      </c>
      <c r="AK31" s="1">
        <f>PLANEL_GerMed_Trim!AK17</f>
        <v>14461.176258200001</v>
      </c>
      <c r="AL31" s="1">
        <f>PLANEL_GerMed_Trim!AL17</f>
        <v>11982.1027775</v>
      </c>
      <c r="AM31" s="1">
        <f>PLANEL_GerMed_Trim!AM17</f>
        <v>9949.7309029000007</v>
      </c>
      <c r="AN31" s="1">
        <f>PLANEL_GerMed_Trim!AN17</f>
        <v>11914.0694002</v>
      </c>
      <c r="AO31" s="1">
        <f>PLANEL_GerMed_Trim!AO17</f>
        <v>15749.230617199999</v>
      </c>
      <c r="AP31" s="1">
        <f>PLANEL_GerMed_Trim!AP17</f>
        <v>13040.636812500001</v>
      </c>
      <c r="AQ31" s="1">
        <f>PLANEL_GerMed_Trim!AQ17</f>
        <v>13006.593904000001</v>
      </c>
      <c r="AR31" s="1">
        <f>PLANEL_GerMed_Trim!AR17</f>
        <v>15627.3006382</v>
      </c>
      <c r="AS31" s="1">
        <f>PLANEL_GerMed_Trim!AS17</f>
        <v>20682.8933621</v>
      </c>
      <c r="AT31" s="1">
        <f>PLANEL_GerMed_Trim!AT17</f>
        <v>17094.940104199999</v>
      </c>
      <c r="AU31" s="1">
        <f>PLANEL_GerMed_Trim!AU17</f>
        <v>13760.881520999999</v>
      </c>
      <c r="AV31" s="1">
        <f>PLANEL_GerMed_Trim!AV17</f>
        <v>16543.4525512</v>
      </c>
      <c r="AW31" s="1">
        <f>PLANEL_GerMed_Trim!AW17</f>
        <v>21900.112862099999</v>
      </c>
      <c r="AX31" s="1">
        <f>PLANEL_GerMed_Trim!AX17</f>
        <v>18095.261448199999</v>
      </c>
      <c r="AY31" s="1">
        <f>PLANEL_GerMed_Trim!AY17</f>
        <v>14621.8804298</v>
      </c>
      <c r="AZ31" s="1">
        <f>PLANEL_GerMed_Trim!AZ17</f>
        <v>17602.102542200002</v>
      </c>
      <c r="BA31" s="1">
        <f>PLANEL_GerMed_Trim!BA17</f>
        <v>23312.699540699999</v>
      </c>
      <c r="BB31" s="1">
        <f>PLANEL_GerMed_Trim!BB17</f>
        <v>19248.7589004</v>
      </c>
      <c r="BC31" s="1">
        <f>PLANEL_GerMed_Trim!BC17</f>
        <v>15650.393806799999</v>
      </c>
      <c r="BD31" s="1">
        <f>PLANEL_GerMed_Trim!BD17</f>
        <v>18851.497073899998</v>
      </c>
      <c r="BE31" s="1">
        <f>PLANEL_GerMed_Trim!BE17</f>
        <v>24972.752236200002</v>
      </c>
      <c r="BF31" s="1">
        <f>PLANEL_GerMed_Trim!BF17</f>
        <v>20612.9069303</v>
      </c>
      <c r="BG31" s="1">
        <f>PLANEL_GerMed_Trim!BG17</f>
        <v>17146.420598799999</v>
      </c>
      <c r="BH31" s="1">
        <f>PLANEL_GerMed_Trim!BH17</f>
        <v>20668.559656899997</v>
      </c>
      <c r="BI31" s="1">
        <f>PLANEL_GerMed_Trim!BI17</f>
        <v>27386.941400200001</v>
      </c>
      <c r="BJ31" s="1">
        <f>PLANEL_GerMed_Trim!BJ17</f>
        <v>22596.908121299999</v>
      </c>
      <c r="BK31" s="1">
        <f>PLANEL_GerMed_Trim!BK17</f>
        <v>18691.3413788</v>
      </c>
      <c r="BL31" s="1">
        <f>PLANEL_GerMed_Trim!BL17</f>
        <v>22545.008501899996</v>
      </c>
      <c r="BM31" s="1">
        <f>PLANEL_GerMed_Trim!BM17</f>
        <v>29880.032444200002</v>
      </c>
      <c r="BN31" s="1">
        <f>PLANEL_GerMed_Trim!BN17</f>
        <v>24645.751559299999</v>
      </c>
      <c r="BO31" s="1">
        <f>PLANEL_GerMed_Trim!BO17</f>
        <v>19990.658885199999</v>
      </c>
      <c r="BP31" s="1">
        <f>PLANEL_GerMed_Trim!BP17</f>
        <v>24126.105497100001</v>
      </c>
      <c r="BQ31" s="1">
        <f>PLANEL_GerMed_Trim!BQ17</f>
        <v>31982.098205300001</v>
      </c>
      <c r="BR31" s="1">
        <f>PLANEL_GerMed_Trim!BR17</f>
        <v>26371.554720599997</v>
      </c>
      <c r="BS31" s="1">
        <f>PLANEL_GerMed_Trim!BS17</f>
        <v>20606.139170000002</v>
      </c>
      <c r="BT31" s="1">
        <f>PLANEL_GerMed_Trim!BT17</f>
        <v>24897.087311100004</v>
      </c>
      <c r="BU31" s="1">
        <f>PLANEL_GerMed_Trim!BU17</f>
        <v>33017.421903900002</v>
      </c>
      <c r="BV31" s="1">
        <f>PLANEL_GerMed_Trim!BV17</f>
        <v>27208.981658800003</v>
      </c>
      <c r="BW31" s="1">
        <f>PLANEL_GerMed_Trim!BW17</f>
        <v>22629.3692223</v>
      </c>
      <c r="BX31" s="1">
        <f>PLANEL_GerMed_Trim!BX17</f>
        <v>27370.462379099998</v>
      </c>
      <c r="BY31" s="1">
        <f>PLANEL_GerMed_Trim!BY17</f>
        <v>36311.0908967</v>
      </c>
      <c r="BZ31" s="1">
        <f>PLANEL_GerMed_Trim!BZ17</f>
        <v>29906.600547000002</v>
      </c>
      <c r="CA31" s="1">
        <f>PLANEL_GerMed_Trim!CA17</f>
        <v>24525.000905200002</v>
      </c>
      <c r="CB31" s="1">
        <f>PLANEL_GerMed_Trim!CB17</f>
        <v>29692.747979100001</v>
      </c>
      <c r="CC31" s="1">
        <f>PLANEL_GerMed_Trim!CC17</f>
        <v>39405.842841799997</v>
      </c>
      <c r="CD31" s="1">
        <f>PLANEL_GerMed_Trim!CD17</f>
        <v>32438.520304699996</v>
      </c>
      <c r="CE31" s="1">
        <f>PLANEL_GerMed_Trim!CE17</f>
        <v>25852.7983657</v>
      </c>
      <c r="CF31" s="1">
        <f>PLANEL_GerMed_Trim!CF17</f>
        <v>31351.483963600003</v>
      </c>
      <c r="CG31" s="1">
        <f>PLANEL_GerMed_Trim!CG17</f>
        <v>41631.240461100002</v>
      </c>
      <c r="CH31" s="1">
        <f>PLANEL_GerMed_Trim!CH17</f>
        <v>34241.032987500002</v>
      </c>
      <c r="CI31" s="1">
        <f>PLANEL_GerMed_Trim!CI17</f>
        <v>28190.921138199999</v>
      </c>
      <c r="CJ31" s="1">
        <f>PLANEL_GerMed_Trim!CJ17</f>
        <v>34194.843194599998</v>
      </c>
      <c r="CK31" s="1">
        <f>PLANEL_GerMed_Trim!CK17</f>
        <v>45410.6273793</v>
      </c>
      <c r="CL31" s="1">
        <f>PLANEL_GerMed_Trim!CL17</f>
        <v>37344.965302600001</v>
      </c>
      <c r="CM31" s="1">
        <f>PLANEL_GerMed_Trim!CM17</f>
        <v>30732.714676299998</v>
      </c>
      <c r="CN31" s="1">
        <f>PLANEL_GerMed_Trim!CN17</f>
        <v>37303.474977000005</v>
      </c>
      <c r="CO31" s="1">
        <f>PLANEL_GerMed_Trim!CO17</f>
        <v>49550.849990400005</v>
      </c>
      <c r="CP31" s="1">
        <f>PLANEL_GerMed_Trim!CP17</f>
        <v>40735.1897981</v>
      </c>
      <c r="CQ31" s="1">
        <f>PLANEL_GerMed_Trim!CQ17</f>
        <v>33254.245273699999</v>
      </c>
      <c r="CR31" s="1">
        <f>PLANEL_GerMed_Trim!CR17</f>
        <v>40268.745659300002</v>
      </c>
      <c r="CS31" s="1">
        <f>PLANEL_GerMed_Trim!CS17</f>
        <v>53444.934555100001</v>
      </c>
      <c r="CT31" s="1">
        <f>PLANEL_GerMed_Trim!CT17</f>
        <v>43991.122938300003</v>
      </c>
      <c r="CU31" s="1">
        <f>PLANEL_GerMed_Trim!CU17</f>
        <v>35076.2487893</v>
      </c>
      <c r="CV31" s="1">
        <f>PLANEL_GerMed_Trim!CV17</f>
        <v>42164.981158900002</v>
      </c>
      <c r="CW31" s="1">
        <f>PLANEL_GerMed_Trim!CW17</f>
        <v>55815.8316166</v>
      </c>
      <c r="CX31" s="1">
        <f>PLANEL_GerMed_Trim!CX17</f>
        <v>46120.8961863</v>
      </c>
      <c r="CY31" s="1">
        <f>PLANEL_GerMed_Trim!CY17</f>
        <v>38277.311381099993</v>
      </c>
      <c r="CZ31" s="1">
        <f>PLANEL_GerMed_Trim!CZ17</f>
        <v>46054.426002100001</v>
      </c>
      <c r="DA31" s="1">
        <f>PLANEL_GerMed_Trim!DA17</f>
        <v>60984.117143199997</v>
      </c>
      <c r="DB31" s="1">
        <f>PLANEL_GerMed_Trim!DB17</f>
        <v>50367.401937299997</v>
      </c>
      <c r="DC31" s="1">
        <f>PLANEL_GerMed_Trim!DC17</f>
        <v>39491.142684000006</v>
      </c>
      <c r="DD31" s="1">
        <f>PLANEL_GerMed_Trim!DD17</f>
        <v>47528.736124999996</v>
      </c>
      <c r="DE31" s="1">
        <f>PLANEL_GerMed_Trim!DE17</f>
        <v>62942.917873000006</v>
      </c>
      <c r="DF31" s="1">
        <f>PLANEL_GerMed_Trim!DF17</f>
        <v>51977.161047000001</v>
      </c>
      <c r="DG31" s="1">
        <f>PLANEL_GerMed_Trim!DG17</f>
        <v>40748.309525000004</v>
      </c>
      <c r="DH31" s="1">
        <f>PLANEL_GerMed_Trim!DH17</f>
        <v>49055.681256999997</v>
      </c>
      <c r="DI31" s="1">
        <f>PLANEL_GerMed_Trim!DI17</f>
        <v>64971.650628000003</v>
      </c>
      <c r="DJ31" s="1">
        <f>PLANEL_GerMed_Trim!DJ17</f>
        <v>53644.390892000003</v>
      </c>
      <c r="DK31" s="1">
        <f>PLANEL_GerMed_Trim!DK17</f>
        <v>42395.973445000003</v>
      </c>
      <c r="DL31" s="1">
        <f>PLANEL_GerMed_Trim!DL17</f>
        <v>51056.921125999994</v>
      </c>
      <c r="DM31" s="1">
        <f>PLANEL_GerMed_Trim!DM17</f>
        <v>67630.541763000001</v>
      </c>
      <c r="DN31" s="1">
        <f>PLANEL_GerMed_Trim!DN17</f>
        <v>55829.490249000002</v>
      </c>
      <c r="DO31" s="1">
        <f>PLANEL_GerMed_Trim!DO17</f>
        <v>43928.972600000001</v>
      </c>
      <c r="DP31" s="1">
        <f>PLANEL_GerMed_Trim!DP17</f>
        <v>52918.890054999996</v>
      </c>
      <c r="DQ31" s="1">
        <f>PLANEL_GerMed_Trim!DQ17</f>
        <v>70104.394473000008</v>
      </c>
      <c r="DR31" s="1">
        <f>PLANEL_GerMed_Trim!DR17</f>
        <v>57862.523469000007</v>
      </c>
      <c r="DS31" s="1">
        <f>PLANEL_GerMed_Trim!DS17</f>
        <v>45907.203436000003</v>
      </c>
      <c r="DT31" s="1">
        <f>PLANEL_GerMed_Trim!DT17</f>
        <v>55321.633954999998</v>
      </c>
      <c r="DU31" s="1">
        <f>PLANEL_GerMed_Trim!DU17</f>
        <v>73296.732652999999</v>
      </c>
      <c r="DV31" s="1">
        <f>PLANEL_GerMed_Trim!DV17</f>
        <v>60486.014149000002</v>
      </c>
      <c r="DW31" s="1">
        <f>PLANEL_GerMed_Trim!DW17</f>
        <v>47812.582186</v>
      </c>
      <c r="DX31" s="1">
        <f>PLANEL_GerMed_Trim!DX17</f>
        <v>57635.892254999999</v>
      </c>
      <c r="DY31" s="1">
        <f>PLANEL_GerMed_Trim!DY17</f>
        <v>76371.506932999997</v>
      </c>
      <c r="DZ31" s="1">
        <f>PLANEL_GerMed_Trim!DZ17</f>
        <v>63012.889829000007</v>
      </c>
      <c r="EA31" s="1">
        <f>PLANEL_GerMed_Trim!EA17</f>
        <v>49532.705826000005</v>
      </c>
      <c r="EB31" s="1">
        <f>PLANEL_GerMed_Trim!EB17</f>
        <v>59725.141134999998</v>
      </c>
      <c r="EC31" s="1">
        <f>PLANEL_GerMed_Trim!EC17</f>
        <v>79147.328773000001</v>
      </c>
      <c r="ED31" s="1">
        <f>PLANEL_GerMed_Trim!ED17</f>
        <v>65294.083838999999</v>
      </c>
      <c r="EE31" s="1">
        <f>PLANEL_GerMed_Trim!EE17</f>
        <v>51404.461456000005</v>
      </c>
      <c r="EF31" s="1">
        <f>PLANEL_GerMed_Trim!EF17</f>
        <v>61998.561074999998</v>
      </c>
      <c r="EG31" s="1">
        <f>PLANEL_GerMed_Trim!EG17</f>
        <v>82167.844313000009</v>
      </c>
      <c r="EH31" s="1">
        <f>PLANEL_GerMed_Trim!EH17</f>
        <v>67776.369208999997</v>
      </c>
      <c r="EI31" s="1">
        <f>PLANEL_GerMed_Trim!EI17</f>
        <v>53210.090206000008</v>
      </c>
      <c r="EJ31" s="1">
        <f>PLANEL_GerMed_Trim!EJ17</f>
        <v>64191.663795</v>
      </c>
      <c r="EK31" s="1">
        <f>PLANEL_GerMed_Trim!EK17</f>
        <v>85081.648633000004</v>
      </c>
      <c r="EL31" s="1">
        <f>PLANEL_GerMed_Trim!EL17</f>
        <v>70170.958398999996</v>
      </c>
      <c r="EM31" s="1">
        <f>PLANEL_GerMed_Trim!EM17</f>
        <v>53610.245395999998</v>
      </c>
      <c r="EN31" s="1">
        <f>PLANEL_GerMed_Trim!EN17</f>
        <v>64677.689204999995</v>
      </c>
      <c r="EO31" s="1">
        <f>PLANEL_GerMed_Trim!EO17</f>
        <v>85727.39263300001</v>
      </c>
      <c r="EP31" s="1">
        <f>PLANEL_GerMed_Trim!EP17</f>
        <v>70701.636319000012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0.35460159757643056</v>
      </c>
      <c r="AJ32" s="33">
        <f t="shared" si="15"/>
        <v>0.4240783715335753</v>
      </c>
      <c r="AK32" s="33">
        <f t="shared" si="15"/>
        <v>0.56033755666614116</v>
      </c>
      <c r="AL32" s="33">
        <f t="shared" si="15"/>
        <v>0.46427912046641745</v>
      </c>
      <c r="AM32" s="33">
        <f t="shared" si="15"/>
        <v>0.354565756667714</v>
      </c>
      <c r="AN32" s="33">
        <f t="shared" si="15"/>
        <v>0.42456635994470238</v>
      </c>
      <c r="AO32" s="33">
        <f t="shared" si="15"/>
        <v>0.56123506507037935</v>
      </c>
      <c r="AP32" s="33">
        <f t="shared" si="15"/>
        <v>0.46471239312665652</v>
      </c>
      <c r="AQ32" s="33">
        <f t="shared" si="15"/>
        <v>0.35446849777686784</v>
      </c>
      <c r="AR32" s="33">
        <f t="shared" si="15"/>
        <v>0.42589057691934856</v>
      </c>
      <c r="AS32" s="33">
        <f t="shared" si="15"/>
        <v>0.56367056539591476</v>
      </c>
      <c r="AT32" s="33">
        <f t="shared" si="15"/>
        <v>0.46588813205413859</v>
      </c>
      <c r="AU32" s="33">
        <f t="shared" si="15"/>
        <v>0.35445131799236435</v>
      </c>
      <c r="AV32" s="33">
        <f t="shared" si="15"/>
        <v>0.42612448570016159</v>
      </c>
      <c r="AW32" s="33">
        <f t="shared" si="15"/>
        <v>0.56410077045622109</v>
      </c>
      <c r="AX32" s="33">
        <f t="shared" si="15"/>
        <v>0.46609581369790137</v>
      </c>
      <c r="AY32" s="33">
        <f t="shared" si="15"/>
        <v>0.35441279580676482</v>
      </c>
      <c r="AZ32" s="33">
        <f t="shared" si="15"/>
        <v>0.4266489802053316</v>
      </c>
      <c r="BA32" s="33">
        <f t="shared" si="15"/>
        <v>0.56506542107837376</v>
      </c>
      <c r="BB32" s="33">
        <f t="shared" si="15"/>
        <v>0.46656149942230274</v>
      </c>
      <c r="BC32" s="33">
        <f t="shared" si="15"/>
        <v>0.35439560487121385</v>
      </c>
      <c r="BD32" s="33">
        <f t="shared" si="15"/>
        <v>0.42688304145611367</v>
      </c>
      <c r="BE32" s="33">
        <f t="shared" si="15"/>
        <v>0.56549590657595383</v>
      </c>
      <c r="BF32" s="33">
        <f t="shared" si="15"/>
        <v>0.46676931647200298</v>
      </c>
      <c r="BG32" s="33">
        <f t="shared" si="15"/>
        <v>0.35437462878238368</v>
      </c>
      <c r="BH32" s="33">
        <f t="shared" si="15"/>
        <v>0.42716863928982884</v>
      </c>
      <c r="BI32" s="33">
        <f t="shared" si="15"/>
        <v>0.56602117837118704</v>
      </c>
      <c r="BJ32" s="33">
        <f t="shared" si="15"/>
        <v>0.46702289151099829</v>
      </c>
      <c r="BK32" s="33">
        <f t="shared" si="15"/>
        <v>0.35435649331234748</v>
      </c>
      <c r="BL32" s="33">
        <f t="shared" si="15"/>
        <v>0.42741556063448466</v>
      </c>
      <c r="BM32" s="33">
        <f t="shared" si="15"/>
        <v>0.56647531615869806</v>
      </c>
      <c r="BN32" s="33">
        <f t="shared" si="15"/>
        <v>0.46724212674786419</v>
      </c>
      <c r="BO32" s="33">
        <f t="shared" si="15"/>
        <v>0.35433987719198801</v>
      </c>
      <c r="BP32" s="33">
        <f t="shared" ref="BP32:EA32" si="16">BP31/BP17</f>
        <v>0.42764179550342191</v>
      </c>
      <c r="BQ32" s="33">
        <f t="shared" si="16"/>
        <v>0.56689140740619093</v>
      </c>
      <c r="BR32" s="33">
        <f t="shared" si="16"/>
        <v>0.46744299498689118</v>
      </c>
      <c r="BS32" s="33">
        <f t="shared" si="16"/>
        <v>0.35430719014963752</v>
      </c>
      <c r="BT32" s="33">
        <f t="shared" si="16"/>
        <v>0.42808684224304577</v>
      </c>
      <c r="BU32" s="33">
        <f t="shared" si="16"/>
        <v>0.56770993752129961</v>
      </c>
      <c r="BV32" s="33">
        <f t="shared" si="16"/>
        <v>0.46783814080017455</v>
      </c>
      <c r="BW32" s="33">
        <f t="shared" si="16"/>
        <v>0.35427673683808414</v>
      </c>
      <c r="BX32" s="33">
        <f t="shared" si="16"/>
        <v>0.42850147532444294</v>
      </c>
      <c r="BY32" s="33">
        <f t="shared" si="16"/>
        <v>0.56847253087536354</v>
      </c>
      <c r="BZ32" s="33">
        <f t="shared" si="16"/>
        <v>0.46820628306644196</v>
      </c>
      <c r="CA32" s="33">
        <f t="shared" si="16"/>
        <v>0.3542479950699185</v>
      </c>
      <c r="CB32" s="33">
        <f t="shared" si="16"/>
        <v>0.42889280536101043</v>
      </c>
      <c r="CC32" s="33">
        <f t="shared" si="16"/>
        <v>0.56919226526055489</v>
      </c>
      <c r="CD32" s="33">
        <f t="shared" si="16"/>
        <v>0.46855373524322008</v>
      </c>
      <c r="CE32" s="33">
        <f t="shared" si="16"/>
        <v>0.35420072439316513</v>
      </c>
      <c r="CF32" s="33">
        <f t="shared" si="16"/>
        <v>0.42953641511554586</v>
      </c>
      <c r="CG32" s="33">
        <f t="shared" si="16"/>
        <v>0.57037599257616778</v>
      </c>
      <c r="CH32" s="33">
        <f t="shared" si="16"/>
        <v>0.46912518005144688</v>
      </c>
      <c r="CI32" s="33">
        <f t="shared" si="16"/>
        <v>0.35419399981269994</v>
      </c>
      <c r="CJ32" s="33">
        <f t="shared" si="16"/>
        <v>0.42962797223577298</v>
      </c>
      <c r="CK32" s="33">
        <f t="shared" si="16"/>
        <v>0.57054438436506338</v>
      </c>
      <c r="CL32" s="33">
        <f t="shared" si="16"/>
        <v>0.46920647142213112</v>
      </c>
      <c r="CM32" s="33">
        <f t="shared" si="16"/>
        <v>0.35417417910921734</v>
      </c>
      <c r="CN32" s="33">
        <f t="shared" si="16"/>
        <v>0.42989783906362122</v>
      </c>
      <c r="CO32" s="33">
        <f t="shared" si="16"/>
        <v>0.57104072335814693</v>
      </c>
      <c r="CP32" s="33">
        <f t="shared" si="16"/>
        <v>0.46944607918825032</v>
      </c>
      <c r="CQ32" s="33">
        <f t="shared" si="16"/>
        <v>0.35424268946450899</v>
      </c>
      <c r="CR32" s="33">
        <f t="shared" si="16"/>
        <v>0.42896504329913288</v>
      </c>
      <c r="CS32" s="33">
        <f t="shared" si="16"/>
        <v>0.56932512523525969</v>
      </c>
      <c r="CT32" s="33">
        <f t="shared" si="16"/>
        <v>0.46861787341635736</v>
      </c>
      <c r="CU32" s="33">
        <f t="shared" si="16"/>
        <v>0.35445404114863477</v>
      </c>
      <c r="CV32" s="33">
        <f t="shared" si="16"/>
        <v>0.42608740907571868</v>
      </c>
      <c r="CW32" s="33">
        <f t="shared" si="16"/>
        <v>0.56403257929367734</v>
      </c>
      <c r="CX32" s="33">
        <f t="shared" si="16"/>
        <v>0.46606289437705112</v>
      </c>
      <c r="CY32" s="33">
        <f t="shared" si="16"/>
        <v>0.3544281303495399</v>
      </c>
      <c r="CZ32" s="33">
        <f t="shared" si="16"/>
        <v>0.42644019428974994</v>
      </c>
      <c r="DA32" s="33">
        <f t="shared" si="16"/>
        <v>0.56468142197558269</v>
      </c>
      <c r="DB32" s="33">
        <f t="shared" si="16"/>
        <v>0.46637612348122087</v>
      </c>
      <c r="DC32" s="33">
        <f t="shared" si="16"/>
        <v>0.35441973940964999</v>
      </c>
      <c r="DD32" s="33">
        <f t="shared" si="16"/>
        <v>0.42655444049020602</v>
      </c>
      <c r="DE32" s="33">
        <f t="shared" si="16"/>
        <v>0.5648915436237788</v>
      </c>
      <c r="DF32" s="33">
        <f t="shared" si="16"/>
        <v>0.46647755981481864</v>
      </c>
      <c r="DG32" s="33">
        <f t="shared" si="16"/>
        <v>0.35441157624671121</v>
      </c>
      <c r="DH32" s="33">
        <f t="shared" si="16"/>
        <v>0.42666558492403162</v>
      </c>
      <c r="DI32" s="33">
        <f t="shared" si="16"/>
        <v>0.5650959605156799</v>
      </c>
      <c r="DJ32" s="33">
        <f t="shared" si="16"/>
        <v>0.46657624216690585</v>
      </c>
      <c r="DK32" s="33">
        <f t="shared" si="16"/>
        <v>0.35440161102817619</v>
      </c>
      <c r="DL32" s="33">
        <f t="shared" si="16"/>
        <v>0.4268012650934172</v>
      </c>
      <c r="DM32" s="33">
        <f t="shared" si="16"/>
        <v>0.56534550354432955</v>
      </c>
      <c r="DN32" s="33">
        <f t="shared" si="16"/>
        <v>0.46669670912960104</v>
      </c>
      <c r="DO32" s="33">
        <f t="shared" si="16"/>
        <v>0.3543930111036584</v>
      </c>
      <c r="DP32" s="33">
        <f t="shared" si="16"/>
        <v>0.42691835663042327</v>
      </c>
      <c r="DQ32" s="33">
        <f t="shared" si="16"/>
        <v>0.56556085832258096</v>
      </c>
      <c r="DR32" s="33">
        <f t="shared" si="16"/>
        <v>0.46680067182438534</v>
      </c>
      <c r="DS32" s="33">
        <f t="shared" si="16"/>
        <v>0.35438276278384462</v>
      </c>
      <c r="DT32" s="33">
        <f t="shared" si="16"/>
        <v>0.42705789103492553</v>
      </c>
      <c r="DU32" s="33">
        <f t="shared" si="16"/>
        <v>0.56581748998958936</v>
      </c>
      <c r="DV32" s="33">
        <f t="shared" si="16"/>
        <v>0.46692456084345252</v>
      </c>
      <c r="DW32" s="33">
        <f t="shared" si="16"/>
        <v>0.35437369423063053</v>
      </c>
      <c r="DX32" s="33">
        <f t="shared" si="16"/>
        <v>0.42718136366756354</v>
      </c>
      <c r="DY32" s="33">
        <f t="shared" si="16"/>
        <v>0.56604458091226129</v>
      </c>
      <c r="DZ32" s="33">
        <f t="shared" si="16"/>
        <v>0.46703418915929074</v>
      </c>
      <c r="EA32" s="33">
        <f t="shared" si="16"/>
        <v>0.35436610692754167</v>
      </c>
      <c r="EB32" s="33">
        <f t="shared" ref="EB32:EP32" si="17">EB31/EB17</f>
        <v>0.42728466771137957</v>
      </c>
      <c r="EC32" s="33">
        <f t="shared" si="17"/>
        <v>0.56623457780657149</v>
      </c>
      <c r="ED32" s="33">
        <f t="shared" si="17"/>
        <v>0.46712591023609434</v>
      </c>
      <c r="EE32" s="33">
        <f t="shared" si="17"/>
        <v>0.35435842795913641</v>
      </c>
      <c r="EF32" s="33">
        <f t="shared" si="17"/>
        <v>0.42738921906750504</v>
      </c>
      <c r="EG32" s="33">
        <f t="shared" si="17"/>
        <v>0.56642686869637826</v>
      </c>
      <c r="EH32" s="33">
        <f t="shared" si="17"/>
        <v>0.4672187387127259</v>
      </c>
      <c r="EI32" s="33">
        <f t="shared" si="17"/>
        <v>0.35435153260044017</v>
      </c>
      <c r="EJ32" s="33">
        <f t="shared" si="17"/>
        <v>0.42748310250685378</v>
      </c>
      <c r="EK32" s="33">
        <f t="shared" si="17"/>
        <v>0.56659953915800909</v>
      </c>
      <c r="EL32" s="33">
        <f t="shared" si="17"/>
        <v>0.46730209545714246</v>
      </c>
      <c r="EM32" s="33">
        <f t="shared" si="17"/>
        <v>0.35435006736759983</v>
      </c>
      <c r="EN32" s="33">
        <f t="shared" si="17"/>
        <v>0.42750305203196187</v>
      </c>
      <c r="EO32" s="33">
        <f t="shared" si="17"/>
        <v>0.56663623026464971</v>
      </c>
      <c r="EP32" s="33">
        <f t="shared" si="17"/>
        <v>0.46731980813701846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388.52762810000002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246.9031176</v>
      </c>
      <c r="AG54" s="41">
        <v>285.35467640000002</v>
      </c>
      <c r="AH54" s="41">
        <v>284.68680879999999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246.9031176</v>
      </c>
      <c r="AG64" s="41">
        <v>285.35467640000002</v>
      </c>
      <c r="AH64" s="41">
        <v>284.68680879999999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432.60428610000002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171.24558719999999</v>
      </c>
      <c r="Q102" s="41">
        <v>171.24558719999999</v>
      </c>
      <c r="R102" s="41">
        <v>171.24558719999999</v>
      </c>
      <c r="S102" s="41">
        <v>522.4432716</v>
      </c>
      <c r="T102" s="41">
        <v>522.4432716</v>
      </c>
      <c r="U102" s="41">
        <v>522.4432716</v>
      </c>
      <c r="V102" s="41">
        <v>522.4432716</v>
      </c>
      <c r="W102" s="41">
        <v>522.4432716</v>
      </c>
      <c r="X102" s="41">
        <v>522.4432716</v>
      </c>
      <c r="Y102" s="41">
        <v>522.4432716</v>
      </c>
      <c r="Z102" s="41">
        <v>522.4432716</v>
      </c>
      <c r="AA102" s="41">
        <v>522.4432716</v>
      </c>
      <c r="AB102" s="41">
        <v>522.4432716</v>
      </c>
      <c r="AC102" s="41">
        <v>522.4432716</v>
      </c>
      <c r="AD102" s="41">
        <v>522.4432716</v>
      </c>
      <c r="AE102" s="41">
        <v>522.4432716</v>
      </c>
      <c r="AF102" s="41">
        <v>134.6367023</v>
      </c>
      <c r="AG102" s="41">
        <v>46.140759109999998</v>
      </c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921.65135829999997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1147.127054</v>
      </c>
      <c r="T104" s="41">
        <v>1050.0527340000001</v>
      </c>
      <c r="U104" s="41">
        <v>968.59301370000003</v>
      </c>
      <c r="V104" s="41">
        <v>962.05486189999999</v>
      </c>
      <c r="W104" s="41">
        <v>522.06550049999998</v>
      </c>
      <c r="X104" s="41">
        <v>584.68464110000002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313.80180080000002</v>
      </c>
      <c r="G107" s="41">
        <v>305.70633609999999</v>
      </c>
      <c r="H107" s="41">
        <v>646.46067349999998</v>
      </c>
      <c r="I107" s="41">
        <v>638.34192089999999</v>
      </c>
      <c r="J107" s="41">
        <v>575.08005679999997</v>
      </c>
      <c r="K107" s="41">
        <v>638.59818710000002</v>
      </c>
      <c r="L107" s="41">
        <v>646.46067349999998</v>
      </c>
      <c r="M107" s="41">
        <v>646.46067349999998</v>
      </c>
      <c r="N107" s="41">
        <v>698.21534010000005</v>
      </c>
      <c r="O107" s="41">
        <v>715.32224919999999</v>
      </c>
      <c r="P107" s="41">
        <v>861.85967129999995</v>
      </c>
      <c r="Q107" s="41">
        <v>892.02499330000001</v>
      </c>
      <c r="R107" s="41">
        <v>892.02499330000001</v>
      </c>
      <c r="S107" s="41">
        <v>1026.475721</v>
      </c>
      <c r="T107" s="41">
        <v>996.00960859999998</v>
      </c>
      <c r="U107" s="41">
        <v>1026.475721</v>
      </c>
      <c r="V107" s="41">
        <v>1034.594474</v>
      </c>
      <c r="W107" s="41">
        <v>712.66466690000004</v>
      </c>
      <c r="X107" s="41">
        <v>720.78306450000002</v>
      </c>
      <c r="Y107" s="41">
        <v>653.47269349999999</v>
      </c>
      <c r="Z107" s="41">
        <v>775.92653110000003</v>
      </c>
      <c r="AA107" s="41">
        <v>775.92653110000003</v>
      </c>
      <c r="AB107" s="41">
        <v>775.92653110000003</v>
      </c>
      <c r="AC107" s="41">
        <v>316.75318349999998</v>
      </c>
      <c r="AD107" s="41">
        <v>316.75318349999998</v>
      </c>
      <c r="AE107" s="41">
        <v>316.75318349999998</v>
      </c>
      <c r="AF107" s="41">
        <v>316.75318349999998</v>
      </c>
      <c r="AG107" s="41">
        <v>316.75318349999998</v>
      </c>
      <c r="AH107" s="41">
        <v>297.35395119999998</v>
      </c>
      <c r="AI107" s="41">
        <v>64.263303399999998</v>
      </c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4209.8397219999997</v>
      </c>
      <c r="G112" s="41">
        <v>4870.4952940000003</v>
      </c>
      <c r="H112" s="41">
        <v>4234.5714159999998</v>
      </c>
      <c r="I112" s="41">
        <v>4270.5691390000002</v>
      </c>
      <c r="J112" s="41">
        <v>3978.3648920000001</v>
      </c>
      <c r="K112" s="41">
        <v>4200.7032280000003</v>
      </c>
      <c r="L112" s="41">
        <v>4970.6815969999998</v>
      </c>
      <c r="M112" s="41">
        <v>5304.6038060000001</v>
      </c>
      <c r="N112" s="41">
        <v>5227.3999659999999</v>
      </c>
      <c r="O112" s="41">
        <v>5146.1930089999996</v>
      </c>
      <c r="P112" s="41">
        <v>5192.5915770000001</v>
      </c>
      <c r="Q112" s="41">
        <v>3532.2981650000002</v>
      </c>
      <c r="R112" s="41">
        <v>3415.7727759999998</v>
      </c>
      <c r="S112" s="41">
        <v>4038.0403179999998</v>
      </c>
      <c r="T112" s="41">
        <v>3910.4998860000001</v>
      </c>
      <c r="U112" s="41">
        <v>3844.2229040000002</v>
      </c>
      <c r="V112" s="41">
        <v>3800.0635569999999</v>
      </c>
      <c r="W112" s="41">
        <v>3102.6984269999998</v>
      </c>
      <c r="X112" s="41">
        <v>3173.4359650000001</v>
      </c>
      <c r="Y112" s="41">
        <v>3106.1255940000001</v>
      </c>
      <c r="Z112" s="41">
        <v>2485.1288399999999</v>
      </c>
      <c r="AA112" s="41">
        <v>2485.1288399999999</v>
      </c>
      <c r="AB112" s="41">
        <v>2485.1288399999999</v>
      </c>
      <c r="AC112" s="41">
        <v>2025.9554929999999</v>
      </c>
      <c r="AD112" s="41">
        <v>2025.9554929999999</v>
      </c>
      <c r="AE112" s="41">
        <v>2009.6594930000001</v>
      </c>
      <c r="AF112" s="41">
        <v>1475.5511550000001</v>
      </c>
      <c r="AG112" s="41">
        <v>506.74459990000003</v>
      </c>
      <c r="AH112" s="41">
        <v>441.20460850000001</v>
      </c>
      <c r="AI112" s="41">
        <v>208.11396070000001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760.34592689999999</v>
      </c>
      <c r="AJ113" s="41">
        <v>864.50875989999997</v>
      </c>
      <c r="AK113" s="41">
        <v>1140.856569</v>
      </c>
      <c r="AL113" s="41">
        <v>1433.846041</v>
      </c>
      <c r="AM113" s="41">
        <v>1643.881108</v>
      </c>
      <c r="AN113" s="41">
        <v>1886.228458</v>
      </c>
      <c r="AO113" s="41">
        <v>2211.4992659999998</v>
      </c>
      <c r="AP113" s="41">
        <v>2661.210744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270.02939459999999</v>
      </c>
      <c r="AJ115" s="41">
        <v>270.02939459999999</v>
      </c>
      <c r="AK115" s="41">
        <v>270.02939459999999</v>
      </c>
      <c r="AL115" s="41">
        <v>270.02939459999999</v>
      </c>
      <c r="AM115" s="41">
        <v>270.02939459999999</v>
      </c>
      <c r="AN115" s="41">
        <v>270.02939459999999</v>
      </c>
      <c r="AO115" s="41">
        <v>270.02939459999999</v>
      </c>
      <c r="AP115" s="41">
        <v>321.24450189999999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1030.375321</v>
      </c>
      <c r="AJ124" s="41">
        <v>1134.5381540000001</v>
      </c>
      <c r="AK124" s="41">
        <v>1410.8859640000001</v>
      </c>
      <c r="AL124" s="41">
        <v>1703.875436</v>
      </c>
      <c r="AM124" s="41">
        <v>1913.910502</v>
      </c>
      <c r="AN124" s="41">
        <v>2156.2578520000002</v>
      </c>
      <c r="AO124" s="41">
        <v>2481.5286599999999</v>
      </c>
      <c r="AP124" s="41">
        <v>2982.455246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380.17296349999998</v>
      </c>
      <c r="Y125" s="41">
        <v>431.79008540000001</v>
      </c>
      <c r="Z125" s="41">
        <v>800.02857700000004</v>
      </c>
      <c r="AA125" s="41">
        <v>1196.4573109999999</v>
      </c>
      <c r="AB125" s="41">
        <v>1350.2400299999999</v>
      </c>
      <c r="AC125" s="41">
        <v>1647.4161750000001</v>
      </c>
      <c r="AD125" s="41">
        <v>2027.589138</v>
      </c>
      <c r="AE125" s="41">
        <v>2407.7621020000001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2873.5334750000002</v>
      </c>
      <c r="AP125" s="41">
        <v>2914.6593859999998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315.03429369999998</v>
      </c>
      <c r="AC127" s="41">
        <v>552.54336609999996</v>
      </c>
      <c r="AD127" s="41">
        <v>703.23579870000003</v>
      </c>
      <c r="AE127" s="41">
        <v>810.08818380000002</v>
      </c>
      <c r="AF127" s="41">
        <v>900.097982</v>
      </c>
      <c r="AG127" s="41">
        <v>900.097982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470.18276159999999</v>
      </c>
      <c r="Y136" s="41">
        <v>566.80478270000003</v>
      </c>
      <c r="Z136" s="41">
        <v>980.0481734</v>
      </c>
      <c r="AA136" s="41">
        <v>1421.4818069999999</v>
      </c>
      <c r="AB136" s="41">
        <v>1665.2743230000001</v>
      </c>
      <c r="AC136" s="41">
        <v>2199.9595410000002</v>
      </c>
      <c r="AD136" s="41">
        <v>2730.8249369999999</v>
      </c>
      <c r="AE136" s="41">
        <v>3217.8502859999999</v>
      </c>
      <c r="AF136" s="41">
        <v>3434.5844050000001</v>
      </c>
      <c r="AG136" s="41">
        <v>3434.5844050000001</v>
      </c>
      <c r="AH136" s="41">
        <v>3434.5844050000001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3773.631457</v>
      </c>
      <c r="AP136" s="41">
        <v>3814.757368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249.11173629999999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194.2339408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291.01207599999998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194.2339408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3017.2352599999999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3052.6641730000001</v>
      </c>
      <c r="AK149" s="41">
        <v>3052.6641730000001</v>
      </c>
      <c r="AL149" s="41">
        <v>3052.6641730000001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3017.2352599999999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3052.6641730000001</v>
      </c>
      <c r="AK160" s="41">
        <v>3052.6641730000001</v>
      </c>
      <c r="AL160" s="41">
        <v>3052.6641730000001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14.884368479999999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55.120715859999997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20032.445940000001</v>
      </c>
      <c r="S233" s="41">
        <v>20062.999260000001</v>
      </c>
      <c r="T233" s="41">
        <v>20604.358130000001</v>
      </c>
      <c r="U233" s="41">
        <v>21281.225920000001</v>
      </c>
      <c r="V233" s="41">
        <v>21423.910929999998</v>
      </c>
      <c r="W233" s="41">
        <v>21332.209750000002</v>
      </c>
      <c r="X233" s="41">
        <v>21432.996999999999</v>
      </c>
      <c r="Y233" s="41">
        <v>21438.531800000001</v>
      </c>
      <c r="Z233" s="41">
        <v>21353.940070000001</v>
      </c>
      <c r="AA233" s="41">
        <v>21438.531800000001</v>
      </c>
      <c r="AB233" s="41">
        <v>21438.531800000001</v>
      </c>
      <c r="AC233" s="41">
        <v>21438.531800000001</v>
      </c>
      <c r="AD233" s="41">
        <v>21430.150669999999</v>
      </c>
      <c r="AE233" s="41">
        <v>21568.813119999999</v>
      </c>
      <c r="AF233" s="41">
        <v>21568.813119999999</v>
      </c>
      <c r="AG233" s="41">
        <v>21568.813119999999</v>
      </c>
      <c r="AH233" s="41">
        <v>21568.813119999999</v>
      </c>
      <c r="AI233" s="41">
        <v>21568.813119999999</v>
      </c>
      <c r="AJ233" s="41">
        <v>21568.813119999999</v>
      </c>
      <c r="AK233" s="41">
        <v>21568.813119999999</v>
      </c>
      <c r="AL233" s="41">
        <v>21568.813119999999</v>
      </c>
      <c r="AM233" s="41">
        <v>21568.813119999999</v>
      </c>
      <c r="AN233" s="41">
        <v>21568.813119999999</v>
      </c>
      <c r="AO233" s="41">
        <v>21568.813119999999</v>
      </c>
      <c r="AP233" s="41">
        <v>21609.12096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7868.2101860000002</v>
      </c>
      <c r="G234" s="41">
        <v>7868.2101860000002</v>
      </c>
      <c r="H234" s="41">
        <v>7720.502555</v>
      </c>
      <c r="I234" s="41">
        <v>7635.2235030000002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8445.8599610000001</v>
      </c>
      <c r="Q234" s="41">
        <v>8445.8599610000001</v>
      </c>
      <c r="R234" s="41">
        <v>8692.4704409999995</v>
      </c>
      <c r="S234" s="41">
        <v>8822.8000780000002</v>
      </c>
      <c r="T234" s="41">
        <v>9829.0971050000007</v>
      </c>
      <c r="U234" s="41">
        <v>9992.4887230000004</v>
      </c>
      <c r="V234" s="41">
        <v>9992.4887230000004</v>
      </c>
      <c r="W234" s="41">
        <v>9992.4887230000004</v>
      </c>
      <c r="X234" s="41">
        <v>9901.1079480000008</v>
      </c>
      <c r="Y234" s="41">
        <v>9992.4887230000004</v>
      </c>
      <c r="Z234" s="41">
        <v>9914.6550759999991</v>
      </c>
      <c r="AA234" s="41">
        <v>9992.4887230000004</v>
      </c>
      <c r="AB234" s="41">
        <v>9957.9666340000003</v>
      </c>
      <c r="AC234" s="41">
        <v>9992.4887230000004</v>
      </c>
      <c r="AD234" s="41">
        <v>9992.4887230000004</v>
      </c>
      <c r="AE234" s="41">
        <v>9992.4887230000004</v>
      </c>
      <c r="AF234" s="41">
        <v>9992.4887230000004</v>
      </c>
      <c r="AG234" s="41">
        <v>9992.4887230000004</v>
      </c>
      <c r="AH234" s="41">
        <v>9992.4887230000004</v>
      </c>
      <c r="AI234" s="41">
        <v>9992.4887230000004</v>
      </c>
      <c r="AJ234" s="41">
        <v>9992.4887230000004</v>
      </c>
      <c r="AK234" s="41">
        <v>9992.4887230000004</v>
      </c>
      <c r="AL234" s="41">
        <v>9992.4887230000004</v>
      </c>
      <c r="AM234" s="41">
        <v>9992.4887230000004</v>
      </c>
      <c r="AN234" s="41">
        <v>9992.4887230000004</v>
      </c>
      <c r="AO234" s="41">
        <v>9992.4887230000004</v>
      </c>
      <c r="AP234" s="41">
        <v>9992.4887230000004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5147.2125489999999</v>
      </c>
      <c r="I235" s="41">
        <v>5200.582539</v>
      </c>
      <c r="J235" s="41">
        <v>4089.225469</v>
      </c>
      <c r="K235" s="41">
        <v>4268.1327279999996</v>
      </c>
      <c r="L235" s="41">
        <v>5018.982137</v>
      </c>
      <c r="M235" s="41">
        <v>5200.582539</v>
      </c>
      <c r="N235" s="41">
        <v>5199.642589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5309.6087939999998</v>
      </c>
      <c r="U235" s="41">
        <v>5408.9426860000003</v>
      </c>
      <c r="V235" s="41">
        <v>5379.2711669999999</v>
      </c>
      <c r="W235" s="41">
        <v>5438.3990389999999</v>
      </c>
      <c r="X235" s="41">
        <v>5183.8136009999998</v>
      </c>
      <c r="Y235" s="41">
        <v>4346.4539439999999</v>
      </c>
      <c r="Z235" s="41">
        <v>4955.8536180000001</v>
      </c>
      <c r="AA235" s="41">
        <v>4710.5660630000002</v>
      </c>
      <c r="AB235" s="41">
        <v>5438.3990389999999</v>
      </c>
      <c r="AC235" s="41">
        <v>5523.8027160000001</v>
      </c>
      <c r="AD235" s="41">
        <v>5438.3990389999999</v>
      </c>
      <c r="AE235" s="41">
        <v>5523.8027160000001</v>
      </c>
      <c r="AF235" s="41">
        <v>5366.9424509999999</v>
      </c>
      <c r="AG235" s="41">
        <v>5438.3990389999999</v>
      </c>
      <c r="AH235" s="41">
        <v>5523.8027160000001</v>
      </c>
      <c r="AI235" s="41">
        <v>5407.1620160000002</v>
      </c>
      <c r="AJ235" s="41">
        <v>5309.2399429999996</v>
      </c>
      <c r="AK235" s="41">
        <v>5121.854542</v>
      </c>
      <c r="AL235" s="41">
        <v>4928.6087680000001</v>
      </c>
      <c r="AM235" s="41">
        <v>4774.6105589999997</v>
      </c>
      <c r="AN235" s="41">
        <v>4578.9161830000003</v>
      </c>
      <c r="AO235" s="41">
        <v>4050.7593619999998</v>
      </c>
      <c r="AP235" s="41">
        <v>4051.0151460000002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3699.5520980000001</v>
      </c>
      <c r="G236" s="41">
        <v>3819.246134</v>
      </c>
      <c r="H236" s="41">
        <v>4090.3037159999999</v>
      </c>
      <c r="I236" s="41">
        <v>3521.3558440000002</v>
      </c>
      <c r="J236" s="41">
        <v>4560.6597279999996</v>
      </c>
      <c r="K236" s="41">
        <v>6359.3742810000003</v>
      </c>
      <c r="L236" s="41">
        <v>6882.7705130000004</v>
      </c>
      <c r="M236" s="41">
        <v>8664.6551990000007</v>
      </c>
      <c r="N236" s="41">
        <v>8118.460701</v>
      </c>
      <c r="O236" s="41">
        <v>9567.0711339999998</v>
      </c>
      <c r="P236" s="41">
        <v>9845.7667710000005</v>
      </c>
      <c r="Q236" s="41">
        <v>10101.715990000001</v>
      </c>
      <c r="R236" s="41">
        <v>10101.715990000001</v>
      </c>
      <c r="S236" s="41">
        <v>9980.3702850000009</v>
      </c>
      <c r="T236" s="41">
        <v>10101.715990000001</v>
      </c>
      <c r="U236" s="41">
        <v>10046.16102</v>
      </c>
      <c r="V236" s="41">
        <v>9914.0856879999992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8905.9770840000001</v>
      </c>
      <c r="E237" s="41">
        <v>9097.053226</v>
      </c>
      <c r="F237" s="41">
        <v>8542.4546289999998</v>
      </c>
      <c r="G237" s="41">
        <v>9004.8660810000001</v>
      </c>
      <c r="H237" s="41">
        <v>7883.4176440000001</v>
      </c>
      <c r="I237" s="41">
        <v>9272.0776079999996</v>
      </c>
      <c r="J237" s="41">
        <v>9142.8649069999992</v>
      </c>
      <c r="K237" s="41">
        <v>8554.9169899999997</v>
      </c>
      <c r="L237" s="41">
        <v>7530.0638259999996</v>
      </c>
      <c r="M237" s="41">
        <v>8988.9643629999991</v>
      </c>
      <c r="N237" s="41">
        <v>7489.7485200000001</v>
      </c>
      <c r="O237" s="41">
        <v>9272.0776079999996</v>
      </c>
      <c r="P237" s="41">
        <v>8123.5987050000003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2144.5816669999999</v>
      </c>
      <c r="I238" s="41">
        <v>2029.6500579999999</v>
      </c>
      <c r="J238" s="41">
        <v>885.98090009999999</v>
      </c>
      <c r="K238" s="41">
        <v>2351.2354919999998</v>
      </c>
      <c r="L238" s="41">
        <v>4161.3117769999999</v>
      </c>
      <c r="M238" s="41">
        <v>3125.0090300000002</v>
      </c>
      <c r="N238" s="41">
        <v>4646.0225289999998</v>
      </c>
      <c r="O238" s="41">
        <v>3136.6456800000001</v>
      </c>
      <c r="P238" s="41">
        <v>4646.0225289999998</v>
      </c>
      <c r="Q238" s="41">
        <v>3508.076129</v>
      </c>
      <c r="R238" s="41">
        <v>3477.9348650000002</v>
      </c>
      <c r="S238" s="41">
        <v>3631.2193379999999</v>
      </c>
      <c r="T238" s="41">
        <v>3530.8662100000001</v>
      </c>
      <c r="U238" s="41">
        <v>4095.346395</v>
      </c>
      <c r="V238" s="41">
        <v>3422.868453</v>
      </c>
      <c r="W238" s="41">
        <v>4457.028644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4227.522833</v>
      </c>
      <c r="AC238" s="41">
        <v>3999.7114320000001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90.451490199999995</v>
      </c>
      <c r="G239" s="41">
        <v>90.451490199999995</v>
      </c>
      <c r="H239" s="41">
        <v>166.6665294</v>
      </c>
      <c r="I239" s="41">
        <v>90.451490199999995</v>
      </c>
      <c r="J239" s="41">
        <v>115.06361320000001</v>
      </c>
      <c r="K239" s="41">
        <v>251.6734902</v>
      </c>
      <c r="L239" s="41">
        <v>212.08334310000001</v>
      </c>
      <c r="M239" s="41">
        <v>212.08334310000001</v>
      </c>
      <c r="N239" s="41">
        <v>212.08334310000001</v>
      </c>
      <c r="O239" s="41">
        <v>251.6734902</v>
      </c>
      <c r="P239" s="41">
        <v>213.27246099999999</v>
      </c>
      <c r="Q239" s="41">
        <v>259.04396170000001</v>
      </c>
      <c r="R239" s="41">
        <v>232.9718671</v>
      </c>
      <c r="S239" s="41">
        <v>364.94856529999998</v>
      </c>
      <c r="T239" s="41">
        <v>436.09920820000002</v>
      </c>
      <c r="U239" s="41">
        <v>566.49559220000003</v>
      </c>
      <c r="V239" s="41">
        <v>878.54264639999997</v>
      </c>
      <c r="W239" s="41">
        <v>764.88107309999998</v>
      </c>
      <c r="X239" s="41">
        <v>882.70915960000002</v>
      </c>
      <c r="Y239" s="41">
        <v>882.70915960000002</v>
      </c>
      <c r="Z239" s="41">
        <v>820.98395010000002</v>
      </c>
      <c r="AA239" s="41">
        <v>798.09365590000004</v>
      </c>
      <c r="AB239" s="41">
        <v>882.70915960000002</v>
      </c>
      <c r="AC239" s="41">
        <v>882.70915960000002</v>
      </c>
      <c r="AD239" s="41">
        <v>882.70915960000002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255.65811049999999</v>
      </c>
      <c r="X240" s="41">
        <v>843.51970589999996</v>
      </c>
      <c r="Y240" s="41">
        <v>1168.623002</v>
      </c>
      <c r="Z240" s="41">
        <v>843.51970589999996</v>
      </c>
      <c r="AA240" s="41">
        <v>1088.2077690000001</v>
      </c>
      <c r="AB240" s="41">
        <v>1262.8030389999999</v>
      </c>
      <c r="AC240" s="41">
        <v>1226.0786189999999</v>
      </c>
      <c r="AD240" s="41">
        <v>1234.822942</v>
      </c>
      <c r="AE240" s="41">
        <v>1262.8030389999999</v>
      </c>
      <c r="AF240" s="41">
        <v>905.59112059999995</v>
      </c>
      <c r="AG240" s="41">
        <v>1233.7783420000001</v>
      </c>
      <c r="AH240" s="41">
        <v>1262.8030389999999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1321.81306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575.84199020000005</v>
      </c>
      <c r="M241" s="41">
        <v>746.81793300000004</v>
      </c>
      <c r="N241" s="41">
        <v>1302.915667</v>
      </c>
      <c r="O241" s="41">
        <v>575.84199020000005</v>
      </c>
      <c r="P241" s="41">
        <v>575.84199020000005</v>
      </c>
      <c r="Q241" s="41">
        <v>1121.121529</v>
      </c>
      <c r="R241" s="41">
        <v>1252.9540079999999</v>
      </c>
      <c r="S241" s="41">
        <v>1848.1952060000001</v>
      </c>
      <c r="T241" s="41">
        <v>1996.4457749999999</v>
      </c>
      <c r="U241" s="41">
        <v>1422.0773919999999</v>
      </c>
      <c r="V241" s="41">
        <v>1975.0084609999999</v>
      </c>
      <c r="W241" s="41">
        <v>1996.4457749999999</v>
      </c>
      <c r="X241" s="41">
        <v>1996.4457749999999</v>
      </c>
      <c r="Y241" s="41">
        <v>1996.4457749999999</v>
      </c>
      <c r="Z241" s="41">
        <v>1985.7384709999999</v>
      </c>
      <c r="AA241" s="41">
        <v>1996.4457749999999</v>
      </c>
      <c r="AB241" s="41">
        <v>1996.4457749999999</v>
      </c>
      <c r="AC241" s="41">
        <v>1996.4457749999999</v>
      </c>
      <c r="AD241" s="41">
        <v>1967.356931</v>
      </c>
      <c r="AE241" s="41">
        <v>1996.4457749999999</v>
      </c>
      <c r="AF241" s="41">
        <v>1996.4457749999999</v>
      </c>
      <c r="AG241" s="41">
        <v>1996.4457749999999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45360.621829999996</v>
      </c>
      <c r="E244" s="41">
        <v>46094.109190000003</v>
      </c>
      <c r="F244" s="41">
        <v>45542.074260000001</v>
      </c>
      <c r="G244" s="41">
        <v>46081.656069999997</v>
      </c>
      <c r="H244" s="41">
        <v>46757.435360000003</v>
      </c>
      <c r="I244" s="41">
        <v>47354.091740000003</v>
      </c>
      <c r="J244" s="41">
        <v>46508.437059999997</v>
      </c>
      <c r="K244" s="41">
        <v>49817.204120000002</v>
      </c>
      <c r="L244" s="41">
        <v>52412.924720000003</v>
      </c>
      <c r="M244" s="41">
        <v>54969.983540000001</v>
      </c>
      <c r="N244" s="41">
        <v>55084.190929999997</v>
      </c>
      <c r="O244" s="41">
        <v>56195.684359999999</v>
      </c>
      <c r="P244" s="41">
        <v>56987.118829999999</v>
      </c>
      <c r="Q244" s="41">
        <v>57844.651590000001</v>
      </c>
      <c r="R244" s="41">
        <v>58263.153259999999</v>
      </c>
      <c r="S244" s="41">
        <v>59183.192880000002</v>
      </c>
      <c r="T244" s="41">
        <v>61080.268830000001</v>
      </c>
      <c r="U244" s="41">
        <v>62084.815340000001</v>
      </c>
      <c r="V244" s="41">
        <v>62258.253669999998</v>
      </c>
      <c r="W244" s="41">
        <v>63610.904719999999</v>
      </c>
      <c r="X244" s="41">
        <v>64260.409319999999</v>
      </c>
      <c r="Y244" s="41">
        <v>63845.068529999997</v>
      </c>
      <c r="Z244" s="41">
        <v>63894.507030000001</v>
      </c>
      <c r="AA244" s="41">
        <v>64044.149920000003</v>
      </c>
      <c r="AB244" s="41">
        <v>64578.171880000002</v>
      </c>
      <c r="AC244" s="41">
        <v>64433.561829999999</v>
      </c>
      <c r="AD244" s="41">
        <v>64965.743589999998</v>
      </c>
      <c r="AE244" s="41">
        <v>65246.878660000002</v>
      </c>
      <c r="AF244" s="41">
        <v>64732.806479999999</v>
      </c>
      <c r="AG244" s="41">
        <v>65132.450290000001</v>
      </c>
      <c r="AH244" s="41">
        <v>65246.878660000002</v>
      </c>
      <c r="AI244" s="41">
        <v>65130.237959999999</v>
      </c>
      <c r="AJ244" s="41">
        <v>65032.315889999998</v>
      </c>
      <c r="AK244" s="41">
        <v>64844.930489999999</v>
      </c>
      <c r="AL244" s="41">
        <v>64651.684710000001</v>
      </c>
      <c r="AM244" s="41">
        <v>64497.686500000003</v>
      </c>
      <c r="AN244" s="41">
        <v>64301.992129999999</v>
      </c>
      <c r="AO244" s="41">
        <v>63773.835310000002</v>
      </c>
      <c r="AP244" s="41">
        <v>63873.408949999997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2492.9268870000001</v>
      </c>
      <c r="N245" s="41">
        <v>4173.2139429999997</v>
      </c>
      <c r="O245" s="41">
        <v>3522.7320669999999</v>
      </c>
      <c r="P245" s="41">
        <v>3548.24152</v>
      </c>
      <c r="Q245" s="41">
        <v>3554.1030230000001</v>
      </c>
      <c r="R245" s="41">
        <v>4173.2139429999997</v>
      </c>
      <c r="S245" s="41">
        <v>4116.0194670000001</v>
      </c>
      <c r="T245" s="41">
        <v>4173.2139429999997</v>
      </c>
      <c r="U245" s="41">
        <v>5194.7787010000002</v>
      </c>
      <c r="V245" s="41">
        <v>5194.7787010000002</v>
      </c>
      <c r="W245" s="41">
        <v>4575.6677810000001</v>
      </c>
      <c r="X245" s="41">
        <v>5194.7787010000002</v>
      </c>
      <c r="Y245" s="41">
        <v>5194.7787010000002</v>
      </c>
      <c r="Z245" s="41">
        <v>5194.7787010000002</v>
      </c>
      <c r="AA245" s="41">
        <v>5194.7787010000002</v>
      </c>
      <c r="AB245" s="41">
        <v>5194.7787010000002</v>
      </c>
      <c r="AC245" s="41">
        <v>5194.7787010000002</v>
      </c>
      <c r="AD245" s="41">
        <v>4909.0404120000003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884.76064489999999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2391.9090070000002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2240.3718869999998</v>
      </c>
      <c r="Y246" s="41">
        <v>2605.9488150000002</v>
      </c>
      <c r="Z246" s="41">
        <v>2605.9488150000002</v>
      </c>
      <c r="AA246" s="41">
        <v>2605.9488150000002</v>
      </c>
      <c r="AB246" s="41">
        <v>2240.3718869999998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42.857608210000002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81.315665679999995</v>
      </c>
      <c r="Z247" s="41">
        <v>95.32125044</v>
      </c>
      <c r="AA247" s="41">
        <v>81.315665679999995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79.345344010000005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58.884020499999998</v>
      </c>
      <c r="I250" s="41">
        <v>106.53643959999999</v>
      </c>
      <c r="J250" s="41">
        <v>59.264176599999999</v>
      </c>
      <c r="K250" s="41">
        <v>134.3812829</v>
      </c>
      <c r="L250" s="41">
        <v>212.0883618</v>
      </c>
      <c r="M250" s="41">
        <v>228.7702262</v>
      </c>
      <c r="N250" s="41">
        <v>228.7702262</v>
      </c>
      <c r="O250" s="41">
        <v>228.7702262</v>
      </c>
      <c r="P250" s="41">
        <v>228.7702262</v>
      </c>
      <c r="Q250" s="41">
        <v>228.7702262</v>
      </c>
      <c r="R250" s="41">
        <v>228.7702262</v>
      </c>
      <c r="S250" s="41">
        <v>228.7702262</v>
      </c>
      <c r="T250" s="41">
        <v>183.13124210000001</v>
      </c>
      <c r="U250" s="41">
        <v>228.7702262</v>
      </c>
      <c r="V250" s="41">
        <v>205.4842835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0.4265578673</v>
      </c>
      <c r="M252" s="41">
        <v>0.79675311609999999</v>
      </c>
      <c r="N252" s="41">
        <v>0.85311573460000001</v>
      </c>
      <c r="O252" s="41">
        <v>1.223310983</v>
      </c>
      <c r="P252" s="41">
        <v>1.223310983</v>
      </c>
      <c r="Q252" s="41">
        <v>1.223310983</v>
      </c>
      <c r="R252" s="41">
        <v>1.3215026240000001</v>
      </c>
      <c r="S252" s="41">
        <v>1.8143031460000001</v>
      </c>
      <c r="T252" s="41">
        <v>1.6597488869999999</v>
      </c>
      <c r="U252" s="41">
        <v>1.3215026240000001</v>
      </c>
      <c r="V252" s="41">
        <v>1.8143031460000001</v>
      </c>
      <c r="W252" s="41">
        <v>1.8143031460000001</v>
      </c>
      <c r="X252" s="41">
        <v>1.8143031460000001</v>
      </c>
      <c r="Y252" s="41">
        <v>1.8143031460000001</v>
      </c>
      <c r="Z252" s="41">
        <v>1.3215026240000001</v>
      </c>
      <c r="AA252" s="41">
        <v>1.3215026240000001</v>
      </c>
      <c r="AB252" s="41">
        <v>1.3215026240000001</v>
      </c>
      <c r="AC252" s="41">
        <v>1.8143031460000001</v>
      </c>
      <c r="AD252" s="41">
        <v>1.3215026240000001</v>
      </c>
      <c r="AE252" s="41">
        <v>1.8143031460000001</v>
      </c>
      <c r="AF252" s="41">
        <v>1.8143031460000001</v>
      </c>
      <c r="AG252" s="41">
        <v>1.3215026240000001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1.4775450000000001</v>
      </c>
      <c r="N253" s="41">
        <v>1.5399</v>
      </c>
      <c r="O253" s="41">
        <v>1.0266</v>
      </c>
      <c r="P253" s="41">
        <v>1.0266</v>
      </c>
      <c r="Q253" s="41">
        <v>1.4775450000000001</v>
      </c>
      <c r="R253" s="41">
        <v>1.990845</v>
      </c>
      <c r="S253" s="41">
        <v>1.990845</v>
      </c>
      <c r="T253" s="41">
        <v>1.990845</v>
      </c>
      <c r="U253" s="41">
        <v>1.5399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2984.5693940000001</v>
      </c>
      <c r="I256" s="41">
        <v>3081.2793179999999</v>
      </c>
      <c r="J256" s="41">
        <v>3130.263254</v>
      </c>
      <c r="K256" s="41">
        <v>3282.234312</v>
      </c>
      <c r="L256" s="41">
        <v>3416.1320759999999</v>
      </c>
      <c r="M256" s="41">
        <v>3966.7787090000002</v>
      </c>
      <c r="N256" s="41">
        <v>5647.184483</v>
      </c>
      <c r="O256" s="41">
        <v>4996.5595020000001</v>
      </c>
      <c r="P256" s="41">
        <v>6587.607602</v>
      </c>
      <c r="Q256" s="41">
        <v>6593.9200499999997</v>
      </c>
      <c r="R256" s="41">
        <v>6999.6026529999999</v>
      </c>
      <c r="S256" s="41">
        <v>7156.9407860000001</v>
      </c>
      <c r="T256" s="41">
        <v>7168.3417239999999</v>
      </c>
      <c r="U256" s="41">
        <v>8234.7562749999997</v>
      </c>
      <c r="V256" s="41">
        <v>8212.4140769999995</v>
      </c>
      <c r="W256" s="41">
        <v>7616.5891000000001</v>
      </c>
      <c r="X256" s="41">
        <v>7870.1230930000002</v>
      </c>
      <c r="Y256" s="41">
        <v>8209.5343520000006</v>
      </c>
      <c r="Z256" s="41">
        <v>8223.0471359999992</v>
      </c>
      <c r="AA256" s="41">
        <v>8209.0415510000003</v>
      </c>
      <c r="AB256" s="41">
        <v>7869.6302919999998</v>
      </c>
      <c r="AC256" s="41">
        <v>8235.7000200000002</v>
      </c>
      <c r="AD256" s="41">
        <v>7949.46893</v>
      </c>
      <c r="AE256" s="41">
        <v>8235.7000200000002</v>
      </c>
      <c r="AF256" s="41">
        <v>8235.7000200000002</v>
      </c>
      <c r="AG256" s="41">
        <v>8235.2072200000002</v>
      </c>
      <c r="AH256" s="41">
        <v>8235.7000200000002</v>
      </c>
      <c r="AI256" s="41">
        <v>8235.7000200000002</v>
      </c>
      <c r="AJ256" s="41">
        <v>8235.7000200000002</v>
      </c>
      <c r="AK256" s="41">
        <v>8235.7000200000002</v>
      </c>
      <c r="AL256" s="41">
        <v>8235.7000200000002</v>
      </c>
      <c r="AM256" s="41">
        <v>8207.5640299999995</v>
      </c>
      <c r="AN256" s="41">
        <v>8207.5640299999995</v>
      </c>
      <c r="AO256" s="41">
        <v>8207.5640299999995</v>
      </c>
      <c r="AP256" s="41">
        <v>8207.5640299999995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7709.5527119999997</v>
      </c>
      <c r="AC293" s="41">
        <v>7709.5527119999997</v>
      </c>
      <c r="AD293" s="41">
        <v>7709.5527119999997</v>
      </c>
      <c r="AE293" s="41">
        <v>7709.5527119999997</v>
      </c>
      <c r="AF293" s="41">
        <v>7709.5527119999997</v>
      </c>
      <c r="AG293" s="41">
        <v>7709.5527119999997</v>
      </c>
      <c r="AH293" s="41">
        <v>7709.5527119999997</v>
      </c>
      <c r="AI293" s="41">
        <v>7709.5527119999997</v>
      </c>
      <c r="AJ293" s="41">
        <v>7709.5527119999997</v>
      </c>
      <c r="AK293" s="41">
        <v>7709.5527119999997</v>
      </c>
      <c r="AL293" s="41">
        <v>7709.5527119999997</v>
      </c>
      <c r="AM293" s="41">
        <v>7709.5527119999997</v>
      </c>
      <c r="AN293" s="41">
        <v>7709.5527119999997</v>
      </c>
      <c r="AO293" s="41">
        <v>7709.5527119999997</v>
      </c>
      <c r="AP293" s="41">
        <v>7709.5527119999997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7709.5527119999997</v>
      </c>
      <c r="AC304" s="41">
        <v>7709.5527119999997</v>
      </c>
      <c r="AD304" s="41">
        <v>7709.5527119999997</v>
      </c>
      <c r="AE304" s="41">
        <v>7709.5527119999997</v>
      </c>
      <c r="AF304" s="41">
        <v>7709.5527119999997</v>
      </c>
      <c r="AG304" s="41">
        <v>7709.5527119999997</v>
      </c>
      <c r="AH304" s="41">
        <v>7709.5527119999997</v>
      </c>
      <c r="AI304" s="41">
        <v>7709.5527119999997</v>
      </c>
      <c r="AJ304" s="41">
        <v>7709.5527119999997</v>
      </c>
      <c r="AK304" s="41">
        <v>7709.5527119999997</v>
      </c>
      <c r="AL304" s="41">
        <v>7709.5527119999997</v>
      </c>
      <c r="AM304" s="41">
        <v>7709.5527119999997</v>
      </c>
      <c r="AN304" s="41">
        <v>7709.5527119999997</v>
      </c>
      <c r="AO304" s="41">
        <v>7709.5527119999997</v>
      </c>
      <c r="AP304" s="41">
        <v>7709.5527119999997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21.497624999999999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124.48496249999999</v>
      </c>
      <c r="Z367" s="40">
        <v>129.59361279999999</v>
      </c>
      <c r="AA367" s="40">
        <v>124.48496249999999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254.79750000000001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311.50271420000001</v>
      </c>
      <c r="I376" s="40">
        <v>318.67108919999998</v>
      </c>
      <c r="J376" s="40">
        <v>442.83449669999999</v>
      </c>
      <c r="K376" s="40">
        <v>625.27135920000001</v>
      </c>
      <c r="L376" s="40">
        <v>668.7361449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321.22249319999997</v>
      </c>
      <c r="Z376" s="40">
        <v>326.3311435</v>
      </c>
      <c r="AA376" s="40">
        <v>321.22249319999997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4248.980407</v>
      </c>
      <c r="P415" s="40">
        <v>5277.5397720000001</v>
      </c>
      <c r="Q415" s="40">
        <v>9218.9191769999998</v>
      </c>
      <c r="R415" s="40">
        <v>10190.914269999999</v>
      </c>
      <c r="S415" s="40">
        <v>11396.60291</v>
      </c>
      <c r="T415" s="40">
        <v>12729.539930000001</v>
      </c>
      <c r="U415" s="40">
        <v>14702.175789999999</v>
      </c>
      <c r="V415" s="40">
        <v>14702.175789999999</v>
      </c>
      <c r="W415" s="40">
        <v>14702.175789999999</v>
      </c>
      <c r="X415" s="40">
        <v>14702.175789999999</v>
      </c>
      <c r="Y415" s="40">
        <v>14702.175789999999</v>
      </c>
      <c r="Z415" s="40">
        <v>14702.175789999999</v>
      </c>
      <c r="AA415" s="40">
        <v>14702.175789999999</v>
      </c>
      <c r="AB415" s="40">
        <v>14702.175789999999</v>
      </c>
      <c r="AC415" s="40">
        <v>14702.175789999999</v>
      </c>
      <c r="AD415" s="40">
        <v>14702.175789999999</v>
      </c>
      <c r="AE415" s="40">
        <v>14702.175789999999</v>
      </c>
      <c r="AF415" s="40">
        <v>14702.175789999999</v>
      </c>
      <c r="AG415" s="40">
        <v>14702.175789999999</v>
      </c>
      <c r="AH415" s="40">
        <v>14702.175789999999</v>
      </c>
      <c r="AI415" s="40">
        <v>14702.175789999999</v>
      </c>
      <c r="AJ415" s="40">
        <v>14702.175789999999</v>
      </c>
      <c r="AK415" s="40">
        <v>14702.175789999999</v>
      </c>
      <c r="AL415" s="40">
        <v>14702.175789999999</v>
      </c>
      <c r="AM415" s="40">
        <v>14702.175789999999</v>
      </c>
      <c r="AN415" s="40">
        <v>14702.175789999999</v>
      </c>
      <c r="AO415" s="40">
        <v>14702.175789999999</v>
      </c>
      <c r="AP415" s="40">
        <v>14702.175789999999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4248.980407</v>
      </c>
      <c r="P424" s="40">
        <v>5277.5397720000001</v>
      </c>
      <c r="Q424" s="40">
        <v>9218.9191769999998</v>
      </c>
      <c r="R424" s="40">
        <v>10190.914269999999</v>
      </c>
      <c r="S424" s="40">
        <v>11396.60291</v>
      </c>
      <c r="T424" s="40">
        <v>12729.539930000001</v>
      </c>
      <c r="U424" s="40">
        <v>14702.175789999999</v>
      </c>
      <c r="V424" s="40">
        <v>14702.175789999999</v>
      </c>
      <c r="W424" s="40">
        <v>14702.175789999999</v>
      </c>
      <c r="X424" s="40">
        <v>14702.175789999999</v>
      </c>
      <c r="Y424" s="40">
        <v>14702.175789999999</v>
      </c>
      <c r="Z424" s="40">
        <v>14702.175789999999</v>
      </c>
      <c r="AA424" s="40">
        <v>14702.175789999999</v>
      </c>
      <c r="AB424" s="40">
        <v>14702.175789999999</v>
      </c>
      <c r="AC424" s="40">
        <v>14702.175789999999</v>
      </c>
      <c r="AD424" s="40">
        <v>14702.175789999999</v>
      </c>
      <c r="AE424" s="40">
        <v>14702.175789999999</v>
      </c>
      <c r="AF424" s="40">
        <v>14702.175789999999</v>
      </c>
      <c r="AG424" s="40">
        <v>14702.175789999999</v>
      </c>
      <c r="AH424" s="40">
        <v>14702.175789999999</v>
      </c>
      <c r="AI424" s="40">
        <v>14702.175789999999</v>
      </c>
      <c r="AJ424" s="40">
        <v>14702.175789999999</v>
      </c>
      <c r="AK424" s="40">
        <v>14702.175789999999</v>
      </c>
      <c r="AL424" s="40">
        <v>14702.175789999999</v>
      </c>
      <c r="AM424" s="40">
        <v>14702.175789999999</v>
      </c>
      <c r="AN424" s="40">
        <v>14702.175789999999</v>
      </c>
      <c r="AO424" s="40">
        <v>14702.175789999999</v>
      </c>
      <c r="AP424" s="40">
        <v>14702.175789999999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>
        <v>466.55238839999998</v>
      </c>
      <c r="AE426" s="40">
        <v>2093.6234060000002</v>
      </c>
      <c r="AF426" s="40">
        <v>2093.6234060000002</v>
      </c>
      <c r="AG426" s="40">
        <v>2093.6234060000002</v>
      </c>
      <c r="AH426" s="40">
        <v>2093.6234060000002</v>
      </c>
      <c r="AI426" s="40">
        <v>2093.6234060000002</v>
      </c>
      <c r="AJ426" s="40">
        <v>2093.6234060000002</v>
      </c>
      <c r="AK426" s="40">
        <v>2093.6234060000002</v>
      </c>
      <c r="AL426" s="40">
        <v>2093.6234060000002</v>
      </c>
      <c r="AM426" s="40">
        <v>2093.6234060000002</v>
      </c>
      <c r="AN426" s="40">
        <v>2093.6234060000002</v>
      </c>
      <c r="AO426" s="40">
        <v>2093.6234060000002</v>
      </c>
      <c r="AP426" s="40">
        <v>2093.6234060000002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466.55238839999998</v>
      </c>
      <c r="AE436" s="40">
        <v>2093.6234060000002</v>
      </c>
      <c r="AF436" s="40">
        <v>2093.6234060000002</v>
      </c>
      <c r="AG436" s="40">
        <v>2093.6234060000002</v>
      </c>
      <c r="AH436" s="40">
        <v>2093.6234060000002</v>
      </c>
      <c r="AI436" s="40">
        <v>2093.6234060000002</v>
      </c>
      <c r="AJ436" s="40">
        <v>2093.6234060000002</v>
      </c>
      <c r="AK436" s="40">
        <v>2093.6234060000002</v>
      </c>
      <c r="AL436" s="40">
        <v>2093.6234060000002</v>
      </c>
      <c r="AM436" s="40">
        <v>2093.6234060000002</v>
      </c>
      <c r="AN436" s="40">
        <v>2093.6234060000002</v>
      </c>
      <c r="AO436" s="40">
        <v>2093.6234060000002</v>
      </c>
      <c r="AP436" s="40">
        <v>2093.6234060000002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2107.9909229999998</v>
      </c>
      <c r="W439" s="40">
        <v>3923.83977</v>
      </c>
      <c r="X439" s="40">
        <v>4911.1329040000001</v>
      </c>
      <c r="Y439" s="40">
        <v>8338.7589950000001</v>
      </c>
      <c r="Z439" s="40">
        <v>11430.69896</v>
      </c>
      <c r="AA439" s="40">
        <v>13817.323700000001</v>
      </c>
      <c r="AB439" s="40">
        <v>17076.397509999999</v>
      </c>
      <c r="AC439" s="40">
        <v>21911.74195</v>
      </c>
      <c r="AD439" s="40">
        <v>24644.557049999999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2107.9909229999998</v>
      </c>
      <c r="W448" s="40">
        <v>3923.83977</v>
      </c>
      <c r="X448" s="40">
        <v>4911.1329040000001</v>
      </c>
      <c r="Y448" s="40">
        <v>8338.7589950000001</v>
      </c>
      <c r="Z448" s="40">
        <v>11430.69896</v>
      </c>
      <c r="AA448" s="40">
        <v>13817.323700000001</v>
      </c>
      <c r="AB448" s="40">
        <v>17076.397509999999</v>
      </c>
      <c r="AC448" s="40">
        <v>21911.74195</v>
      </c>
      <c r="AD448" s="40">
        <v>24644.557049999999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4690.0922129999999</v>
      </c>
      <c r="AG463" s="40">
        <v>6306.7505389999997</v>
      </c>
      <c r="AH463" s="40">
        <v>7926.769182</v>
      </c>
      <c r="AI463" s="40">
        <v>10049.992749999999</v>
      </c>
      <c r="AJ463" s="40">
        <v>12025.456260000001</v>
      </c>
      <c r="AK463" s="40">
        <v>14574.657149999999</v>
      </c>
      <c r="AL463" s="40">
        <v>17029.978910000002</v>
      </c>
      <c r="AM463" s="40">
        <v>19246.576000000001</v>
      </c>
      <c r="AN463" s="40">
        <v>21658.57012</v>
      </c>
      <c r="AO463" s="40">
        <v>23985.35137</v>
      </c>
      <c r="AP463" s="40">
        <v>24501.002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4690.0922129999999</v>
      </c>
      <c r="AG472" s="40">
        <v>6306.7505389999997</v>
      </c>
      <c r="AH472" s="40">
        <v>7926.769182</v>
      </c>
      <c r="AI472" s="40">
        <v>10049.992749999999</v>
      </c>
      <c r="AJ472" s="40">
        <v>12025.456260000001</v>
      </c>
      <c r="AK472" s="40">
        <v>14574.657149999999</v>
      </c>
      <c r="AL472" s="40">
        <v>17029.978910000002</v>
      </c>
      <c r="AM472" s="40">
        <v>19246.576000000001</v>
      </c>
      <c r="AN472" s="40">
        <v>21658.57012</v>
      </c>
      <c r="AO472" s="40">
        <v>23985.35137</v>
      </c>
      <c r="AP472" s="40">
        <v>24501.002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413.44091930000002</v>
      </c>
      <c r="X653">
        <v>568.72482530000002</v>
      </c>
      <c r="Y653">
        <v>339.90542210000001</v>
      </c>
      <c r="Z653">
        <v>465.44540380000001</v>
      </c>
      <c r="AA653">
        <v>465.44540380000001</v>
      </c>
      <c r="AB653">
        <v>805.35082599999998</v>
      </c>
      <c r="AC653">
        <v>930.89080769999998</v>
      </c>
      <c r="AD653">
        <v>930.89080769999998</v>
      </c>
      <c r="AE653">
        <v>1126.752743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1523.17362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413.44091930000002</v>
      </c>
      <c r="X664">
        <v>568.72482530000002</v>
      </c>
      <c r="Y664">
        <v>339.90542210000001</v>
      </c>
      <c r="Z664">
        <v>465.44540380000001</v>
      </c>
      <c r="AA664">
        <v>465.44540380000001</v>
      </c>
      <c r="AB664">
        <v>805.35082599999998</v>
      </c>
      <c r="AC664">
        <v>930.89080769999998</v>
      </c>
      <c r="AD664">
        <v>930.89080769999998</v>
      </c>
      <c r="AE664">
        <v>1140.017345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2108.7110440000001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641.68233640000005</v>
      </c>
      <c r="Z665">
        <v>222.22745549999999</v>
      </c>
      <c r="AA665">
        <v>129.939808</v>
      </c>
      <c r="AB665">
        <v>107.2747189</v>
      </c>
      <c r="AD665">
        <v>2.0527590230000001</v>
      </c>
      <c r="AE665">
        <v>221.08418030000001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316.79428849999999</v>
      </c>
      <c r="U667">
        <v>252.9547135</v>
      </c>
      <c r="V667">
        <v>252.0964462</v>
      </c>
      <c r="W667">
        <v>232.3529053</v>
      </c>
      <c r="X667">
        <v>195.18062019999999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38.7169898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1096.563382</v>
      </c>
      <c r="U676">
        <v>1032.7238070000001</v>
      </c>
      <c r="V676">
        <v>1031.86554</v>
      </c>
      <c r="W676">
        <v>1012.121999</v>
      </c>
      <c r="X676">
        <v>974.94971410000005</v>
      </c>
      <c r="Y676">
        <v>742.82492549999995</v>
      </c>
      <c r="Z676">
        <v>323.37004450000001</v>
      </c>
      <c r="AA676">
        <v>231.08239710000001</v>
      </c>
      <c r="AB676">
        <v>208.4173079</v>
      </c>
      <c r="AC676">
        <v>97.697094410000005</v>
      </c>
      <c r="AD676">
        <v>103.1953481</v>
      </c>
      <c r="AE676">
        <v>322.2267693</v>
      </c>
      <c r="AF676">
        <v>42.162484419999998</v>
      </c>
      <c r="AG676">
        <v>42.162484419999998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77.967326709999995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77.967326709999995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458.07096969999998</v>
      </c>
      <c r="AE750">
        <v>849.75355850000005</v>
      </c>
      <c r="AF750">
        <v>564.05003590000001</v>
      </c>
      <c r="AG750">
        <v>694.06749920000004</v>
      </c>
      <c r="AH750">
        <v>807.42649359999996</v>
      </c>
      <c r="AI750">
        <v>827.42899079999995</v>
      </c>
      <c r="AJ750">
        <v>1007.805747</v>
      </c>
      <c r="AK750">
        <v>951.97234030000004</v>
      </c>
      <c r="AL750">
        <v>1011.680062</v>
      </c>
      <c r="AM750">
        <v>891.18930320000004</v>
      </c>
      <c r="AN750">
        <v>976.43521969999995</v>
      </c>
      <c r="AO750">
        <v>646.88789989999998</v>
      </c>
      <c r="AP750">
        <v>1030.503451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124.3556423</v>
      </c>
      <c r="AM752">
        <v>173.38729549999999</v>
      </c>
      <c r="AO752">
        <v>153.47366769999999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261.7670056</v>
      </c>
      <c r="AD755">
        <v>283.68641120000001</v>
      </c>
      <c r="AE755">
        <v>305.66644309999998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252.15270050000001</v>
      </c>
      <c r="AN755">
        <v>272.20075889999998</v>
      </c>
      <c r="AO755">
        <v>291.7559377</v>
      </c>
      <c r="AP755">
        <v>310.6376947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889.70378200000005</v>
      </c>
      <c r="AD760">
        <v>1038.079111</v>
      </c>
      <c r="AE760">
        <v>1451.741732</v>
      </c>
      <c r="AF760">
        <v>1092.0285630000001</v>
      </c>
      <c r="AG760">
        <v>1223.4672330000001</v>
      </c>
      <c r="AH760">
        <v>1336.8262279999999</v>
      </c>
      <c r="AI760">
        <v>1356.8287250000001</v>
      </c>
      <c r="AJ760">
        <v>1537.205481</v>
      </c>
      <c r="AK760">
        <v>1481.3720740000001</v>
      </c>
      <c r="AL760">
        <v>1367.6925000000001</v>
      </c>
      <c r="AM760">
        <v>1316.7292990000001</v>
      </c>
      <c r="AN760">
        <v>1248.6359789999999</v>
      </c>
      <c r="AO760">
        <v>1092.1175049999999</v>
      </c>
      <c r="AP760">
        <v>1638.8840829999999</v>
      </c>
    </row>
    <row r="761" spans="2:42" x14ac:dyDescent="0.25">
      <c r="B761" t="s">
        <v>15</v>
      </c>
      <c r="D761">
        <v>61545.262849999999</v>
      </c>
      <c r="E761">
        <v>64177.910170000003</v>
      </c>
      <c r="F761">
        <v>63290.910539999997</v>
      </c>
      <c r="G761">
        <v>65837.603839999996</v>
      </c>
      <c r="H761">
        <v>65882.193220000001</v>
      </c>
      <c r="I761">
        <v>67080.562170000005</v>
      </c>
      <c r="J761">
        <v>68156.612049999996</v>
      </c>
      <c r="K761">
        <v>73155.515230000005</v>
      </c>
      <c r="L761">
        <v>76830.746769999998</v>
      </c>
      <c r="M761">
        <v>80602.380690000005</v>
      </c>
      <c r="N761">
        <v>83898.81813</v>
      </c>
      <c r="O761">
        <v>87331.512289999999</v>
      </c>
      <c r="P761">
        <v>90801.368180000005</v>
      </c>
      <c r="Q761">
        <v>94390.822610000003</v>
      </c>
      <c r="R761">
        <v>97479.485010000004</v>
      </c>
      <c r="S761">
        <v>100376.18859999999</v>
      </c>
      <c r="T761">
        <v>103383.07520000001</v>
      </c>
      <c r="U761">
        <v>106477.1462</v>
      </c>
      <c r="V761">
        <v>109672.58289999999</v>
      </c>
      <c r="W761">
        <v>113023.0984</v>
      </c>
      <c r="X761">
        <v>116432.6265</v>
      </c>
      <c r="Y761">
        <v>119841.78569999999</v>
      </c>
      <c r="Z761">
        <v>123355.3371</v>
      </c>
      <c r="AA761">
        <v>126990.2213</v>
      </c>
      <c r="AB761">
        <v>130866.5613</v>
      </c>
      <c r="AC761">
        <v>134691.0435</v>
      </c>
      <c r="AD761">
        <v>138544.14600000001</v>
      </c>
      <c r="AE761">
        <v>142248.95629999999</v>
      </c>
      <c r="AF761">
        <v>145923.41450000001</v>
      </c>
      <c r="AG761">
        <v>149167.14679999999</v>
      </c>
      <c r="AH761">
        <v>152419.8725</v>
      </c>
      <c r="AI761">
        <v>155684.63690000001</v>
      </c>
      <c r="AJ761">
        <v>159011.7678</v>
      </c>
      <c r="AK761">
        <v>162404.83559999999</v>
      </c>
      <c r="AL761">
        <v>165819.8922</v>
      </c>
      <c r="AM761">
        <v>169202.82149999999</v>
      </c>
      <c r="AN761">
        <v>172913.67879999999</v>
      </c>
      <c r="AO761">
        <v>176479.4154</v>
      </c>
      <c r="AP761">
        <v>180004.07459999999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46081.656069999997</v>
      </c>
      <c r="D4" s="1">
        <f>PLANEL_GerMed_Resultado!H244+PLANEL_GerMed_Resultado!H748</f>
        <v>46757.435360000003</v>
      </c>
      <c r="E4" s="1">
        <f>PLANEL_GerMed_Resultado!I244+PLANEL_GerMed_Resultado!I748</f>
        <v>47354.091740000003</v>
      </c>
      <c r="F4" s="1">
        <f>PLANEL_GerMed_Resultado!J244+PLANEL_GerMed_Resultado!J748</f>
        <v>46508.437059999997</v>
      </c>
      <c r="G4" s="1">
        <f>PLANEL_GerMed_Resultado!K244+PLANEL_GerMed_Resultado!K748</f>
        <v>49817.204120000002</v>
      </c>
      <c r="H4" s="1">
        <f>PLANEL_GerMed_Resultado!L244+PLANEL_GerMed_Resultado!L748</f>
        <v>52412.924720000003</v>
      </c>
      <c r="I4" s="1">
        <f>PLANEL_GerMed_Resultado!M244+PLANEL_GerMed_Resultado!M748</f>
        <v>54969.983540000001</v>
      </c>
      <c r="J4" s="1">
        <f>PLANEL_GerMed_Resultado!N244+PLANEL_GerMed_Resultado!N748</f>
        <v>55084.190929999997</v>
      </c>
      <c r="K4" s="1">
        <f>PLANEL_GerMed_Resultado!O244+PLANEL_GerMed_Resultado!O748</f>
        <v>56195.684359999999</v>
      </c>
      <c r="L4" s="1">
        <f>PLANEL_GerMed_Resultado!P244+PLANEL_GerMed_Resultado!P748</f>
        <v>56987.118829999999</v>
      </c>
      <c r="M4" s="1">
        <f>PLANEL_GerMed_Resultado!Q244+PLANEL_GerMed_Resultado!Q748</f>
        <v>57844.651590000001</v>
      </c>
      <c r="N4" s="1">
        <f>PLANEL_GerMed_Resultado!R244+PLANEL_GerMed_Resultado!R748</f>
        <v>58263.153259999999</v>
      </c>
      <c r="O4" s="1">
        <f>PLANEL_GerMed_Resultado!S244+PLANEL_GerMed_Resultado!S748</f>
        <v>59183.192880000002</v>
      </c>
      <c r="P4" s="1">
        <f>PLANEL_GerMed_Resultado!T244+PLANEL_GerMed_Resultado!T748</f>
        <v>61080.268830000001</v>
      </c>
      <c r="Q4" s="1">
        <f>PLANEL_GerMed_Resultado!U244+PLANEL_GerMed_Resultado!U748</f>
        <v>62084.815340000001</v>
      </c>
      <c r="R4" s="1">
        <f>PLANEL_GerMed_Resultado!V244+PLANEL_GerMed_Resultado!V748</f>
        <v>62258.253669999998</v>
      </c>
      <c r="S4" s="1">
        <f>PLANEL_GerMed_Resultado!W244+PLANEL_GerMed_Resultado!W748</f>
        <v>63610.904719999999</v>
      </c>
      <c r="T4" s="1">
        <f>PLANEL_GerMed_Resultado!X244+PLANEL_GerMed_Resultado!X748</f>
        <v>64260.409319999999</v>
      </c>
      <c r="U4" s="1">
        <f>PLANEL_GerMed_Resultado!Y244+PLANEL_GerMed_Resultado!Y748</f>
        <v>63845.068529999997</v>
      </c>
      <c r="V4" s="1">
        <f>PLANEL_GerMed_Resultado!Z244+PLANEL_GerMed_Resultado!Z748</f>
        <v>63894.507030000001</v>
      </c>
      <c r="W4" s="1">
        <f>PLANEL_GerMed_Resultado!AA244+PLANEL_GerMed_Resultado!AA748</f>
        <v>64044.149920000003</v>
      </c>
      <c r="X4" s="1">
        <f>PLANEL_GerMed_Resultado!AB244+PLANEL_GerMed_Resultado!AB748</f>
        <v>64578.171880000002</v>
      </c>
      <c r="Y4" s="1">
        <f>PLANEL_GerMed_Resultado!AC244+PLANEL_GerMed_Resultado!AC748</f>
        <v>64433.561829999999</v>
      </c>
      <c r="Z4" s="1">
        <f>PLANEL_GerMed_Resultado!AD244+PLANEL_GerMed_Resultado!AD748</f>
        <v>64965.743589999998</v>
      </c>
      <c r="AA4" s="1">
        <f>PLANEL_GerMed_Resultado!AE244+PLANEL_GerMed_Resultado!AE748</f>
        <v>65246.878660000002</v>
      </c>
      <c r="AB4" s="1">
        <f>PLANEL_GerMed_Resultado!AF244+PLANEL_GerMed_Resultado!AF748</f>
        <v>64732.806479999999</v>
      </c>
      <c r="AC4" s="1">
        <f>PLANEL_GerMed_Resultado!AG244+PLANEL_GerMed_Resultado!AG748</f>
        <v>65132.450290000001</v>
      </c>
      <c r="AD4" s="1">
        <f>PLANEL_GerMed_Resultado!AH244+PLANEL_GerMed_Resultado!AH748</f>
        <v>65246.878660000002</v>
      </c>
      <c r="AE4" s="1">
        <f>PLANEL_GerMed_Resultado!AI244+PLANEL_GerMed_Resultado!AI748</f>
        <v>65130.237959999999</v>
      </c>
      <c r="AF4" s="1">
        <f>PLANEL_GerMed_Resultado!AJ244+PLANEL_GerMed_Resultado!AJ748</f>
        <v>65032.315889999998</v>
      </c>
      <c r="AG4" s="1">
        <f>PLANEL_GerMed_Resultado!AK244+PLANEL_GerMed_Resultado!AK748</f>
        <v>64844.930489999999</v>
      </c>
      <c r="AH4" s="1">
        <f>PLANEL_GerMed_Resultado!AL244+PLANEL_GerMed_Resultado!AL748</f>
        <v>64651.684710000001</v>
      </c>
      <c r="AI4" s="1">
        <f>PLANEL_GerMed_Resultado!AM244+PLANEL_GerMed_Resultado!AM748</f>
        <v>64497.686500000003</v>
      </c>
      <c r="AJ4" s="1">
        <f>PLANEL_GerMed_Resultado!AN244+PLANEL_GerMed_Resultado!AN748</f>
        <v>64301.992129999999</v>
      </c>
      <c r="AK4" s="1">
        <f>PLANEL_GerMed_Resultado!AO244+PLANEL_GerMed_Resultado!AO748</f>
        <v>63773.835310000002</v>
      </c>
      <c r="AL4" s="1">
        <f>PLANEL_GerMed_Resultado!AP244+PLANEL_GerMed_Resultado!AP748</f>
        <v>63873.408949999997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2984.5693940000001</v>
      </c>
      <c r="E5" s="1">
        <f>PLANEL_GerMed_Resultado!I256</f>
        <v>3081.2793179999999</v>
      </c>
      <c r="F5" s="1">
        <f>PLANEL_GerMed_Resultado!J256</f>
        <v>3130.263254</v>
      </c>
      <c r="G5" s="1">
        <f>PLANEL_GerMed_Resultado!K256</f>
        <v>3282.234312</v>
      </c>
      <c r="H5" s="1">
        <f>PLANEL_GerMed_Resultado!L256</f>
        <v>3416.1320759999999</v>
      </c>
      <c r="I5" s="1">
        <f>PLANEL_GerMed_Resultado!M256</f>
        <v>3966.7787090000002</v>
      </c>
      <c r="J5" s="1">
        <f>PLANEL_GerMed_Resultado!N256</f>
        <v>5647.184483</v>
      </c>
      <c r="K5" s="1">
        <f>PLANEL_GerMed_Resultado!O256</f>
        <v>4996.5595020000001</v>
      </c>
      <c r="L5" s="1">
        <f>PLANEL_GerMed_Resultado!P256</f>
        <v>6587.607602</v>
      </c>
      <c r="M5" s="1">
        <f>PLANEL_GerMed_Resultado!Q256</f>
        <v>6593.9200499999997</v>
      </c>
      <c r="N5" s="1">
        <f>PLANEL_GerMed_Resultado!R256</f>
        <v>6999.6026529999999</v>
      </c>
      <c r="O5" s="1">
        <f>PLANEL_GerMed_Resultado!S256</f>
        <v>7156.9407860000001</v>
      </c>
      <c r="P5" s="1">
        <f>PLANEL_GerMed_Resultado!T256</f>
        <v>7168.3417239999999</v>
      </c>
      <c r="Q5" s="1">
        <f>PLANEL_GerMed_Resultado!U256</f>
        <v>8234.7562749999997</v>
      </c>
      <c r="R5" s="1">
        <f>PLANEL_GerMed_Resultado!V256</f>
        <v>8212.4140769999995</v>
      </c>
      <c r="S5" s="1">
        <f>PLANEL_GerMed_Resultado!W256</f>
        <v>7616.5891000000001</v>
      </c>
      <c r="T5" s="1">
        <f>PLANEL_GerMed_Resultado!X256</f>
        <v>7870.1230930000002</v>
      </c>
      <c r="U5" s="1">
        <f>PLANEL_GerMed_Resultado!Y256</f>
        <v>8209.5343520000006</v>
      </c>
      <c r="V5" s="1">
        <f>PLANEL_GerMed_Resultado!Z256</f>
        <v>8223.0471359999992</v>
      </c>
      <c r="W5" s="1">
        <f>PLANEL_GerMed_Resultado!AA256</f>
        <v>8209.0415510000003</v>
      </c>
      <c r="X5" s="1">
        <f>PLANEL_GerMed_Resultado!AB256</f>
        <v>7869.6302919999998</v>
      </c>
      <c r="Y5" s="1">
        <f>PLANEL_GerMed_Resultado!AC256</f>
        <v>8235.7000200000002</v>
      </c>
      <c r="Z5" s="1">
        <f>PLANEL_GerMed_Resultado!AD256</f>
        <v>7949.46893</v>
      </c>
      <c r="AA5" s="1">
        <f>PLANEL_GerMed_Resultado!AE256</f>
        <v>8235.7000200000002</v>
      </c>
      <c r="AB5" s="68">
        <f>PLANEL_GerMed_Resultado!AF256</f>
        <v>8235.7000200000002</v>
      </c>
      <c r="AC5" s="1">
        <f>PLANEL_GerMed_Resultado!AG256</f>
        <v>8235.2072200000002</v>
      </c>
      <c r="AD5" s="1">
        <f>PLANEL_GerMed_Resultado!AH256</f>
        <v>8235.7000200000002</v>
      </c>
      <c r="AE5" s="1">
        <f>PLANEL_GerMed_Resultado!AI256</f>
        <v>8235.7000200000002</v>
      </c>
      <c r="AF5" s="1">
        <f>PLANEL_GerMed_Resultado!AJ256</f>
        <v>8235.7000200000002</v>
      </c>
      <c r="AG5" s="1">
        <f>PLANEL_GerMed_Resultado!AK256</f>
        <v>8235.7000200000002</v>
      </c>
      <c r="AH5" s="1">
        <f>PLANEL_GerMed_Resultado!AL256</f>
        <v>8235.7000200000002</v>
      </c>
      <c r="AI5" s="1">
        <f>PLANEL_GerMed_Resultado!AM256</f>
        <v>8207.5640299999995</v>
      </c>
      <c r="AJ5" s="1">
        <f>PLANEL_GerMed_Resultado!AN256</f>
        <v>8207.5640299999995</v>
      </c>
      <c r="AK5" s="1">
        <f>PLANEL_GerMed_Resultado!AO256</f>
        <v>8207.5640299999995</v>
      </c>
      <c r="AL5" s="1">
        <f>PLANEL_GerMed_Resultado!AP256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5788.0722335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4413.4349477000005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4221.2679155000005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5595.6158820000001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5785.4422934000004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5727.5626206399993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5906.4277555999997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4692.5219049999996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4702.2848927099994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5337.4998338000005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5110.3824830000003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4980.265926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4935.2483119999997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5139.1436335999997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5547.0955909000004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5162.8366272000003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4831.4763774999992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5227.9959417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5836.4023686999999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6144.2067181099992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6828.9456967999995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8141.4956253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6988.4820169200002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7066.8453948200004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7415.9603545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7546.3306437000001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7766.6069293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7843.2706750000007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8022.5805730000002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8181.652438000001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8355.906468000001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8863.7058539999998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10544.807741000001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284.68680879999999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388.52762810000002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3017.2352599999999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3052.6641730000001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311.50271420000001</v>
      </c>
      <c r="E15" s="24">
        <f>PLANEL_GerMed_Resultado!I376</f>
        <v>318.67108919999998</v>
      </c>
      <c r="F15" s="24">
        <f>PLANEL_GerMed_Resultado!J376</f>
        <v>442.83449669999999</v>
      </c>
      <c r="G15" s="24">
        <f>PLANEL_GerMed_Resultado!K376</f>
        <v>625.27135920000001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321.22249319999997</v>
      </c>
      <c r="V15" s="24">
        <f>PLANEL_GerMed_Resultado!Z376</f>
        <v>326.3311435</v>
      </c>
      <c r="W15" s="24">
        <f>PLANEL_GerMed_Resultado!AA376</f>
        <v>321.22249319999997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11634.857568200001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12663.4169332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16602.932001900001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17574.927094899998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18696.3603563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20021.887513500002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21949.707446500001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23940.5334745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25617.604329499998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26432.407513899998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29054.3807638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31515.528011499999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33269.138949699998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36285.339258199994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39580.557357899997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42739.762109299998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44794.489440499994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48920.814118419992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50484.989434999996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52105.008077999999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54228.231645999993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56203.695155999994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58752.896045999994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61208.217806000001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63424.814895999996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65836.809015999999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68163.590265999999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68679.240896000003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8206.636233700001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8249.9759436999993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8249.9759436999993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8013.1841223000001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7773.74388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9037.021788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10200.612886999999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11369.951663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12535.546639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13719.82372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14921.315418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16124.888886000001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17314.283377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18634.586962000001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19893.899691999999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21122.232762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65833.831717196008</v>
      </c>
      <c r="D24" s="28">
        <f t="shared" si="0"/>
        <v>65882.193222296002</v>
      </c>
      <c r="E24" s="28">
        <f t="shared" si="0"/>
        <v>67080.562169299999</v>
      </c>
      <c r="F24" s="28">
        <f t="shared" si="0"/>
        <v>68156.612049699994</v>
      </c>
      <c r="G24" s="28">
        <f t="shared" si="0"/>
        <v>73155.515234800012</v>
      </c>
      <c r="H24" s="28">
        <f t="shared" si="0"/>
        <v>76830.74676400001</v>
      </c>
      <c r="I24" s="28">
        <f t="shared" si="0"/>
        <v>80602.380690500009</v>
      </c>
      <c r="J24" s="28">
        <f t="shared" si="0"/>
        <v>83898.818128760002</v>
      </c>
      <c r="K24" s="28">
        <f t="shared" si="0"/>
        <v>87331.51228823002</v>
      </c>
      <c r="L24" s="28">
        <f t="shared" si="0"/>
        <v>90801.368177100012</v>
      </c>
      <c r="M24" s="28">
        <f t="shared" si="0"/>
        <v>94390.822603200009</v>
      </c>
      <c r="N24" s="28">
        <f t="shared" si="0"/>
        <v>97479.484996910018</v>
      </c>
      <c r="O24" s="28">
        <f t="shared" si="0"/>
        <v>100376.18855820001</v>
      </c>
      <c r="P24" s="28">
        <f t="shared" si="0"/>
        <v>103383.07525259999</v>
      </c>
      <c r="Q24" s="28">
        <f t="shared" si="0"/>
        <v>106477.14620669998</v>
      </c>
      <c r="R24" s="28">
        <f t="shared" si="0"/>
        <v>109672.58292389999</v>
      </c>
      <c r="S24" s="28">
        <f t="shared" si="0"/>
        <v>113023.09840460001</v>
      </c>
      <c r="T24" s="28">
        <f t="shared" si="0"/>
        <v>116432.6265213</v>
      </c>
      <c r="U24" s="28">
        <f t="shared" si="0"/>
        <v>119841.78572799999</v>
      </c>
      <c r="V24" s="28">
        <f t="shared" si="0"/>
        <v>123355.33713330003</v>
      </c>
      <c r="W24" s="28">
        <f t="shared" si="0"/>
        <v>126990.22129740001</v>
      </c>
      <c r="X24" s="28">
        <f t="shared" si="0"/>
        <v>130866.56134079999</v>
      </c>
      <c r="Y24" s="28">
        <f t="shared" si="0"/>
        <v>134691.04346791</v>
      </c>
      <c r="Z24" s="28">
        <f t="shared" si="0"/>
        <v>138544.14604660001</v>
      </c>
      <c r="AA24" s="28">
        <f t="shared" si="0"/>
        <v>142248.95634399998</v>
      </c>
      <c r="AB24" s="76">
        <f t="shared" si="0"/>
        <v>145923.41446274001</v>
      </c>
      <c r="AC24" s="28">
        <f t="shared" si="0"/>
        <v>149167.14682502</v>
      </c>
      <c r="AD24" s="28">
        <f t="shared" si="0"/>
        <v>152419.87250609999</v>
      </c>
      <c r="AE24" s="28">
        <f t="shared" si="0"/>
        <v>155684.6369481</v>
      </c>
      <c r="AF24" s="28">
        <f t="shared" si="0"/>
        <v>159011.7677877</v>
      </c>
      <c r="AG24" s="28">
        <f t="shared" si="0"/>
        <v>162404.83560379999</v>
      </c>
      <c r="AH24" s="28">
        <f t="shared" si="0"/>
        <v>165819.89221809999</v>
      </c>
      <c r="AI24" s="28">
        <f t="shared" si="0"/>
        <v>169202.82146410004</v>
      </c>
      <c r="AJ24" s="28">
        <f t="shared" si="0"/>
        <v>172913.67882909998</v>
      </c>
      <c r="AK24" s="28">
        <f t="shared" si="0"/>
        <v>176479.41537510001</v>
      </c>
      <c r="AL24" s="28">
        <f t="shared" si="0"/>
        <v>180004.07460210001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0.51352192450313294</v>
      </c>
      <c r="D29" s="47">
        <f>IF(PLANEL_Pot_anual!D4&lt;&gt;0,D4/PLANEL_Pot_anual!D4,0)</f>
        <v>0.52105263218892051</v>
      </c>
      <c r="E29" s="47">
        <f>IF(PLANEL_Pot_anual!E4&lt;&gt;0,E4/PLANEL_Pot_anual!E4,0)</f>
        <v>0.52770161485697487</v>
      </c>
      <c r="F29" s="47">
        <f>IF(PLANEL_Pot_anual!F4&lt;&gt;0,F4/PLANEL_Pot_anual!F4,0)</f>
        <v>0.46403863077515306</v>
      </c>
      <c r="G29" s="47">
        <f>IF(PLANEL_Pot_anual!G4&lt;&gt;0,G4/PLANEL_Pot_anual!G4,0)</f>
        <v>0.47319250777236199</v>
      </c>
      <c r="H29" s="47">
        <f>IF(PLANEL_Pot_anual!H4&lt;&gt;0,H4/PLANEL_Pot_anual!H4,0)</f>
        <v>0.48033309520857498</v>
      </c>
      <c r="I29" s="47">
        <f>IF(PLANEL_Pot_anual!I4&lt;&gt;0,I4/PLANEL_Pot_anual!I4,0)</f>
        <v>0.50376700934716734</v>
      </c>
      <c r="J29" s="47">
        <f>IF(PLANEL_Pot_anual!J4&lt;&gt;0,J4/PLANEL_Pot_anual!J4,0)</f>
        <v>0.50415803022321914</v>
      </c>
      <c r="K29" s="47">
        <f>IF(PLANEL_Pot_anual!K4&lt;&gt;0,K4/PLANEL_Pot_anual!K4,0)</f>
        <v>0.5137760977045327</v>
      </c>
      <c r="L29" s="47">
        <f>IF(PLANEL_Pot_anual!L4&lt;&gt;0,L4/PLANEL_Pot_anual!L4,0)</f>
        <v>0.51949535489420684</v>
      </c>
      <c r="M29" s="47">
        <f>IF(PLANEL_Pot_anual!M4&lt;&gt;0,M4/PLANEL_Pot_anual!M4,0)</f>
        <v>0.52731263526625982</v>
      </c>
      <c r="N29" s="47">
        <f>IF(PLANEL_Pot_anual!N4&lt;&gt;0,N4/PLANEL_Pot_anual!N4,0)</f>
        <v>0.52665795157903461</v>
      </c>
      <c r="O29" s="47">
        <f>IF(PLANEL_Pot_anual!O4&lt;&gt;0,O4/PLANEL_Pot_anual!O4,0)</f>
        <v>0.53304711454457321</v>
      </c>
      <c r="P29" s="47">
        <f>IF(PLANEL_Pot_anual!P4&lt;&gt;0,P4/PLANEL_Pot_anual!P4,0)</f>
        <v>0.53522594308643723</v>
      </c>
      <c r="Q29" s="47">
        <f>IF(PLANEL_Pot_anual!Q4&lt;&gt;0,Q4/PLANEL_Pot_anual!Q4,0)</f>
        <v>0.53246959084438095</v>
      </c>
      <c r="R29" s="47">
        <f>IF(PLANEL_Pot_anual!R4&lt;&gt;0,R4/PLANEL_Pot_anual!R4,0)</f>
        <v>0.53395708236877515</v>
      </c>
      <c r="S29" s="47">
        <f>IF(PLANEL_Pot_anual!S4&lt;&gt;0,S4/PLANEL_Pot_anual!S4,0)</f>
        <v>0.54226252625157767</v>
      </c>
      <c r="T29" s="47">
        <f>IF(PLANEL_Pot_anual!T4&lt;&gt;0,T4/PLANEL_Pot_anual!T4,0)</f>
        <v>0.54029464939930938</v>
      </c>
      <c r="U29" s="47">
        <f>IF(PLANEL_Pot_anual!U4&lt;&gt;0,U4/PLANEL_Pot_anual!U4,0)</f>
        <v>0.53680250845453581</v>
      </c>
      <c r="V29" s="47">
        <f>IF(PLANEL_Pot_anual!V4&lt;&gt;0,V4/PLANEL_Pot_anual!V4,0)</f>
        <v>0.53721818207546335</v>
      </c>
      <c r="W29" s="47">
        <f>IF(PLANEL_Pot_anual!W4&lt;&gt;0,W4/PLANEL_Pot_anual!W4,0)</f>
        <v>0.53847636349141159</v>
      </c>
      <c r="X29" s="47">
        <f>IF(PLANEL_Pot_anual!X4&lt;&gt;0,X4/PLANEL_Pot_anual!X4,0)</f>
        <v>0.54296636302149437</v>
      </c>
      <c r="Y29" s="47">
        <f>IF(PLANEL_Pot_anual!Y4&lt;&gt;0,Y4/PLANEL_Pot_anual!Y4,0)</f>
        <v>0.54175049718604207</v>
      </c>
      <c r="Z29" s="47">
        <f>IF(PLANEL_Pot_anual!Z4&lt;&gt;0,Z4/PLANEL_Pot_anual!Z4,0)</f>
        <v>0.54622502451132038</v>
      </c>
      <c r="AA29" s="47">
        <f>IF(PLANEL_Pot_anual!AA4&lt;&gt;0,AA4/PLANEL_Pot_anual!AA4,0)</f>
        <v>0.54774691145999366</v>
      </c>
      <c r="AB29" s="77">
        <f>IF(PLANEL_Pot_anual!AB4&lt;&gt;0,AB4/PLANEL_Pot_anual!AB4,0)</f>
        <v>0.54343128051112</v>
      </c>
      <c r="AC29" s="47">
        <f>IF(PLANEL_Pot_anual!AC4&lt;&gt;0,AC4/PLANEL_Pot_anual!AC4,0)</f>
        <v>0.54678628640729943</v>
      </c>
      <c r="AD29" s="47">
        <f>IF(PLANEL_Pot_anual!AD4&lt;&gt;0,AD4/PLANEL_Pot_anual!AD4,0)</f>
        <v>0.54774691145999366</v>
      </c>
      <c r="AE29" s="47">
        <f>IF(PLANEL_Pot_anual!AE4&lt;&gt;0,AE4/PLANEL_Pot_anual!AE4,0)</f>
        <v>0.54676771391847667</v>
      </c>
      <c r="AF29" s="47">
        <f>IF(PLANEL_Pot_anual!AF4&lt;&gt;0,AF4/PLANEL_Pot_anual!AF4,0)</f>
        <v>0.54594565909366632</v>
      </c>
      <c r="AG29" s="47">
        <f>IF(PLANEL_Pot_anual!AG4&lt;&gt;0,AG4/PLANEL_Pot_anual!AG4,0)</f>
        <v>0.54437256048403704</v>
      </c>
      <c r="AH29" s="47">
        <f>IF(PLANEL_Pot_anual!AH4&lt;&gt;0,AH4/PLANEL_Pot_anual!AH4,0)</f>
        <v>0.54275026404133275</v>
      </c>
      <c r="AI29" s="47">
        <f>IF(PLANEL_Pot_anual!AI4&lt;&gt;0,AI4/PLANEL_Pot_anual!AI4,0)</f>
        <v>0.54145745056687644</v>
      </c>
      <c r="AJ29" s="47">
        <f>IF(PLANEL_Pot_anual!AJ4&lt;&gt;0,AJ4/PLANEL_Pot_anual!AJ4,0)</f>
        <v>0.53981459823494826</v>
      </c>
      <c r="AK29" s="47">
        <f>IF(PLANEL_Pot_anual!AK4&lt;&gt;0,AK4/PLANEL_Pot_anual!AK4,0)</f>
        <v>0.53538072687032645</v>
      </c>
      <c r="AL29" s="47">
        <f>IF(PLANEL_Pot_anual!AL4&lt;&gt;0,AL4/PLANEL_Pot_anual!AL4,0)</f>
        <v>0.53534642922915632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0.51501371911499427</v>
      </c>
      <c r="E30" s="47">
        <f>IF(PLANEL_Pot_anual!E5&lt;&gt;0,E5/PLANEL_Pot_anual!E5,0)</f>
        <v>0.51125222343861521</v>
      </c>
      <c r="F30" s="47">
        <f>IF(PLANEL_Pot_anual!F5&lt;&gt;0,F5/PLANEL_Pot_anual!F5,0)</f>
        <v>0.50122497632591678</v>
      </c>
      <c r="G30" s="47">
        <f>IF(PLANEL_Pot_anual!G5&lt;&gt;0,G5/PLANEL_Pot_anual!G5,0)</f>
        <v>0.5153998573565487</v>
      </c>
      <c r="H30" s="47">
        <f>IF(PLANEL_Pot_anual!H5&lt;&gt;0,H5/PLANEL_Pot_anual!H5,0)</f>
        <v>0.51503417638273641</v>
      </c>
      <c r="I30" s="47">
        <f>IF(PLANEL_Pot_anual!I5&lt;&gt;0,I5/PLANEL_Pot_anual!I5,0)</f>
        <v>0.42974600299585941</v>
      </c>
      <c r="J30" s="47">
        <f>IF(PLANEL_Pot_anual!J5&lt;&gt;0,J5/PLANEL_Pot_anual!J5,0)</f>
        <v>0.50415321212863551</v>
      </c>
      <c r="K30" s="47">
        <f>IF(PLANEL_Pot_anual!K5&lt;&gt;0,K5/PLANEL_Pot_anual!K5,0)</f>
        <v>0.44606857277433049</v>
      </c>
      <c r="L30" s="47">
        <f>IF(PLANEL_Pot_anual!L5&lt;&gt;0,L5/PLANEL_Pot_anual!L5,0)</f>
        <v>0.46809173623918043</v>
      </c>
      <c r="M30" s="47">
        <f>IF(PLANEL_Pot_anual!M5&lt;&gt;0,M5/PLANEL_Pot_anual!M5,0)</f>
        <v>0.46854027612236088</v>
      </c>
      <c r="N30" s="47">
        <f>IF(PLANEL_Pot_anual!N5&lt;&gt;0,N5/PLANEL_Pot_anual!N5,0)</f>
        <v>0.4973666248476018</v>
      </c>
      <c r="O30" s="47">
        <f>IF(PLANEL_Pot_anual!O5&lt;&gt;0,O5/PLANEL_Pot_anual!O5,0)</f>
        <v>0.50854650748515318</v>
      </c>
      <c r="P30" s="47">
        <f>IF(PLANEL_Pot_anual!P5&lt;&gt;0,P5/PLANEL_Pot_anual!P5,0)</f>
        <v>0.50935661719198433</v>
      </c>
      <c r="Q30" s="47">
        <f>IF(PLANEL_Pot_anual!Q5&lt;&gt;0,Q5/PLANEL_Pot_anual!Q5,0)</f>
        <v>0.50888918685690976</v>
      </c>
      <c r="R30" s="47">
        <f>IF(PLANEL_Pot_anual!R5&lt;&gt;0,R5/PLANEL_Pot_anual!R5,0)</f>
        <v>0.50750848989477448</v>
      </c>
      <c r="S30" s="47">
        <f>IF(PLANEL_Pot_anual!S5&lt;&gt;0,S5/PLANEL_Pot_anual!S5,0)</f>
        <v>0.47068786303844823</v>
      </c>
      <c r="T30" s="47">
        <f>IF(PLANEL_Pot_anual!T5&lt;&gt;0,T5/PLANEL_Pot_anual!T5,0)</f>
        <v>0.48635568649669081</v>
      </c>
      <c r="U30" s="47">
        <f>IF(PLANEL_Pot_anual!U5&lt;&gt;0,U5/PLANEL_Pot_anual!U5,0)</f>
        <v>0.5073305294470476</v>
      </c>
      <c r="V30" s="47">
        <f>IF(PLANEL_Pot_anual!V5&lt;&gt;0,V5/PLANEL_Pot_anual!V5,0)</f>
        <v>0.50816558872898521</v>
      </c>
      <c r="W30" s="47">
        <f>IF(PLANEL_Pot_anual!W5&lt;&gt;0,W5/PLANEL_Pot_anual!W5,0)</f>
        <v>0.50730007546737932</v>
      </c>
      <c r="X30" s="47">
        <f>IF(PLANEL_Pot_anual!X5&lt;&gt;0,X5/PLANEL_Pot_anual!X5,0)</f>
        <v>0.48632523251702253</v>
      </c>
      <c r="Y30" s="47">
        <f>IF(PLANEL_Pot_anual!Y5&lt;&gt;0,Y5/PLANEL_Pot_anual!Y5,0)</f>
        <v>0.50894750814895673</v>
      </c>
      <c r="Z30" s="47">
        <f>IF(PLANEL_Pot_anual!Z5&lt;&gt;0,Z5/PLANEL_Pot_anual!Z5,0)</f>
        <v>0.49125907854898454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0.50891705423108624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0.50720876803396597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0.51485227388767318</v>
      </c>
      <c r="D32" s="48">
        <f>IF(PLANEL_Pot_anual!D7&lt;&gt;0,D7/PLANEL_Pot_anual!D7,0)</f>
        <v>0.34449522365161356</v>
      </c>
      <c r="E32" s="48">
        <f>IF(PLANEL_Pot_anual!E7&lt;&gt;0,E7/PLANEL_Pot_anual!E7,0)</f>
        <v>0.35731107593225286</v>
      </c>
      <c r="F32" s="48">
        <f>IF(PLANEL_Pot_anual!F7&lt;&gt;0,F7/PLANEL_Pot_anual!F7,0)</f>
        <v>0.32135938318874296</v>
      </c>
      <c r="G32" s="48">
        <f>IF(PLANEL_Pot_anual!G7&lt;&gt;0,G7/PLANEL_Pot_anual!G7,0)</f>
        <v>0.34098029980290478</v>
      </c>
      <c r="H32" s="48">
        <f>IF(PLANEL_Pot_anual!H7&lt;&gt;0,H7/PLANEL_Pot_anual!H7,0)</f>
        <v>0.36717889318424246</v>
      </c>
      <c r="I32" s="48">
        <f>IF(PLANEL_Pot_anual!I7&lt;&gt;0,I7/PLANEL_Pot_anual!I7,0)</f>
        <v>0.41163908353257073</v>
      </c>
      <c r="J32" s="48">
        <f>IF(PLANEL_Pot_anual!J7&lt;&gt;0,J7/PLANEL_Pot_anual!J7,0)</f>
        <v>0.42214322664410969</v>
      </c>
      <c r="K32" s="48">
        <f>IF(PLANEL_Pot_anual!K7&lt;&gt;0,K7/PLANEL_Pot_anual!K7,0)</f>
        <v>0.41067127509669649</v>
      </c>
      <c r="L32" s="48">
        <f>IF(PLANEL_Pot_anual!L7&lt;&gt;0,L7/PLANEL_Pot_anual!L7,0)</f>
        <v>0.38313569775840839</v>
      </c>
      <c r="M32" s="48">
        <f>IF(PLANEL_Pot_anual!M7&lt;&gt;0,M7/PLANEL_Pot_anual!M7,0)</f>
        <v>0.3043866347469531</v>
      </c>
      <c r="N32" s="48">
        <f>IF(PLANEL_Pot_anual!N7&lt;&gt;0,N7/PLANEL_Pot_anual!N7,0)</f>
        <v>0.30501398830635801</v>
      </c>
      <c r="O32" s="48">
        <f>IF(PLANEL_Pot_anual!O7&lt;&gt;0,O7/PLANEL_Pot_anual!O7,0)</f>
        <v>0.30497928308920352</v>
      </c>
      <c r="P32" s="48">
        <f>IF(PLANEL_Pot_anual!P7&lt;&gt;0,P7/PLANEL_Pot_anual!P7,0)</f>
        <v>0.29200536686196621</v>
      </c>
      <c r="Q32" s="48">
        <f>IF(PLANEL_Pot_anual!Q7&lt;&gt;0,Q7/PLANEL_Pot_anual!Q7,0)</f>
        <v>0.28457055487128002</v>
      </c>
      <c r="R32" s="48">
        <f>IF(PLANEL_Pot_anual!R7&lt;&gt;0,R7/PLANEL_Pot_anual!R7,0)</f>
        <v>0.28199826504071462</v>
      </c>
      <c r="S32" s="48">
        <f>IF(PLANEL_Pot_anual!S7&lt;&gt;0,S7/PLANEL_Pot_anual!S7,0)</f>
        <v>0.29703649042061248</v>
      </c>
      <c r="T32" s="48">
        <f>IF(PLANEL_Pot_anual!T7&lt;&gt;0,T7/PLANEL_Pot_anual!T7,0)</f>
        <v>0.30434420284937275</v>
      </c>
      <c r="U32" s="48">
        <f>IF(PLANEL_Pot_anual!U7&lt;&gt;0,U7/PLANEL_Pot_anual!U7,0)</f>
        <v>0.26958028161293379</v>
      </c>
      <c r="V32" s="48">
        <f>IF(PLANEL_Pot_anual!V7&lt;&gt;0,V7/PLANEL_Pot_anual!V7,0)</f>
        <v>0.24065226256186417</v>
      </c>
      <c r="W32" s="48">
        <f>IF(PLANEL_Pot_anual!W7&lt;&gt;0,W7/PLANEL_Pot_anual!W7,0)</f>
        <v>0.24893336109512576</v>
      </c>
      <c r="X32" s="48">
        <f>IF(PLANEL_Pot_anual!X7&lt;&gt;0,X7/PLANEL_Pot_anual!X7,0)</f>
        <v>0.26617923009891836</v>
      </c>
      <c r="Y32" s="48">
        <f>IF(PLANEL_Pot_anual!Y7&lt;&gt;0,Y7/PLANEL_Pot_anual!Y7,0)</f>
        <v>0.26887203143045091</v>
      </c>
      <c r="Z32" s="48">
        <f>IF(PLANEL_Pot_anual!Z7&lt;&gt;0,Z7/PLANEL_Pot_anual!Z7,0)</f>
        <v>0.28721060372824803</v>
      </c>
      <c r="AA32" s="48">
        <f>IF(PLANEL_Pot_anual!AA7&lt;&gt;0,AA7/PLANEL_Pot_anual!AA7,0)</f>
        <v>0.32959134600929402</v>
      </c>
      <c r="AB32" s="48">
        <f>IF(PLANEL_Pot_anual!AB7&lt;&gt;0,AB7/PLANEL_Pot_anual!AB7,0)</f>
        <v>0.27270221923168181</v>
      </c>
      <c r="AC32" s="48">
        <f>IF(PLANEL_Pot_anual!AC7&lt;&gt;0,AC7/PLANEL_Pot_anual!AC7,0)</f>
        <v>0.26615026805659475</v>
      </c>
      <c r="AD32" s="48">
        <f>IF(PLANEL_Pot_anual!AD7&lt;&gt;0,AD7/PLANEL_Pot_anual!AD7,0)</f>
        <v>0.2698961512061217</v>
      </c>
      <c r="AE32" s="48">
        <f>IF(PLANEL_Pot_anual!AE7&lt;&gt;0,AE7/PLANEL_Pot_anual!AE7,0)</f>
        <v>0.26569633146823829</v>
      </c>
      <c r="AF32" s="48">
        <f>IF(PLANEL_Pot_anual!AF7&lt;&gt;0,AF7/PLANEL_Pot_anual!AF7,0)</f>
        <v>0.26946834853413976</v>
      </c>
      <c r="AG32" s="48">
        <f>IF(PLANEL_Pot_anual!AG7&lt;&gt;0,AG7/PLANEL_Pot_anual!AG7,0)</f>
        <v>0.26821843861525541</v>
      </c>
      <c r="AH32" s="48">
        <f>IF(PLANEL_Pot_anual!AH7&lt;&gt;0,AH7/PLANEL_Pot_anual!AH7,0)</f>
        <v>0.26688054721649379</v>
      </c>
      <c r="AI32" s="48">
        <f>IF(PLANEL_Pot_anual!AI7&lt;&gt;0,AI7/PLANEL_Pot_anual!AI7,0)</f>
        <v>0.26646925903070728</v>
      </c>
      <c r="AJ32" s="48">
        <f>IF(PLANEL_Pot_anual!AJ7&lt;&gt;0,AJ7/PLANEL_Pot_anual!AJ7,0)</f>
        <v>0.26598043762210061</v>
      </c>
      <c r="AK32" s="48">
        <f>IF(PLANEL_Pot_anual!AK7&lt;&gt;0,AK7/PLANEL_Pot_anual!AK7,0)</f>
        <v>0.27610983928676025</v>
      </c>
      <c r="AL32" s="48">
        <f>IF(PLANEL_Pot_anual!AL7&lt;&gt;0,AL7/PLANEL_Pot_anual!AL7,0)</f>
        <v>0.3205888553835356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0.8373141435294118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0.2688028421890134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0.88872908983799703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1.0633264373625525E-2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0.94337587583282867</v>
      </c>
      <c r="E40" s="52">
        <f>IF(PLANEL_Pot_anual!E15&lt;&gt;0,E15/PLANEL_Pot_anual!E15,0)</f>
        <v>0.96508506723198062</v>
      </c>
      <c r="F40" s="52">
        <f>IF(PLANEL_Pot_anual!F15&lt;&gt;0,F15/PLANEL_Pot_anual!F15,0)</f>
        <v>0.87689999346534653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0.81569957643473834</v>
      </c>
      <c r="V40" s="52">
        <f>IF(PLANEL_Pot_anual!V15&lt;&gt;0,V15/PLANEL_Pot_anual!V15,0)</f>
        <v>0.82867227907567287</v>
      </c>
      <c r="W40" s="52">
        <f>IF(PLANEL_Pot_anual!W15&lt;&gt;0,W15/PLANEL_Pot_anual!W15,0)</f>
        <v>0.81569957643473834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0.45082416157032806</v>
      </c>
      <c r="L42" s="51">
        <f>IF(PLANEL_Pot_anual!L17&lt;&gt;0,L17/PLANEL_Pot_anual!L17,0)</f>
        <v>0.45126989370236303</v>
      </c>
      <c r="M42" s="51">
        <f>IF(PLANEL_Pot_anual!M17&lt;&gt;0,M17/PLANEL_Pot_anual!M17,0)</f>
        <v>0.45247944303043552</v>
      </c>
      <c r="N42" s="51">
        <f>IF(PLANEL_Pot_anual!N17&lt;&gt;0,N17/PLANEL_Pot_anual!N17,0)</f>
        <v>0.45269309694298759</v>
      </c>
      <c r="O42" s="51">
        <f>IF(PLANEL_Pot_anual!O17&lt;&gt;0,O17/PLANEL_Pot_anual!O17,0)</f>
        <v>0.45317217420151479</v>
      </c>
      <c r="P42" s="51">
        <f>IF(PLANEL_Pot_anual!P17&lt;&gt;0,P17/PLANEL_Pot_anual!P17,0)</f>
        <v>0.45338596738231679</v>
      </c>
      <c r="Q42" s="51">
        <f>IF(PLANEL_Pot_anual!Q17&lt;&gt;0,Q17/PLANEL_Pot_anual!Q17,0)</f>
        <v>0.45364683453406812</v>
      </c>
      <c r="R42" s="51">
        <f>IF(PLANEL_Pot_anual!R17&lt;&gt;0,R17/PLANEL_Pot_anual!R17,0)</f>
        <v>0.45387237427875482</v>
      </c>
      <c r="S42" s="51">
        <f>IF(PLANEL_Pot_anual!S17&lt;&gt;0,S17/PLANEL_Pot_anual!S17,0)</f>
        <v>0.45407901881554991</v>
      </c>
      <c r="T42" s="51">
        <f>IF(PLANEL_Pot_anual!T17&lt;&gt;0,T17/PLANEL_Pot_anual!T17,0)</f>
        <v>0.45448552772926232</v>
      </c>
      <c r="U42" s="51">
        <f>IF(PLANEL_Pot_anual!U17&lt;&gt;0,U17/PLANEL_Pot_anual!U17,0)</f>
        <v>0.45486425656561358</v>
      </c>
      <c r="V42" s="51">
        <f>IF(PLANEL_Pot_anual!V17&lt;&gt;0,V17/PLANEL_Pot_anual!V17,0)</f>
        <v>0.45522170028856457</v>
      </c>
      <c r="W42" s="51">
        <f>IF(PLANEL_Pot_anual!W17&lt;&gt;0,W17/PLANEL_Pot_anual!W17,0)</f>
        <v>0.45580957810566736</v>
      </c>
      <c r="X42" s="51">
        <f>IF(PLANEL_Pot_anual!X17&lt;&gt;0,X17/PLANEL_Pot_anual!X17,0)</f>
        <v>0.45589320701576941</v>
      </c>
      <c r="Y42" s="51">
        <f>IF(PLANEL_Pot_anual!Y17&lt;&gt;0,Y17/PLANEL_Pot_anual!Y17,0)</f>
        <v>0.45613970515042185</v>
      </c>
      <c r="Z42" s="51">
        <f>IF(PLANEL_Pot_anual!Z17&lt;&gt;0,Z17/PLANEL_Pot_anual!Z17,0)</f>
        <v>0.45528768288257659</v>
      </c>
      <c r="AA42" s="51">
        <f>IF(PLANEL_Pot_anual!AA17&lt;&gt;0,AA17/PLANEL_Pot_anual!AA17,0)</f>
        <v>0.45265923100130723</v>
      </c>
      <c r="AB42" s="81">
        <f>IF(PLANEL_Pot_anual!AB17&lt;&gt;0,AB17/PLANEL_Pot_anual!AB17,0)</f>
        <v>0.4529814675471257</v>
      </c>
      <c r="AC42" s="51">
        <f>IF(PLANEL_Pot_anual!AC17&lt;&gt;0,AC17/PLANEL_Pot_anual!AC17,0)</f>
        <v>0.45308582085929361</v>
      </c>
      <c r="AD42" s="51">
        <f>IF(PLANEL_Pot_anual!AD17&lt;&gt;0,AD17/PLANEL_Pot_anual!AD17,0)</f>
        <v>0.45318734098507607</v>
      </c>
      <c r="AE42" s="51">
        <f>IF(PLANEL_Pot_anual!AE17&lt;&gt;0,AE17/PLANEL_Pot_anual!AE17,0)</f>
        <v>0.45331127220097078</v>
      </c>
      <c r="AF42" s="51">
        <f>IF(PLANEL_Pot_anual!AF17&lt;&gt;0,AF17/PLANEL_Pot_anual!AF17,0)</f>
        <v>0.45341822452471692</v>
      </c>
      <c r="AG42" s="51">
        <f>IF(PLANEL_Pot_anual!AG17&lt;&gt;0,AG17/PLANEL_Pot_anual!AG17,0)</f>
        <v>0.453545676145584</v>
      </c>
      <c r="AH42" s="51">
        <f>IF(PLANEL_Pot_anual!AH17&lt;&gt;0,AH17/PLANEL_Pot_anual!AH17,0)</f>
        <v>0.45365845703134811</v>
      </c>
      <c r="AI42" s="51">
        <f>IF(PLANEL_Pot_anual!AI17&lt;&gt;0,AI17/PLANEL_Pot_anual!AI17,0)</f>
        <v>0.4537528156900707</v>
      </c>
      <c r="AJ42" s="51">
        <f>IF(PLANEL_Pot_anual!AJ17&lt;&gt;0,AJ17/PLANEL_Pot_anual!AJ17,0)</f>
        <v>0.45384831362789357</v>
      </c>
      <c r="AK42" s="51">
        <f>IF(PLANEL_Pot_anual!AK17&lt;&gt;0,AK17/PLANEL_Pot_anual!AK17,0)</f>
        <v>0.45393406748222231</v>
      </c>
      <c r="AL42" s="51">
        <f>IF(PLANEL_Pot_anual!AL17&lt;&gt;0,AL17/PLANEL_Pot_anual!AL17,0)</f>
        <v>0.45395228950153299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0.2791396501284687</v>
      </c>
      <c r="Y45" s="53">
        <f>IF(PLANEL_Pot_anual!Y20&lt;&gt;0,Y20/PLANEL_Pot_anual!Y20,0)</f>
        <v>0.2791396501284687</v>
      </c>
      <c r="Z45" s="53">
        <f>IF(PLANEL_Pot_anual!Z20&lt;&gt;0,Z20/PLANEL_Pot_anual!Z20,0)</f>
        <v>0.28003103674504148</v>
      </c>
      <c r="AA45" s="53">
        <f>IF(PLANEL_Pot_anual!AA20&lt;&gt;0,AA20/PLANEL_Pot_anual!AA20,0)</f>
        <v>0.28103756837469113</v>
      </c>
      <c r="AB45" s="83">
        <f>IF(PLANEL_Pot_anual!AB20&lt;&gt;0,AB20/PLANEL_Pot_anual!AB20,0)</f>
        <v>0.28132565993849418</v>
      </c>
      <c r="AC45" s="53">
        <f>IF(PLANEL_Pot_anual!AC20&lt;&gt;0,AC20/PLANEL_Pot_anual!AC20,0)</f>
        <v>0.28132565997159026</v>
      </c>
      <c r="AD45" s="53">
        <f>IF(PLANEL_Pot_anual!AD20&lt;&gt;0,AD20/PLANEL_Pot_anual!AD20,0)</f>
        <v>0.28132566000320858</v>
      </c>
      <c r="AE45" s="53">
        <f>IF(PLANEL_Pot_anual!AE20&lt;&gt;0,AE20/PLANEL_Pot_anual!AE20,0)</f>
        <v>0.28132566000407716</v>
      </c>
      <c r="AF45" s="53">
        <f>IF(PLANEL_Pot_anual!AF20&lt;&gt;0,AF20/PLANEL_Pot_anual!AF20,0)</f>
        <v>0.2813256599917936</v>
      </c>
      <c r="AG45" s="53">
        <f>IF(PLANEL_Pot_anual!AG20&lt;&gt;0,AG20/PLANEL_Pot_anual!AG20,0)</f>
        <v>0.28132565995972886</v>
      </c>
      <c r="AH45" s="53">
        <f>IF(PLANEL_Pot_anual!AH20&lt;&gt;0,AH20/PLANEL_Pot_anual!AH20,0)</f>
        <v>0.28132565997283815</v>
      </c>
      <c r="AI45" s="53">
        <f>IF(PLANEL_Pot_anual!AI20&lt;&gt;0,AI20/PLANEL_Pot_anual!AI20,0)</f>
        <v>0.28132565997489878</v>
      </c>
      <c r="AJ45" s="53">
        <f>IF(PLANEL_Pot_anual!AJ20&lt;&gt;0,AJ20/PLANEL_Pot_anual!AJ20,0)</f>
        <v>0.28132565992010666</v>
      </c>
      <c r="AK45" s="53">
        <f>IF(PLANEL_Pot_anual!AK20&lt;&gt;0,AK20/PLANEL_Pot_anual!AK20,0)</f>
        <v>0.28132565998449482</v>
      </c>
      <c r="AL45" s="53">
        <f>IF(PLANEL_Pot_anual!AL20&lt;&gt;0,AL20/PLANEL_Pot_anual!AL20,0)</f>
        <v>0.28132565997233661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48.361505099994247</v>
      </c>
      <c r="E49" s="28">
        <f t="shared" si="1"/>
        <v>1198.3689470039972</v>
      </c>
      <c r="F49" s="28">
        <f t="shared" si="1"/>
        <v>1076.0498803999944</v>
      </c>
      <c r="G49" s="28">
        <f t="shared" si="1"/>
        <v>4998.9031851000182</v>
      </c>
      <c r="H49" s="28">
        <f t="shared" si="1"/>
        <v>3675.2315291999985</v>
      </c>
      <c r="I49" s="28">
        <f t="shared" si="1"/>
        <v>3771.6339264999988</v>
      </c>
      <c r="J49" s="28">
        <f t="shared" si="1"/>
        <v>3296.4374382599926</v>
      </c>
      <c r="K49" s="28">
        <f t="shared" si="1"/>
        <v>3432.6941594700183</v>
      </c>
      <c r="L49" s="28">
        <f t="shared" si="1"/>
        <v>3469.8558888699918</v>
      </c>
      <c r="M49" s="28">
        <f t="shared" si="1"/>
        <v>3589.4544260999974</v>
      </c>
      <c r="N49" s="28">
        <f t="shared" si="1"/>
        <v>3088.6623937100085</v>
      </c>
      <c r="O49" s="28">
        <f t="shared" si="1"/>
        <v>2896.7035612899926</v>
      </c>
      <c r="P49" s="28">
        <f t="shared" si="1"/>
        <v>3006.8866943999747</v>
      </c>
      <c r="Q49" s="28">
        <f t="shared" si="1"/>
        <v>3094.070954099996</v>
      </c>
      <c r="R49" s="28">
        <f t="shared" si="1"/>
        <v>3195.4367172000057</v>
      </c>
      <c r="S49" s="28">
        <f t="shared" si="1"/>
        <v>3350.5154807000217</v>
      </c>
      <c r="T49" s="28">
        <f t="shared" si="1"/>
        <v>3409.5281166999921</v>
      </c>
      <c r="U49" s="28">
        <f t="shared" si="1"/>
        <v>3409.1592066999874</v>
      </c>
      <c r="V49" s="28">
        <f t="shared" si="1"/>
        <v>3513.551405300037</v>
      </c>
      <c r="W49" s="28">
        <f t="shared" si="1"/>
        <v>3634.884164099989</v>
      </c>
      <c r="X49" s="28">
        <f t="shared" si="1"/>
        <v>3876.3400433999777</v>
      </c>
      <c r="Y49" s="28">
        <f t="shared" si="1"/>
        <v>3824.4821271100082</v>
      </c>
      <c r="Z49" s="28">
        <f t="shared" si="1"/>
        <v>3853.1025786900136</v>
      </c>
      <c r="AA49" s="28">
        <f t="shared" si="1"/>
        <v>3704.810297399963</v>
      </c>
      <c r="AB49" s="76">
        <f t="shared" si="1"/>
        <v>3674.4581187400327</v>
      </c>
      <c r="AC49" s="28">
        <f t="shared" si="1"/>
        <v>3243.7323622799886</v>
      </c>
      <c r="AD49" s="28">
        <f t="shared" si="1"/>
        <v>3252.7256810799881</v>
      </c>
      <c r="AE49" s="28">
        <f t="shared" si="1"/>
        <v>3264.7644420000142</v>
      </c>
      <c r="AF49" s="28">
        <f t="shared" si="1"/>
        <v>3327.1308395999949</v>
      </c>
      <c r="AG49" s="28">
        <f t="shared" si="1"/>
        <v>3393.067816099996</v>
      </c>
      <c r="AH49" s="28">
        <f t="shared" si="1"/>
        <v>3415.0566143000033</v>
      </c>
      <c r="AI49" s="28">
        <f t="shared" si="1"/>
        <v>3382.9292460000433</v>
      </c>
      <c r="AJ49" s="28">
        <f t="shared" si="1"/>
        <v>3710.8573649999453</v>
      </c>
      <c r="AK49" s="28">
        <f t="shared" si="1"/>
        <v>3565.7365460000292</v>
      </c>
      <c r="AL49" s="28">
        <f t="shared" si="1"/>
        <v>3524.6592269999965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14.02512786</v>
      </c>
      <c r="F6" s="265">
        <v>9.9289756869999994</v>
      </c>
      <c r="G6" s="265">
        <v>7.3167034690000001</v>
      </c>
      <c r="H6" s="265">
        <v>7.5730900219999997</v>
      </c>
      <c r="I6" s="265">
        <v>7.4221630330000004</v>
      </c>
      <c r="J6" s="265">
        <v>7.1534636359999997</v>
      </c>
      <c r="K6" s="265">
        <v>53.369899699999998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151.45820979999999</v>
      </c>
      <c r="F11" s="265">
        <v>196.998009</v>
      </c>
      <c r="G11" s="265">
        <v>227.36974090000001</v>
      </c>
      <c r="H11" s="265">
        <v>217.38209760000001</v>
      </c>
      <c r="I11" s="265">
        <v>177.71458480000001</v>
      </c>
      <c r="J11" s="265">
        <v>177.9008777</v>
      </c>
      <c r="K11" s="265">
        <v>164.7761266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165.48333765999999</v>
      </c>
      <c r="F15" s="265">
        <f t="shared" si="0"/>
        <v>206.92698468699999</v>
      </c>
      <c r="G15" s="265">
        <f t="shared" si="0"/>
        <v>234.68644436900001</v>
      </c>
      <c r="H15" s="265">
        <f t="shared" si="0"/>
        <v>224.95518762200001</v>
      </c>
      <c r="I15" s="265">
        <f t="shared" si="0"/>
        <v>185.13674783300002</v>
      </c>
      <c r="J15" s="265">
        <f>J6+J11</f>
        <v>185.05434133599999</v>
      </c>
      <c r="K15" s="265">
        <f t="shared" si="0"/>
        <v>218.14602629999999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55754.374830995999</v>
      </c>
      <c r="D19" s="1">
        <f>Planel_GerMed_Anual!H4+Planel_GerMed_Anual!H5+Planel_GerMed_Anual!H14+Planel_GerMed_Anual!H15+Planel_GerMed_Anual!H17+Planel_GerMed_Anual!H18+Planel_GerMed_Anual!H20+Planel_GerMed_Anual!H21</f>
        <v>68466.134744100011</v>
      </c>
      <c r="E19" s="1">
        <f>Planel_GerMed_Anual!M4+Planel_GerMed_Anual!M5+Planel_GerMed_Anual!M14+Planel_GerMed_Anual!M15+Planel_GerMed_Anual!M17+Planel_GerMed_Anual!M18+Planel_GerMed_Anual!M20+Planel_GerMed_Anual!M21</f>
        <v>86178.085986800012</v>
      </c>
      <c r="F19" s="1">
        <f>Planel_GerMed_Anual!R4+Planel_GerMed_Anual!R5+Planel_GerMed_Anual!R14+Planel_GerMed_Anual!R15+Planel_GerMed_Anual!R17+Planel_GerMed_Anual!R18+Planel_GerMed_Anual!R20+Planel_GerMed_Anual!R21</f>
        <v>100724.23536209999</v>
      </c>
      <c r="G19" s="1">
        <f>Planel_GerMed_Anual!W4+Planel_GerMed_Anual!W5+Planel_GerMed_Anual!W14+Planel_GerMed_Anual!W15+Planel_GerMed_Anual!W17+Planel_GerMed_Anual!W18+Planel_GerMed_Anual!W20+Planel_GerMed_Anual!W21</f>
        <v>118041.6810482</v>
      </c>
      <c r="H19" s="1">
        <f>Planel_GerMed_Anual!AB4+Planel_GerMed_Anual!AB5+Planel_GerMed_Anual!AB14+Planel_GerMed_Anual!AB15+Planel_GerMed_Anual!AB17+Planel_GerMed_Anual!AB18+Planel_GerMed_Anual!AB20+Planel_GerMed_Anual!AB21</f>
        <v>135252.83969711998</v>
      </c>
      <c r="I19" s="1">
        <f>Planel_GerMed_Anual!AG4+Planel_GerMed_Anual!AG5+Planel_GerMed_Anual!AG14+Planel_GerMed_Anual!AG15+Planel_GerMed_Anual!AG17+Planel_GerMed_Anual!AG18+Planel_GerMed_Anual!AG20+Planel_GerMed_Anual!AG21</f>
        <v>151081.33926469999</v>
      </c>
      <c r="J19" s="1">
        <f>Planel_GerMed_Anual!AL4+Planel_GerMed_Anual!AL5+Planel_GerMed_Anual!AL14+Planel_GerMed_Anual!AL15+Planel_GerMed_Anual!AL17+Planel_GerMed_Anual!AL18+Planel_GerMed_Anual!AL20+Planel_GerMed_Anual!AL21</f>
        <v>165979.04119700001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16.692566509999999</v>
      </c>
      <c r="M39" s="265">
        <v>15.012888419999999</v>
      </c>
      <c r="N39" s="265">
        <v>14.22207764</v>
      </c>
      <c r="O39" s="265">
        <v>13.898919060000001</v>
      </c>
      <c r="P39" s="265">
        <v>10.29918764</v>
      </c>
      <c r="Q39" s="265">
        <v>10.308018260000001</v>
      </c>
      <c r="R39" s="265">
        <v>11.295108689999999</v>
      </c>
      <c r="S39" s="265">
        <v>10.520991029999999</v>
      </c>
      <c r="T39" s="265">
        <v>8.9802685310000001</v>
      </c>
      <c r="U39" s="265">
        <v>8.5404919209999992</v>
      </c>
      <c r="V39" s="265">
        <v>7.9692759359999998</v>
      </c>
      <c r="W39" s="265">
        <v>8.1146637599999991</v>
      </c>
      <c r="X39" s="265">
        <v>7.2287156650000002</v>
      </c>
      <c r="Y39" s="265">
        <v>6.5732746339999997</v>
      </c>
      <c r="Z39" s="265">
        <v>6.6975873510000001</v>
      </c>
      <c r="AA39" s="265">
        <v>7.0430600920000002</v>
      </c>
      <c r="AB39" s="265">
        <v>7.2064896239999996</v>
      </c>
      <c r="AC39" s="265">
        <v>7.6391247370000004</v>
      </c>
      <c r="AD39" s="265">
        <v>8.8073092279999994</v>
      </c>
      <c r="AE39" s="265">
        <v>7.1694664279999998</v>
      </c>
      <c r="AF39" s="265">
        <v>7.5768375529999998</v>
      </c>
      <c r="AG39" s="265">
        <v>7.650054613</v>
      </c>
      <c r="AH39" s="265">
        <v>7.4347299060000003</v>
      </c>
      <c r="AI39" s="265">
        <v>7.4628809</v>
      </c>
      <c r="AJ39" s="265">
        <v>6.9863121960000001</v>
      </c>
      <c r="AK39" s="265">
        <v>6.9355651380000003</v>
      </c>
      <c r="AL39" s="265">
        <v>6.8921449719999996</v>
      </c>
      <c r="AM39" s="265">
        <v>6.8428973769999999</v>
      </c>
      <c r="AN39" s="265">
        <v>6.9978384670000002</v>
      </c>
      <c r="AO39" s="265">
        <v>8.0988722259999992</v>
      </c>
      <c r="AP39" s="265">
        <v>54.738358669999997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29.575163889999999</v>
      </c>
      <c r="M43" s="265">
        <v>90.989145930000007</v>
      </c>
      <c r="N43" s="265">
        <v>148.19347060000001</v>
      </c>
      <c r="O43" s="265">
        <v>228.0778268</v>
      </c>
      <c r="P43" s="265">
        <v>260.45544200000001</v>
      </c>
      <c r="Q43" s="265">
        <v>127.5038508</v>
      </c>
      <c r="R43" s="265">
        <v>186.44734070000001</v>
      </c>
      <c r="S43" s="265">
        <v>198.26902190000001</v>
      </c>
      <c r="T43" s="265">
        <v>280.5066076</v>
      </c>
      <c r="U43" s="265">
        <v>192.26322400000001</v>
      </c>
      <c r="V43" s="265">
        <v>291.98721369999998</v>
      </c>
      <c r="W43" s="265">
        <v>174.43295989999999</v>
      </c>
      <c r="X43" s="265">
        <v>237.95058090000001</v>
      </c>
      <c r="Y43" s="265">
        <v>234.6534633</v>
      </c>
      <c r="Z43" s="265">
        <v>197.8244866</v>
      </c>
      <c r="AA43" s="265">
        <v>186.07904959999999</v>
      </c>
      <c r="AB43" s="265">
        <v>237.5049502</v>
      </c>
      <c r="AC43" s="265">
        <v>179.92129800000001</v>
      </c>
      <c r="AD43" s="265">
        <v>238.1747608</v>
      </c>
      <c r="AE43" s="265">
        <v>245.2304293</v>
      </c>
      <c r="AF43" s="265">
        <v>175.26954430000001</v>
      </c>
      <c r="AG43" s="265">
        <v>161.61114699999999</v>
      </c>
      <c r="AH43" s="265">
        <v>177.7822994</v>
      </c>
      <c r="AI43" s="265">
        <v>167.1885647</v>
      </c>
      <c r="AJ43" s="265">
        <v>206.7213687</v>
      </c>
      <c r="AK43" s="265">
        <v>198.9605985</v>
      </c>
      <c r="AL43" s="265">
        <v>186.24707960000001</v>
      </c>
      <c r="AM43" s="265">
        <v>187.01091310000001</v>
      </c>
      <c r="AN43" s="265">
        <v>183.39801399999999</v>
      </c>
      <c r="AO43" s="265">
        <v>133.8877833</v>
      </c>
      <c r="AP43" s="265">
        <v>174.76255850000001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46.267730399999998</v>
      </c>
      <c r="M47" s="265">
        <f t="shared" si="2"/>
        <v>106.00203435</v>
      </c>
      <c r="N47" s="265">
        <f t="shared" si="2"/>
        <v>162.41554824000002</v>
      </c>
      <c r="O47" s="265">
        <f t="shared" si="2"/>
        <v>241.97674585999999</v>
      </c>
      <c r="P47" s="265">
        <f t="shared" si="2"/>
        <v>270.75462964000002</v>
      </c>
      <c r="Q47" s="265">
        <f t="shared" si="2"/>
        <v>137.81186905999999</v>
      </c>
      <c r="R47" s="265">
        <f t="shared" si="2"/>
        <v>197.74244939000002</v>
      </c>
      <c r="S47" s="265">
        <f t="shared" si="2"/>
        <v>208.79001293000002</v>
      </c>
      <c r="T47" s="265">
        <f t="shared" si="2"/>
        <v>289.48687613099997</v>
      </c>
      <c r="U47" s="265">
        <f t="shared" si="2"/>
        <v>200.80371592100002</v>
      </c>
      <c r="V47" s="265">
        <f t="shared" si="2"/>
        <v>299.95648963599996</v>
      </c>
      <c r="W47" s="265">
        <f t="shared" si="2"/>
        <v>182.54762366</v>
      </c>
      <c r="X47" s="265">
        <f t="shared" si="2"/>
        <v>245.17929656500002</v>
      </c>
      <c r="Y47" s="265">
        <f t="shared" si="2"/>
        <v>241.226737934</v>
      </c>
      <c r="Z47" s="265">
        <f t="shared" si="2"/>
        <v>204.52207395100001</v>
      </c>
      <c r="AA47" s="265">
        <f t="shared" si="2"/>
        <v>193.12210969199998</v>
      </c>
      <c r="AB47" s="265">
        <f t="shared" si="2"/>
        <v>244.711439824</v>
      </c>
      <c r="AC47" s="265">
        <f t="shared" si="2"/>
        <v>187.56042273700001</v>
      </c>
      <c r="AD47" s="265">
        <f t="shared" si="2"/>
        <v>246.98207002800001</v>
      </c>
      <c r="AE47" s="265">
        <f t="shared" si="2"/>
        <v>252.39989572799999</v>
      </c>
      <c r="AF47" s="265">
        <f t="shared" si="2"/>
        <v>182.846381853</v>
      </c>
      <c r="AG47" s="265">
        <f t="shared" si="2"/>
        <v>169.261201613</v>
      </c>
      <c r="AH47" s="265">
        <f t="shared" si="2"/>
        <v>185.217029306</v>
      </c>
      <c r="AI47" s="265">
        <f t="shared" si="2"/>
        <v>174.65144559999999</v>
      </c>
      <c r="AJ47" s="265">
        <f t="shared" si="2"/>
        <v>213.707680896</v>
      </c>
      <c r="AK47" s="265">
        <f t="shared" si="2"/>
        <v>205.89616363799999</v>
      </c>
      <c r="AL47" s="265">
        <f t="shared" si="2"/>
        <v>193.13922457200002</v>
      </c>
      <c r="AM47" s="265">
        <f t="shared" si="2"/>
        <v>193.85381047700002</v>
      </c>
      <c r="AN47" s="265">
        <f t="shared" si="2"/>
        <v>190.395852467</v>
      </c>
      <c r="AO47" s="265">
        <f t="shared" si="2"/>
        <v>141.98665552599999</v>
      </c>
      <c r="AP47" s="265">
        <f>AVERAGE(C47:AO47)</f>
        <v>202.61436969517942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312.73459939999998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321.13476489999999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321.13476489999999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508.80080900000002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684.98234869999999</v>
      </c>
      <c r="BG103" s="33">
        <v>684.98234869999999</v>
      </c>
      <c r="BK103" s="33">
        <v>684.98234869999999</v>
      </c>
      <c r="BO103" s="33">
        <v>2089.7730860000001</v>
      </c>
      <c r="BS103" s="33">
        <v>2089.7730860000001</v>
      </c>
      <c r="BW103" s="33">
        <v>2089.7730860000001</v>
      </c>
      <c r="CA103" s="33">
        <v>2089.7730860000001</v>
      </c>
      <c r="CE103" s="33">
        <v>2089.7730860000001</v>
      </c>
      <c r="CI103" s="33">
        <v>2089.7730860000001</v>
      </c>
      <c r="CM103" s="33">
        <v>2089.7730860000001</v>
      </c>
      <c r="CQ103" s="33">
        <v>2089.7730860000001</v>
      </c>
      <c r="CU103" s="33">
        <v>2089.7730860000001</v>
      </c>
      <c r="CY103" s="33">
        <v>2089.7730860000001</v>
      </c>
      <c r="DC103" s="33">
        <v>2089.7730860000001</v>
      </c>
      <c r="DG103" s="33">
        <v>2089.7730860000001</v>
      </c>
      <c r="DK103" s="33">
        <v>2089.7730860000001</v>
      </c>
      <c r="DO103" s="33">
        <v>538.54680910000002</v>
      </c>
      <c r="DS103" s="33">
        <v>184.56303639999999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1492.532283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1025.4478779999999</v>
      </c>
      <c r="BW105" s="33">
        <v>1351.28676</v>
      </c>
      <c r="BX105" s="33">
        <v>748.81870860000004</v>
      </c>
      <c r="BY105" s="33">
        <v>748.81870860000004</v>
      </c>
      <c r="BZ105" s="33">
        <v>999.29527080000003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321.89279299999998</v>
      </c>
      <c r="M108" s="33">
        <v>289.45479649999999</v>
      </c>
      <c r="N108" s="33">
        <v>321.92980679999999</v>
      </c>
      <c r="O108" s="33">
        <v>321.92980679999999</v>
      </c>
      <c r="P108" s="33">
        <v>289.48286530000001</v>
      </c>
      <c r="Q108" s="33">
        <v>289.48286530000001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558.84255159999998</v>
      </c>
      <c r="Z108" s="33">
        <v>591.31756189999999</v>
      </c>
      <c r="AA108" s="33">
        <v>844.36501850000002</v>
      </c>
      <c r="AB108" s="33">
        <v>558.84255159999998</v>
      </c>
      <c r="AC108" s="33">
        <v>591.31756189999999</v>
      </c>
      <c r="AD108" s="33">
        <v>558.84255159999998</v>
      </c>
      <c r="AE108" s="33">
        <v>591.31756189999999</v>
      </c>
      <c r="AF108" s="33">
        <v>558.84255159999998</v>
      </c>
      <c r="AG108" s="33">
        <v>591.31756189999999</v>
      </c>
      <c r="AH108" s="33">
        <v>559.86761650000005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591.31756189999999</v>
      </c>
      <c r="AO108" s="33">
        <v>558.84255159999998</v>
      </c>
      <c r="AP108" s="33">
        <v>591.31756189999999</v>
      </c>
      <c r="AQ108" s="33">
        <v>844.36501850000002</v>
      </c>
      <c r="AR108" s="33">
        <v>591.31756189999999</v>
      </c>
      <c r="AS108" s="33">
        <v>558.84255159999998</v>
      </c>
      <c r="AT108" s="33">
        <v>693.33037420000005</v>
      </c>
      <c r="AU108" s="33">
        <v>949.37087280000003</v>
      </c>
      <c r="AV108" s="33">
        <v>558.84255159999998</v>
      </c>
      <c r="AW108" s="33">
        <v>591.31756189999999</v>
      </c>
      <c r="AX108" s="33">
        <v>591.31756189999999</v>
      </c>
      <c r="AY108" s="33">
        <v>1119.8113209999999</v>
      </c>
      <c r="AZ108" s="33">
        <v>591.31756189999999</v>
      </c>
      <c r="BA108" s="33">
        <v>558.87956540000005</v>
      </c>
      <c r="BB108" s="33">
        <v>756.14172719999999</v>
      </c>
      <c r="BC108" s="33">
        <v>1541.099831</v>
      </c>
      <c r="BD108" s="33">
        <v>591.31756189999999</v>
      </c>
      <c r="BE108" s="33">
        <v>591.31756189999999</v>
      </c>
      <c r="BF108" s="33">
        <v>844.36501850000002</v>
      </c>
      <c r="BG108" s="33">
        <v>1541.099831</v>
      </c>
      <c r="BH108" s="33">
        <v>591.31756189999999</v>
      </c>
      <c r="BI108" s="33">
        <v>591.31756189999999</v>
      </c>
      <c r="BJ108" s="33">
        <v>844.36501850000002</v>
      </c>
      <c r="BK108" s="33">
        <v>1541.099831</v>
      </c>
      <c r="BL108" s="33">
        <v>591.31756189999999</v>
      </c>
      <c r="BM108" s="33">
        <v>558.84255159999998</v>
      </c>
      <c r="BN108" s="33">
        <v>844.36501850000002</v>
      </c>
      <c r="BO108" s="33">
        <v>2111.3777530000002</v>
      </c>
      <c r="BP108" s="33">
        <v>591.31756189999999</v>
      </c>
      <c r="BQ108" s="33">
        <v>558.84255159999998</v>
      </c>
      <c r="BR108" s="33">
        <v>844.36501850000002</v>
      </c>
      <c r="BS108" s="33">
        <v>1989.513303</v>
      </c>
      <c r="BT108" s="33">
        <v>591.31756189999999</v>
      </c>
      <c r="BU108" s="33">
        <v>558.84255159999998</v>
      </c>
      <c r="BV108" s="33">
        <v>844.36501850000002</v>
      </c>
      <c r="BW108" s="33">
        <v>2111.3777530000002</v>
      </c>
      <c r="BX108" s="33">
        <v>591.31756189999999</v>
      </c>
      <c r="BY108" s="33">
        <v>591.31756189999999</v>
      </c>
      <c r="BZ108" s="33">
        <v>844.36501850000002</v>
      </c>
      <c r="CA108" s="33">
        <v>2111.3777530000002</v>
      </c>
      <c r="CB108" s="33">
        <v>269.38775509999999</v>
      </c>
      <c r="CC108" s="33">
        <v>269.38775509999999</v>
      </c>
      <c r="CD108" s="33">
        <v>522.43521169999997</v>
      </c>
      <c r="CE108" s="33">
        <v>1789.447946</v>
      </c>
      <c r="CF108" s="33">
        <v>301.86134529999998</v>
      </c>
      <c r="CG108" s="33">
        <v>269.38775509999999</v>
      </c>
      <c r="CH108" s="33">
        <v>522.43521169999997</v>
      </c>
      <c r="CI108" s="33">
        <v>1789.447946</v>
      </c>
      <c r="CJ108" s="33">
        <v>522.43521169999997</v>
      </c>
      <c r="CK108" s="33">
        <v>269.38775509999999</v>
      </c>
      <c r="CL108" s="33">
        <v>522.43521169999997</v>
      </c>
      <c r="CM108" s="33">
        <v>1299.6325959999999</v>
      </c>
      <c r="CN108" s="33">
        <v>522.43521169999997</v>
      </c>
      <c r="CO108" s="33">
        <v>269.38775509999999</v>
      </c>
      <c r="CP108" s="33">
        <v>522.43521169999997</v>
      </c>
      <c r="CQ108" s="33">
        <v>1789.447946</v>
      </c>
      <c r="CR108" s="33">
        <v>522.43521169999997</v>
      </c>
      <c r="CS108" s="33">
        <v>269.38775509999999</v>
      </c>
      <c r="CT108" s="33">
        <v>522.43521169999997</v>
      </c>
      <c r="CU108" s="33">
        <v>1789.447946</v>
      </c>
      <c r="CV108" s="33">
        <v>522.43521169999997</v>
      </c>
      <c r="CW108" s="33">
        <v>269.38775509999999</v>
      </c>
      <c r="CX108" s="33">
        <v>522.43521169999997</v>
      </c>
      <c r="CY108" s="33">
        <v>1789.447946</v>
      </c>
      <c r="DC108" s="33">
        <v>1267.0127339999999</v>
      </c>
      <c r="DG108" s="33">
        <v>1267.0127339999999</v>
      </c>
      <c r="DK108" s="33">
        <v>1267.0127339999999</v>
      </c>
      <c r="DO108" s="33">
        <v>1267.0127339999999</v>
      </c>
      <c r="DS108" s="33">
        <v>1267.0127339999999</v>
      </c>
      <c r="DW108" s="33">
        <v>1189.4158050000001</v>
      </c>
      <c r="EA108" s="33">
        <v>257.05321359999999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4618.5804829999997</v>
      </c>
      <c r="M113" s="33">
        <v>3794.674951</v>
      </c>
      <c r="N113" s="33">
        <v>3619.2893909999998</v>
      </c>
      <c r="O113" s="33">
        <v>4806.8140640000001</v>
      </c>
      <c r="P113" s="33">
        <v>5198.2140330000002</v>
      </c>
      <c r="Q113" s="33">
        <v>4772.4371600000004</v>
      </c>
      <c r="R113" s="33">
        <v>3848.091105</v>
      </c>
      <c r="S113" s="33">
        <v>5663.2388769999998</v>
      </c>
      <c r="T113" s="33">
        <v>3949.0905870000001</v>
      </c>
      <c r="U113" s="33">
        <v>3981.5655969999998</v>
      </c>
      <c r="V113" s="33">
        <v>3981.5655969999998</v>
      </c>
      <c r="W113" s="33">
        <v>5026.0638840000001</v>
      </c>
      <c r="X113" s="33">
        <v>3949.0905870000001</v>
      </c>
      <c r="Y113" s="33">
        <v>3949.0905870000001</v>
      </c>
      <c r="Z113" s="33">
        <v>3981.5655969999998</v>
      </c>
      <c r="AA113" s="33">
        <v>5202.5297860000001</v>
      </c>
      <c r="AB113" s="33">
        <v>3962.127387</v>
      </c>
      <c r="AC113" s="33">
        <v>3994.6023970000001</v>
      </c>
      <c r="AD113" s="33">
        <v>3962.127387</v>
      </c>
      <c r="AE113" s="33">
        <v>3994.6023970000001</v>
      </c>
      <c r="AF113" s="33">
        <v>3962.127387</v>
      </c>
      <c r="AG113" s="33">
        <v>3994.6023970000001</v>
      </c>
      <c r="AH113" s="33">
        <v>3963.1524519999998</v>
      </c>
      <c r="AI113" s="33">
        <v>4882.9306740000002</v>
      </c>
      <c r="AJ113" s="33">
        <v>4582.3094719999999</v>
      </c>
      <c r="AK113" s="33">
        <v>4549.8344619999998</v>
      </c>
      <c r="AL113" s="33">
        <v>4582.3094719999999</v>
      </c>
      <c r="AM113" s="33">
        <v>6168.2729840000002</v>
      </c>
      <c r="AN113" s="33">
        <v>4582.3094719999999</v>
      </c>
      <c r="AO113" s="33">
        <v>4549.8344619999998</v>
      </c>
      <c r="AP113" s="33">
        <v>4582.3094719999999</v>
      </c>
      <c r="AQ113" s="33">
        <v>7503.9618190000001</v>
      </c>
      <c r="AR113" s="33">
        <v>4211.3984010000004</v>
      </c>
      <c r="AS113" s="33">
        <v>4178.9233910000003</v>
      </c>
      <c r="AT113" s="33">
        <v>5149.1048510000001</v>
      </c>
      <c r="AU113" s="33">
        <v>7370.173221</v>
      </c>
      <c r="AV113" s="33">
        <v>4138.5995190000003</v>
      </c>
      <c r="AW113" s="33">
        <v>4171.0745290000004</v>
      </c>
      <c r="AX113" s="33">
        <v>4756.2816039999998</v>
      </c>
      <c r="AY113" s="33">
        <v>7518.8163839999997</v>
      </c>
      <c r="AZ113" s="33">
        <v>3960.7594330000002</v>
      </c>
      <c r="BA113" s="33">
        <v>3928.3214360000002</v>
      </c>
      <c r="BB113" s="33">
        <v>4961.2772349999996</v>
      </c>
      <c r="BC113" s="33">
        <v>7920.0082030000003</v>
      </c>
      <c r="BD113" s="33">
        <v>2445.0225799999998</v>
      </c>
      <c r="BE113" s="33">
        <v>2445.0225799999998</v>
      </c>
      <c r="BF113" s="33">
        <v>3533.7536730000002</v>
      </c>
      <c r="BG113" s="33">
        <v>5705.3938280000002</v>
      </c>
      <c r="BH113" s="33">
        <v>2346.571747</v>
      </c>
      <c r="BI113" s="33">
        <v>2346.571747</v>
      </c>
      <c r="BJ113" s="33">
        <v>3461.4554480000002</v>
      </c>
      <c r="BK113" s="33">
        <v>5508.4921629999999</v>
      </c>
      <c r="BL113" s="33">
        <v>2346.571747</v>
      </c>
      <c r="BM113" s="33">
        <v>2314.0967369999998</v>
      </c>
      <c r="BN113" s="33">
        <v>4031.387616</v>
      </c>
      <c r="BO113" s="33">
        <v>7460.1051729999999</v>
      </c>
      <c r="BP113" s="33">
        <v>2264.2211609999999</v>
      </c>
      <c r="BQ113" s="33">
        <v>2231.7461509999998</v>
      </c>
      <c r="BR113" s="33">
        <v>3949.03703</v>
      </c>
      <c r="BS113" s="33">
        <v>7196.9952000000003</v>
      </c>
      <c r="BT113" s="33">
        <v>2264.2211609999999</v>
      </c>
      <c r="BU113" s="33">
        <v>2231.7461509999998</v>
      </c>
      <c r="BV113" s="33">
        <v>3562.0646550000001</v>
      </c>
      <c r="BW113" s="33">
        <v>7318.8596500000003</v>
      </c>
      <c r="BX113" s="33">
        <v>2264.2211609999999</v>
      </c>
      <c r="BY113" s="33">
        <v>2264.2211609999999</v>
      </c>
      <c r="BZ113" s="33">
        <v>3352.9522550000002</v>
      </c>
      <c r="CA113" s="33">
        <v>7318.8596500000003</v>
      </c>
      <c r="CB113" s="33">
        <v>2093.7592100000002</v>
      </c>
      <c r="CC113" s="33">
        <v>1508.5521349999999</v>
      </c>
      <c r="CD113" s="33">
        <v>2597.2832290000001</v>
      </c>
      <c r="CE113" s="33">
        <v>6211.1991349999998</v>
      </c>
      <c r="CF113" s="33">
        <v>2376.7093620000001</v>
      </c>
      <c r="CG113" s="33">
        <v>1508.5521349999999</v>
      </c>
      <c r="CH113" s="33">
        <v>2597.2832290000001</v>
      </c>
      <c r="CI113" s="33">
        <v>6211.1991349999998</v>
      </c>
      <c r="CJ113" s="33">
        <v>2597.2832290000001</v>
      </c>
      <c r="CK113" s="33">
        <v>1508.5521349999999</v>
      </c>
      <c r="CL113" s="33">
        <v>2597.2832290000001</v>
      </c>
      <c r="CM113" s="33">
        <v>5721.383785</v>
      </c>
      <c r="CN113" s="33">
        <v>1852.2368180000001</v>
      </c>
      <c r="CO113" s="33">
        <v>1013.982287</v>
      </c>
      <c r="CP113" s="33">
        <v>1852.2368180000001</v>
      </c>
      <c r="CQ113" s="33">
        <v>5222.0594380000002</v>
      </c>
      <c r="CR113" s="33">
        <v>1852.2368180000001</v>
      </c>
      <c r="CS113" s="33">
        <v>1013.982287</v>
      </c>
      <c r="CT113" s="33">
        <v>1852.2368180000001</v>
      </c>
      <c r="CU113" s="33">
        <v>5222.0594380000002</v>
      </c>
      <c r="CV113" s="33">
        <v>1852.2368180000001</v>
      </c>
      <c r="CW113" s="33">
        <v>1013.982287</v>
      </c>
      <c r="CX113" s="33">
        <v>1852.2368180000001</v>
      </c>
      <c r="CY113" s="33">
        <v>5222.0594380000002</v>
      </c>
      <c r="CZ113" s="33">
        <v>1329.801606</v>
      </c>
      <c r="DA113" s="33">
        <v>744.59453180000003</v>
      </c>
      <c r="DB113" s="33">
        <v>1329.801606</v>
      </c>
      <c r="DC113" s="33">
        <v>4699.6242270000002</v>
      </c>
      <c r="DD113" s="33">
        <v>1329.801606</v>
      </c>
      <c r="DE113" s="33">
        <v>744.59453180000003</v>
      </c>
      <c r="DF113" s="33">
        <v>1329.801606</v>
      </c>
      <c r="DG113" s="33">
        <v>4699.6242270000002</v>
      </c>
      <c r="DH113" s="33">
        <v>1316.7648059999999</v>
      </c>
      <c r="DI113" s="33">
        <v>731.55773180000006</v>
      </c>
      <c r="DJ113" s="33">
        <v>1316.7648059999999</v>
      </c>
      <c r="DK113" s="33">
        <v>4673.5506269999996</v>
      </c>
      <c r="DL113" s="33">
        <v>1316.7648059999999</v>
      </c>
      <c r="DM113" s="33">
        <v>731.55773180000006</v>
      </c>
      <c r="DN113" s="33">
        <v>731.55773180000006</v>
      </c>
      <c r="DO113" s="33">
        <v>3122.3243499999999</v>
      </c>
      <c r="DP113" s="33">
        <v>143.85065729999999</v>
      </c>
      <c r="DQ113" s="33">
        <v>143.85065729999999</v>
      </c>
      <c r="DR113" s="33">
        <v>143.85065729999999</v>
      </c>
      <c r="DS113" s="33">
        <v>1595.426428</v>
      </c>
      <c r="DT113" s="33">
        <v>143.85065729999999</v>
      </c>
      <c r="DU113" s="33">
        <v>143.85065729999999</v>
      </c>
      <c r="DV113" s="33">
        <v>143.85065729999999</v>
      </c>
      <c r="DW113" s="33">
        <v>1333.266462</v>
      </c>
      <c r="DX113" s="33">
        <v>143.85065729999999</v>
      </c>
      <c r="DY113" s="33">
        <v>143.85065729999999</v>
      </c>
      <c r="DZ113" s="33">
        <v>143.85065729999999</v>
      </c>
      <c r="EA113" s="33">
        <v>400.90387090000002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1520.6918539999999</v>
      </c>
      <c r="EA114" s="33">
        <v>1520.6918539999999</v>
      </c>
      <c r="EB114" s="33">
        <v>1729.0175200000001</v>
      </c>
      <c r="EE114" s="33">
        <v>1729.0175200000001</v>
      </c>
      <c r="EF114" s="33">
        <v>2281.7131380000001</v>
      </c>
      <c r="EI114" s="33">
        <v>2281.7131380000001</v>
      </c>
      <c r="EJ114" s="33">
        <v>2867.692082</v>
      </c>
      <c r="EM114" s="33">
        <v>2867.692082</v>
      </c>
      <c r="EN114" s="33">
        <v>3287.7622150000002</v>
      </c>
      <c r="EQ114" s="33">
        <v>3287.7622150000002</v>
      </c>
      <c r="ER114" s="33">
        <v>3772.4569150000002</v>
      </c>
      <c r="EU114" s="33">
        <v>3772.4569150000002</v>
      </c>
      <c r="EV114" s="33">
        <v>4422.9985319999996</v>
      </c>
      <c r="EY114" s="33">
        <v>4422.9985319999996</v>
      </c>
      <c r="EZ114" s="33">
        <v>5068.9728459999997</v>
      </c>
      <c r="FB114" s="33">
        <v>506.89728459999998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540.05878919999998</v>
      </c>
      <c r="EE116" s="33">
        <v>540.05878919999998</v>
      </c>
      <c r="EF116" s="33">
        <v>540.05878919999998</v>
      </c>
      <c r="EI116" s="33">
        <v>540.05878919999998</v>
      </c>
      <c r="EJ116" s="33">
        <v>540.05878919999998</v>
      </c>
      <c r="EM116" s="33">
        <v>540.05878919999998</v>
      </c>
      <c r="EN116" s="33">
        <v>540.05878919999998</v>
      </c>
      <c r="EQ116" s="33">
        <v>540.05878919999998</v>
      </c>
      <c r="ER116" s="33">
        <v>540.05878919999998</v>
      </c>
      <c r="EU116" s="33">
        <v>540.05878919999998</v>
      </c>
      <c r="EV116" s="33">
        <v>540.05878919999998</v>
      </c>
      <c r="EY116" s="33">
        <v>540.05878919999998</v>
      </c>
      <c r="EZ116" s="33">
        <v>642.48900379999998</v>
      </c>
      <c r="FC116" s="33">
        <v>642.48900379999998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2060.7506429999999</v>
      </c>
      <c r="DY125" s="33">
        <v>0</v>
      </c>
      <c r="DZ125" s="33">
        <v>0</v>
      </c>
      <c r="EA125" s="33">
        <v>2060.7506429999999</v>
      </c>
      <c r="EB125" s="33">
        <v>2269.076309</v>
      </c>
      <c r="EC125" s="33">
        <v>0</v>
      </c>
      <c r="ED125" s="33">
        <v>0</v>
      </c>
      <c r="EE125" s="33">
        <v>2269.076309</v>
      </c>
      <c r="EF125" s="33">
        <v>2821.7719269999998</v>
      </c>
      <c r="EG125" s="33">
        <v>0</v>
      </c>
      <c r="EH125" s="33">
        <v>0</v>
      </c>
      <c r="EI125" s="33">
        <v>2821.7719269999998</v>
      </c>
      <c r="EJ125" s="33">
        <v>3407.7508710000002</v>
      </c>
      <c r="EK125" s="33">
        <v>0</v>
      </c>
      <c r="EL125" s="33">
        <v>0</v>
      </c>
      <c r="EM125" s="33">
        <v>3407.7508710000002</v>
      </c>
      <c r="EN125" s="33">
        <v>3827.8210039999999</v>
      </c>
      <c r="EO125" s="33">
        <v>0</v>
      </c>
      <c r="EP125" s="33">
        <v>0</v>
      </c>
      <c r="EQ125" s="33">
        <v>3827.8210039999999</v>
      </c>
      <c r="ER125" s="33">
        <v>4312.5157040000004</v>
      </c>
      <c r="ES125" s="33">
        <v>0</v>
      </c>
      <c r="ET125" s="33">
        <v>0</v>
      </c>
      <c r="EU125" s="33">
        <v>4312.5157040000004</v>
      </c>
      <c r="EV125" s="33">
        <v>4963.0573210000002</v>
      </c>
      <c r="EW125" s="33">
        <v>0</v>
      </c>
      <c r="EX125" s="33">
        <v>0</v>
      </c>
      <c r="EY125" s="33">
        <v>4963.0573210000002</v>
      </c>
      <c r="EZ125" s="33">
        <v>5711.4618499999997</v>
      </c>
      <c r="FA125" s="33">
        <v>0</v>
      </c>
      <c r="FB125" s="33">
        <v>506.89728459999998</v>
      </c>
      <c r="FC125" s="33">
        <v>5711.4618499999997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506.89728459999998</v>
      </c>
      <c r="CI126" s="33">
        <v>1013.794569</v>
      </c>
      <c r="CL126" s="33">
        <v>206.46848800000001</v>
      </c>
      <c r="CM126" s="33">
        <v>1520.6918539999999</v>
      </c>
      <c r="CN126" s="33">
        <v>1172.5251699999999</v>
      </c>
      <c r="CQ126" s="33">
        <v>2027.589138</v>
      </c>
      <c r="CR126" s="33">
        <v>2251.3428220000001</v>
      </c>
      <c r="CU126" s="33">
        <v>2534.4864229999998</v>
      </c>
      <c r="CV126" s="33">
        <v>2359.5764100000001</v>
      </c>
      <c r="CY126" s="33">
        <v>3041.3837079999998</v>
      </c>
      <c r="CZ126" s="33">
        <v>3041.3837079999998</v>
      </c>
      <c r="DC126" s="33">
        <v>3548.280992</v>
      </c>
      <c r="DD126" s="33">
        <v>4055.178277</v>
      </c>
      <c r="DG126" s="33">
        <v>4055.178277</v>
      </c>
      <c r="DH126" s="33">
        <v>4562.0755609999997</v>
      </c>
      <c r="DJ126" s="33">
        <v>506.89728459999998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X126" s="33">
        <v>1356.1882069999999</v>
      </c>
      <c r="EY126" s="33">
        <v>5068.9728459999997</v>
      </c>
      <c r="EZ126" s="33">
        <v>5068.9728459999997</v>
      </c>
      <c r="FA126" s="33">
        <v>506.89728459999998</v>
      </c>
      <c r="FB126" s="33">
        <v>1013.794569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V128" s="33">
        <v>180.01959640000001</v>
      </c>
      <c r="CY128" s="33">
        <v>1080.1175780000001</v>
      </c>
      <c r="CZ128" s="33">
        <v>950.03628960000003</v>
      </c>
      <c r="DC128" s="33">
        <v>1260.1371750000001</v>
      </c>
      <c r="DD128" s="33">
        <v>1372.7864239999999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506.89728459999998</v>
      </c>
      <c r="CI137" s="33">
        <v>1373.833762</v>
      </c>
      <c r="CJ137" s="33">
        <v>0</v>
      </c>
      <c r="CK137" s="33">
        <v>0</v>
      </c>
      <c r="CL137" s="33">
        <v>206.46848800000001</v>
      </c>
      <c r="CM137" s="33">
        <v>2060.7506429999999</v>
      </c>
      <c r="CN137" s="33">
        <v>1172.5251699999999</v>
      </c>
      <c r="CO137" s="33">
        <v>0</v>
      </c>
      <c r="CP137" s="33">
        <v>0</v>
      </c>
      <c r="CQ137" s="33">
        <v>2747.667524</v>
      </c>
      <c r="CR137" s="33">
        <v>2251.3428220000001</v>
      </c>
      <c r="CS137" s="33">
        <v>0</v>
      </c>
      <c r="CT137" s="33">
        <v>0</v>
      </c>
      <c r="CU137" s="33">
        <v>3434.5844050000001</v>
      </c>
      <c r="CV137" s="33">
        <v>2539.5960070000001</v>
      </c>
      <c r="CW137" s="33">
        <v>0</v>
      </c>
      <c r="CX137" s="33">
        <v>0</v>
      </c>
      <c r="CY137" s="33">
        <v>4121.5012859999997</v>
      </c>
      <c r="CZ137" s="33">
        <v>3991.419997</v>
      </c>
      <c r="DA137" s="33">
        <v>0</v>
      </c>
      <c r="DB137" s="33">
        <v>0</v>
      </c>
      <c r="DC137" s="33">
        <v>4808.4181669999998</v>
      </c>
      <c r="DD137" s="33">
        <v>5427.9647009999999</v>
      </c>
      <c r="DE137" s="33">
        <v>0</v>
      </c>
      <c r="DF137" s="33">
        <v>0</v>
      </c>
      <c r="DG137" s="33">
        <v>5495.3350479999999</v>
      </c>
      <c r="DH137" s="33">
        <v>6182.251929</v>
      </c>
      <c r="DI137" s="33">
        <v>0</v>
      </c>
      <c r="DJ137" s="33">
        <v>506.89728459999998</v>
      </c>
      <c r="DK137" s="33">
        <v>6182.251929</v>
      </c>
      <c r="DL137" s="33">
        <v>6869.1688100000001</v>
      </c>
      <c r="DM137" s="33">
        <v>0</v>
      </c>
      <c r="DN137" s="33">
        <v>0</v>
      </c>
      <c r="DO137" s="33">
        <v>6869.1688100000001</v>
      </c>
      <c r="DP137" s="33">
        <v>6869.1688100000001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6869.1688100000001</v>
      </c>
      <c r="EW137" s="33">
        <v>0</v>
      </c>
      <c r="EX137" s="33">
        <v>1356.1882069999999</v>
      </c>
      <c r="EY137" s="33">
        <v>6869.1688100000001</v>
      </c>
      <c r="EZ137" s="33">
        <v>6869.1688100000001</v>
      </c>
      <c r="FA137" s="33">
        <v>506.89728459999998</v>
      </c>
      <c r="FB137" s="33">
        <v>1013.794569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996.4469454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N138" s="33">
        <v>363.6589032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1164.0483039999999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363.6589032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2910.9485209999998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2910.9485209999998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59.537473900000002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220.48286340000001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18584.95678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24587.387709999999</v>
      </c>
      <c r="BQ234" s="33">
        <v>19320.485410000001</v>
      </c>
      <c r="BR234" s="33">
        <v>18966.70017</v>
      </c>
      <c r="BS234" s="33">
        <v>19542.859250000001</v>
      </c>
      <c r="BT234" s="33">
        <v>25880.134730000002</v>
      </c>
      <c r="BU234" s="33">
        <v>19475.124400000001</v>
      </c>
      <c r="BV234" s="33">
        <v>19492.822069999998</v>
      </c>
      <c r="BW234" s="33">
        <v>20276.822479999999</v>
      </c>
      <c r="BX234" s="33">
        <v>25821.651239999999</v>
      </c>
      <c r="BY234" s="33">
        <v>20104.34791</v>
      </c>
      <c r="BZ234" s="33">
        <v>19492.822069999998</v>
      </c>
      <c r="CA234" s="33">
        <v>20276.822479999999</v>
      </c>
      <c r="CB234" s="33">
        <v>25880.134730000002</v>
      </c>
      <c r="CC234" s="33">
        <v>19679.059710000001</v>
      </c>
      <c r="CD234" s="33">
        <v>19492.822069999998</v>
      </c>
      <c r="CE234" s="33">
        <v>20276.822479999999</v>
      </c>
      <c r="CF234" s="33">
        <v>25880.134730000002</v>
      </c>
      <c r="CG234" s="33">
        <v>20082.208689999999</v>
      </c>
      <c r="CH234" s="33">
        <v>19492.822069999998</v>
      </c>
      <c r="CI234" s="33">
        <v>20276.822479999999</v>
      </c>
      <c r="CJ234" s="33">
        <v>25880.134730000002</v>
      </c>
      <c r="CK234" s="33">
        <v>20104.34791</v>
      </c>
      <c r="CL234" s="33">
        <v>19492.822069999998</v>
      </c>
      <c r="CM234" s="33">
        <v>20276.822479999999</v>
      </c>
      <c r="CN234" s="33">
        <v>25880.134730000002</v>
      </c>
      <c r="CO234" s="33">
        <v>19765.98101</v>
      </c>
      <c r="CP234" s="33">
        <v>19492.822069999998</v>
      </c>
      <c r="CQ234" s="33">
        <v>20276.822479999999</v>
      </c>
      <c r="CR234" s="33">
        <v>25880.134730000002</v>
      </c>
      <c r="CS234" s="33">
        <v>20104.34791</v>
      </c>
      <c r="CT234" s="33">
        <v>19492.822069999998</v>
      </c>
      <c r="CU234" s="33">
        <v>20276.822479999999</v>
      </c>
      <c r="CV234" s="33">
        <v>25880.134730000002</v>
      </c>
      <c r="CW234" s="33">
        <v>20104.34791</v>
      </c>
      <c r="CX234" s="33">
        <v>19492.822069999998</v>
      </c>
      <c r="CY234" s="33">
        <v>20276.822479999999</v>
      </c>
      <c r="CZ234" s="33">
        <v>25880.134730000002</v>
      </c>
      <c r="DA234" s="33">
        <v>20104.34791</v>
      </c>
      <c r="DB234" s="33">
        <v>19492.822069999998</v>
      </c>
      <c r="DC234" s="33">
        <v>20276.822479999999</v>
      </c>
      <c r="DD234" s="33">
        <v>25880.134730000002</v>
      </c>
      <c r="DE234" s="33">
        <v>20070.823369999998</v>
      </c>
      <c r="DF234" s="33">
        <v>19492.822069999998</v>
      </c>
      <c r="DG234" s="33">
        <v>20276.822479999999</v>
      </c>
      <c r="DH234" s="33">
        <v>26038.847860000002</v>
      </c>
      <c r="DI234" s="33">
        <v>20240.18417</v>
      </c>
      <c r="DJ234" s="33">
        <v>19593.045689999999</v>
      </c>
      <c r="DK234" s="33">
        <v>20403.174760000002</v>
      </c>
      <c r="DL234" s="33">
        <v>26038.847860000002</v>
      </c>
      <c r="DM234" s="33">
        <v>20240.18417</v>
      </c>
      <c r="DN234" s="33">
        <v>19593.045689999999</v>
      </c>
      <c r="DO234" s="33">
        <v>20403.174760000002</v>
      </c>
      <c r="DP234" s="33">
        <v>26038.847860000002</v>
      </c>
      <c r="DQ234" s="33">
        <v>20240.18417</v>
      </c>
      <c r="DR234" s="33">
        <v>19593.045689999999</v>
      </c>
      <c r="DS234" s="33">
        <v>20403.174760000002</v>
      </c>
      <c r="DT234" s="33">
        <v>26038.847860000002</v>
      </c>
      <c r="DU234" s="33">
        <v>20240.18417</v>
      </c>
      <c r="DV234" s="33">
        <v>19593.045689999999</v>
      </c>
      <c r="DW234" s="33">
        <v>20403.174760000002</v>
      </c>
      <c r="DX234" s="33">
        <v>26038.847860000002</v>
      </c>
      <c r="DY234" s="33">
        <v>20240.18417</v>
      </c>
      <c r="DZ234" s="33">
        <v>19593.045689999999</v>
      </c>
      <c r="EA234" s="33">
        <v>20403.174760000002</v>
      </c>
      <c r="EB234" s="33">
        <v>26038.847860000002</v>
      </c>
      <c r="EC234" s="33">
        <v>20240.18417</v>
      </c>
      <c r="ED234" s="33">
        <v>19593.045689999999</v>
      </c>
      <c r="EE234" s="33">
        <v>20403.174760000002</v>
      </c>
      <c r="EF234" s="33">
        <v>26038.847860000002</v>
      </c>
      <c r="EG234" s="33">
        <v>20240.18417</v>
      </c>
      <c r="EH234" s="33">
        <v>19593.045689999999</v>
      </c>
      <c r="EI234" s="33">
        <v>20403.174760000002</v>
      </c>
      <c r="EJ234" s="33">
        <v>26038.847860000002</v>
      </c>
      <c r="EK234" s="33">
        <v>20240.18417</v>
      </c>
      <c r="EL234" s="33">
        <v>19593.045689999999</v>
      </c>
      <c r="EM234" s="33">
        <v>20403.174760000002</v>
      </c>
      <c r="EN234" s="33">
        <v>26038.847860000002</v>
      </c>
      <c r="EO234" s="33">
        <v>20240.18417</v>
      </c>
      <c r="EP234" s="33">
        <v>19593.045689999999</v>
      </c>
      <c r="EQ234" s="33">
        <v>20403.174760000002</v>
      </c>
      <c r="ER234" s="33">
        <v>26038.847860000002</v>
      </c>
      <c r="ES234" s="33">
        <v>20240.18417</v>
      </c>
      <c r="ET234" s="33">
        <v>19593.045689999999</v>
      </c>
      <c r="EU234" s="33">
        <v>20403.174760000002</v>
      </c>
      <c r="EV234" s="33">
        <v>26038.847860000002</v>
      </c>
      <c r="EW234" s="33">
        <v>20240.18417</v>
      </c>
      <c r="EX234" s="33">
        <v>19593.045689999999</v>
      </c>
      <c r="EY234" s="33">
        <v>20403.174760000002</v>
      </c>
      <c r="EZ234" s="33">
        <v>26102.905859999999</v>
      </c>
      <c r="FA234" s="33">
        <v>20282.615269999998</v>
      </c>
      <c r="FB234" s="33">
        <v>19608.546160000002</v>
      </c>
      <c r="FC234" s="33">
        <v>20442.416560000001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9090.8126130000001</v>
      </c>
      <c r="W235" s="33">
        <v>8465.1096859999998</v>
      </c>
      <c r="X235" s="33">
        <v>6401.4287450000002</v>
      </c>
      <c r="Y235" s="33">
        <v>6924.6591760000001</v>
      </c>
      <c r="Z235" s="33">
        <v>8749.6964029999999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7280.3098040000004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8256.7927120000004</v>
      </c>
      <c r="BU235" s="33">
        <v>8890.7947980000008</v>
      </c>
      <c r="BV235" s="33">
        <v>12069.66353</v>
      </c>
      <c r="BW235" s="33">
        <v>10752.70385</v>
      </c>
      <c r="BX235" s="33">
        <v>8256.7927120000004</v>
      </c>
      <c r="BY235" s="33">
        <v>8890.7947980000008</v>
      </c>
      <c r="BZ235" s="33">
        <v>12069.66353</v>
      </c>
      <c r="CA235" s="33">
        <v>10752.70385</v>
      </c>
      <c r="CB235" s="33">
        <v>8256.7927120000004</v>
      </c>
      <c r="CC235" s="33">
        <v>8890.7947980000008</v>
      </c>
      <c r="CD235" s="33">
        <v>12069.66353</v>
      </c>
      <c r="CE235" s="33">
        <v>10752.70385</v>
      </c>
      <c r="CF235" s="33">
        <v>8256.7927120000004</v>
      </c>
      <c r="CG235" s="33">
        <v>8525.2716999999993</v>
      </c>
      <c r="CH235" s="33">
        <v>12069.66353</v>
      </c>
      <c r="CI235" s="33">
        <v>10752.70385</v>
      </c>
      <c r="CJ235" s="33">
        <v>8256.7927120000004</v>
      </c>
      <c r="CK235" s="33">
        <v>8890.7947980000008</v>
      </c>
      <c r="CL235" s="33">
        <v>12069.66353</v>
      </c>
      <c r="CM235" s="33">
        <v>10752.70385</v>
      </c>
      <c r="CN235" s="33">
        <v>8256.7927120000004</v>
      </c>
      <c r="CO235" s="33">
        <v>8579.4602099999993</v>
      </c>
      <c r="CP235" s="33">
        <v>12069.66353</v>
      </c>
      <c r="CQ235" s="33">
        <v>10752.70385</v>
      </c>
      <c r="CR235" s="33">
        <v>8256.7927120000004</v>
      </c>
      <c r="CS235" s="33">
        <v>8890.7947980000008</v>
      </c>
      <c r="CT235" s="33">
        <v>12069.66353</v>
      </c>
      <c r="CU235" s="33">
        <v>10752.70385</v>
      </c>
      <c r="CV235" s="33">
        <v>8256.7927120000004</v>
      </c>
      <c r="CW235" s="33">
        <v>8752.7064449999998</v>
      </c>
      <c r="CX235" s="33">
        <v>12069.66353</v>
      </c>
      <c r="CY235" s="33">
        <v>10752.70385</v>
      </c>
      <c r="CZ235" s="33">
        <v>8256.7927120000004</v>
      </c>
      <c r="DA235" s="33">
        <v>8890.7947980000008</v>
      </c>
      <c r="DB235" s="33">
        <v>12069.66353</v>
      </c>
      <c r="DC235" s="33">
        <v>10752.70385</v>
      </c>
      <c r="DD235" s="33">
        <v>8256.7927120000004</v>
      </c>
      <c r="DE235" s="33">
        <v>8890.7947980000008</v>
      </c>
      <c r="DF235" s="33">
        <v>12069.66353</v>
      </c>
      <c r="DG235" s="33">
        <v>10752.70385</v>
      </c>
      <c r="DH235" s="33">
        <v>8256.7927120000004</v>
      </c>
      <c r="DI235" s="33">
        <v>8890.7947980000008</v>
      </c>
      <c r="DJ235" s="33">
        <v>12069.66353</v>
      </c>
      <c r="DK235" s="33">
        <v>10752.70385</v>
      </c>
      <c r="DL235" s="33">
        <v>8256.7927120000004</v>
      </c>
      <c r="DM235" s="33">
        <v>8890.7947980000008</v>
      </c>
      <c r="DN235" s="33">
        <v>12069.66353</v>
      </c>
      <c r="DO235" s="33">
        <v>10752.70385</v>
      </c>
      <c r="DP235" s="33">
        <v>8256.7927120000004</v>
      </c>
      <c r="DQ235" s="33">
        <v>8890.7947980000008</v>
      </c>
      <c r="DR235" s="33">
        <v>12069.66353</v>
      </c>
      <c r="DS235" s="33">
        <v>10752.70385</v>
      </c>
      <c r="DT235" s="33">
        <v>8256.7927120000004</v>
      </c>
      <c r="DU235" s="33">
        <v>8890.7947980000008</v>
      </c>
      <c r="DV235" s="33">
        <v>12069.66353</v>
      </c>
      <c r="DW235" s="33">
        <v>10752.70385</v>
      </c>
      <c r="DX235" s="33">
        <v>8256.7927120000004</v>
      </c>
      <c r="DY235" s="33">
        <v>8890.7947980000008</v>
      </c>
      <c r="DZ235" s="33">
        <v>12069.66353</v>
      </c>
      <c r="EA235" s="33">
        <v>10752.70385</v>
      </c>
      <c r="EB235" s="33">
        <v>8256.7927120000004</v>
      </c>
      <c r="EC235" s="33">
        <v>8890.7947980000008</v>
      </c>
      <c r="ED235" s="33">
        <v>12069.66353</v>
      </c>
      <c r="EE235" s="33">
        <v>10752.70385</v>
      </c>
      <c r="EF235" s="33">
        <v>8256.7927120000004</v>
      </c>
      <c r="EG235" s="33">
        <v>8890.7947980000008</v>
      </c>
      <c r="EH235" s="33">
        <v>12069.66353</v>
      </c>
      <c r="EI235" s="33">
        <v>10752.70385</v>
      </c>
      <c r="EJ235" s="33">
        <v>8256.7927120000004</v>
      </c>
      <c r="EK235" s="33">
        <v>8890.7947980000008</v>
      </c>
      <c r="EL235" s="33">
        <v>12069.66353</v>
      </c>
      <c r="EM235" s="33">
        <v>10752.70385</v>
      </c>
      <c r="EN235" s="33">
        <v>8256.7927120000004</v>
      </c>
      <c r="EO235" s="33">
        <v>8890.7947980000008</v>
      </c>
      <c r="EP235" s="33">
        <v>12069.66353</v>
      </c>
      <c r="EQ235" s="33">
        <v>10752.70385</v>
      </c>
      <c r="ER235" s="33">
        <v>8256.7927120000004</v>
      </c>
      <c r="ES235" s="33">
        <v>8890.7947980000008</v>
      </c>
      <c r="ET235" s="33">
        <v>12069.66353</v>
      </c>
      <c r="EU235" s="33">
        <v>10752.70385</v>
      </c>
      <c r="EV235" s="33">
        <v>8256.7927120000004</v>
      </c>
      <c r="EW235" s="33">
        <v>8890.7947980000008</v>
      </c>
      <c r="EX235" s="33">
        <v>12069.66353</v>
      </c>
      <c r="EY235" s="33">
        <v>10752.70385</v>
      </c>
      <c r="EZ235" s="33">
        <v>8256.7927120000004</v>
      </c>
      <c r="FA235" s="33">
        <v>8890.7947980000008</v>
      </c>
      <c r="FB235" s="33">
        <v>12069.66353</v>
      </c>
      <c r="FC235" s="33">
        <v>10752.70385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5582.3616480000001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1350.4133260000001</v>
      </c>
      <c r="AE236" s="33">
        <v>4448.2909019999997</v>
      </c>
      <c r="AF236" s="33">
        <v>5403.3947840000001</v>
      </c>
      <c r="AG236" s="33">
        <v>3430.4198550000001</v>
      </c>
      <c r="AH236" s="33">
        <v>3790.425369</v>
      </c>
      <c r="AI236" s="33">
        <v>4448.2909019999997</v>
      </c>
      <c r="AJ236" s="33">
        <v>5403.3947840000001</v>
      </c>
      <c r="AK236" s="33">
        <v>5154.8028629999999</v>
      </c>
      <c r="AL236" s="33">
        <v>5069.4399999999996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5151.0430619999997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5403.3947840000001</v>
      </c>
      <c r="BQ236" s="33">
        <v>5317.1120000000001</v>
      </c>
      <c r="BR236" s="33">
        <v>5912.2407450000001</v>
      </c>
      <c r="BS236" s="33">
        <v>4605.6876469999997</v>
      </c>
      <c r="BT236" s="33">
        <v>5689.4427059999998</v>
      </c>
      <c r="BU236" s="33">
        <v>5154.8028629999999</v>
      </c>
      <c r="BV236" s="33">
        <v>6023.2669409999999</v>
      </c>
      <c r="BW236" s="33">
        <v>4768.2582350000002</v>
      </c>
      <c r="BX236" s="33">
        <v>5403.3947840000001</v>
      </c>
      <c r="BY236" s="33">
        <v>5322.1647059999996</v>
      </c>
      <c r="BZ236" s="33">
        <v>6023.2669409999999</v>
      </c>
      <c r="CA236" s="33">
        <v>4768.2582350000002</v>
      </c>
      <c r="CB236" s="33">
        <v>5807.268118</v>
      </c>
      <c r="CC236" s="33">
        <v>5154.8028629999999</v>
      </c>
      <c r="CD236" s="33">
        <v>6023.2669409999999</v>
      </c>
      <c r="CE236" s="33">
        <v>4768.2582350000002</v>
      </c>
      <c r="CF236" s="33">
        <v>5807.268118</v>
      </c>
      <c r="CG236" s="33">
        <v>4136.4611089999999</v>
      </c>
      <c r="CH236" s="33">
        <v>6023.2669409999999</v>
      </c>
      <c r="CI236" s="33">
        <v>4768.2582350000002</v>
      </c>
      <c r="CJ236" s="33">
        <v>5807.268118</v>
      </c>
      <c r="CK236" s="33">
        <v>787.02248199999997</v>
      </c>
      <c r="CL236" s="33">
        <v>6023.2669409999999</v>
      </c>
      <c r="CM236" s="33">
        <v>4768.2582350000002</v>
      </c>
      <c r="CN236" s="33">
        <v>5807.268118</v>
      </c>
      <c r="CO236" s="33">
        <v>3224.6211760000001</v>
      </c>
      <c r="CP236" s="33">
        <v>6023.2669409999999</v>
      </c>
      <c r="CQ236" s="33">
        <v>4768.2582350000002</v>
      </c>
      <c r="CR236" s="33">
        <v>5807.268118</v>
      </c>
      <c r="CS236" s="33">
        <v>2243.470957</v>
      </c>
      <c r="CT236" s="33">
        <v>6023.2669409999999</v>
      </c>
      <c r="CU236" s="33">
        <v>4768.2582350000002</v>
      </c>
      <c r="CV236" s="33">
        <v>5807.268118</v>
      </c>
      <c r="CW236" s="33">
        <v>5154.8028629999999</v>
      </c>
      <c r="CX236" s="33">
        <v>6023.2669409999999</v>
      </c>
      <c r="CY236" s="33">
        <v>4768.2582350000002</v>
      </c>
      <c r="CZ236" s="33">
        <v>5807.268118</v>
      </c>
      <c r="DA236" s="33">
        <v>5496.4175690000002</v>
      </c>
      <c r="DB236" s="33">
        <v>6023.2669409999999</v>
      </c>
      <c r="DC236" s="33">
        <v>4768.2582350000002</v>
      </c>
      <c r="DD236" s="33">
        <v>5807.268118</v>
      </c>
      <c r="DE236" s="33">
        <v>5154.8028629999999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5368.1520780000001</v>
      </c>
      <c r="DN236" s="33">
        <v>5524.0913710000004</v>
      </c>
      <c r="DO236" s="33">
        <v>4768.2582350000002</v>
      </c>
      <c r="DP236" s="33">
        <v>5807.268118</v>
      </c>
      <c r="DQ236" s="33">
        <v>5154.8028629999999</v>
      </c>
      <c r="DR236" s="33">
        <v>6023.2669409999999</v>
      </c>
      <c r="DS236" s="33">
        <v>4768.2582350000002</v>
      </c>
      <c r="DT236" s="33">
        <v>5807.268118</v>
      </c>
      <c r="DU236" s="33">
        <v>5496.4175690000002</v>
      </c>
      <c r="DV236" s="33">
        <v>6023.2669409999999</v>
      </c>
      <c r="DW236" s="33">
        <v>4768.2582350000002</v>
      </c>
      <c r="DX236" s="33">
        <v>5807.268118</v>
      </c>
      <c r="DY236" s="33">
        <v>5496.4175690000002</v>
      </c>
      <c r="DZ236" s="33">
        <v>5556.7041410000002</v>
      </c>
      <c r="EA236" s="33">
        <v>4768.2582350000002</v>
      </c>
      <c r="EB236" s="33">
        <v>5807.268118</v>
      </c>
      <c r="EC236" s="33">
        <v>5496.4175690000002</v>
      </c>
      <c r="ED236" s="33">
        <v>5165.0158490000003</v>
      </c>
      <c r="EE236" s="33">
        <v>4768.2582350000002</v>
      </c>
      <c r="EF236" s="33">
        <v>5807.268118</v>
      </c>
      <c r="EG236" s="33">
        <v>5496.4175690000002</v>
      </c>
      <c r="EH236" s="33">
        <v>4415.4742450000003</v>
      </c>
      <c r="EI236" s="33">
        <v>4768.2582350000002</v>
      </c>
      <c r="EJ236" s="33">
        <v>5807.268118</v>
      </c>
      <c r="EK236" s="33">
        <v>5496.4175690000002</v>
      </c>
      <c r="EL236" s="33">
        <v>3642.4911510000002</v>
      </c>
      <c r="EM236" s="33">
        <v>4768.2582350000002</v>
      </c>
      <c r="EN236" s="33">
        <v>5807.268118</v>
      </c>
      <c r="EO236" s="33">
        <v>5496.4175690000002</v>
      </c>
      <c r="EP236" s="33">
        <v>3026.4983130000001</v>
      </c>
      <c r="EQ236" s="33">
        <v>4768.2582350000002</v>
      </c>
      <c r="ER236" s="33">
        <v>5807.268118</v>
      </c>
      <c r="ES236" s="33">
        <v>5496.4175690000002</v>
      </c>
      <c r="ET236" s="33">
        <v>2243.7208089999999</v>
      </c>
      <c r="EU236" s="33">
        <v>4768.2582350000002</v>
      </c>
      <c r="EV236" s="33">
        <v>5807.268118</v>
      </c>
      <c r="EW236" s="33">
        <v>5496.4175690000002</v>
      </c>
      <c r="EX236" s="33">
        <v>131.0935265</v>
      </c>
      <c r="EY236" s="33">
        <v>4768.2582350000002</v>
      </c>
      <c r="EZ236" s="33">
        <v>5807.268118</v>
      </c>
      <c r="FA236" s="33">
        <v>5496.4175690000002</v>
      </c>
      <c r="FB236" s="33">
        <v>132.1166609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4060.4688080000001</v>
      </c>
      <c r="M237" s="33">
        <v>4036.7459370000001</v>
      </c>
      <c r="N237" s="33">
        <v>3330.4720000000002</v>
      </c>
      <c r="O237" s="33">
        <v>3370.521647</v>
      </c>
      <c r="P237" s="33">
        <v>4315.9847099999997</v>
      </c>
      <c r="Q237" s="33">
        <v>4260.0061800000003</v>
      </c>
      <c r="R237" s="33">
        <v>3330.4720000000002</v>
      </c>
      <c r="S237" s="33">
        <v>3370.521647</v>
      </c>
      <c r="T237" s="33">
        <v>6263.5666060000003</v>
      </c>
      <c r="U237" s="33">
        <v>3396.6546109999999</v>
      </c>
      <c r="V237" s="33">
        <v>3330.4720000000002</v>
      </c>
      <c r="W237" s="33">
        <v>3370.521647</v>
      </c>
      <c r="X237" s="33">
        <v>5189.6841670000003</v>
      </c>
      <c r="Y237" s="33">
        <v>3773.7579820000001</v>
      </c>
      <c r="Z237" s="33">
        <v>1751.4595810000001</v>
      </c>
      <c r="AA237" s="33">
        <v>3370.521647</v>
      </c>
      <c r="AB237" s="33">
        <v>7014.2564700000003</v>
      </c>
      <c r="AC237" s="33">
        <v>3844.8098490000002</v>
      </c>
      <c r="AD237" s="33">
        <v>3616.0088420000002</v>
      </c>
      <c r="AE237" s="33">
        <v>3767.563752</v>
      </c>
      <c r="AF237" s="33">
        <v>8251.9740579999998</v>
      </c>
      <c r="AG237" s="33">
        <v>8971.2699919999995</v>
      </c>
      <c r="AH237" s="33">
        <v>3963.4996080000001</v>
      </c>
      <c r="AI237" s="33">
        <v>4250.7534669999995</v>
      </c>
      <c r="AJ237" s="33">
        <v>8384.2558719999997</v>
      </c>
      <c r="AK237" s="33">
        <v>10238.54803</v>
      </c>
      <c r="AL237" s="33">
        <v>4253.8245999999999</v>
      </c>
      <c r="AM237" s="33">
        <v>4654.4535470000001</v>
      </c>
      <c r="AN237" s="33">
        <v>12165.77212</v>
      </c>
      <c r="AO237" s="33">
        <v>13584.570530000001</v>
      </c>
      <c r="AP237" s="33">
        <v>4253.8245999999999</v>
      </c>
      <c r="AQ237" s="33">
        <v>4654.4535470000001</v>
      </c>
      <c r="AR237" s="33">
        <v>8309.5557050000007</v>
      </c>
      <c r="AS237" s="33">
        <v>15256.008949999999</v>
      </c>
      <c r="AT237" s="33">
        <v>4253.8245999999999</v>
      </c>
      <c r="AU237" s="33">
        <v>4654.4535470000001</v>
      </c>
      <c r="AV237" s="33">
        <v>14103.997439999999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14232.21206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14770.626120000001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16020.356970000001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14505.487730000001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6967.7873929999996</v>
      </c>
      <c r="G238" s="33">
        <v>9001.3516080000009</v>
      </c>
      <c r="H238" s="33">
        <v>10522.45298</v>
      </c>
      <c r="I238" s="33">
        <v>9132.3163530000002</v>
      </c>
      <c r="J238" s="33">
        <v>7732.0919629999999</v>
      </c>
      <c r="K238" s="33">
        <v>9001.3516080000009</v>
      </c>
      <c r="L238" s="33">
        <v>10522.45298</v>
      </c>
      <c r="M238" s="33">
        <v>9132.3163530000002</v>
      </c>
      <c r="N238" s="33">
        <v>5513.6975750000001</v>
      </c>
      <c r="O238" s="33">
        <v>9001.3516080000009</v>
      </c>
      <c r="P238" s="33">
        <v>10522.45298</v>
      </c>
      <c r="Q238" s="33">
        <v>9132.3163530000002</v>
      </c>
      <c r="R238" s="33">
        <v>7363.3433830000004</v>
      </c>
      <c r="S238" s="33">
        <v>9001.3516080000009</v>
      </c>
      <c r="T238" s="33">
        <v>8637</v>
      </c>
      <c r="U238" s="33">
        <v>7543.2849669999996</v>
      </c>
      <c r="V238" s="33">
        <v>6352.0339999999997</v>
      </c>
      <c r="W238" s="33">
        <v>9001.3516080000009</v>
      </c>
      <c r="X238" s="33">
        <v>10522.45298</v>
      </c>
      <c r="Y238" s="33">
        <v>9132.3163530000002</v>
      </c>
      <c r="Z238" s="33">
        <v>8432.1894900000007</v>
      </c>
      <c r="AA238" s="33">
        <v>9001.3516080000009</v>
      </c>
      <c r="AB238" s="33">
        <v>10522.45298</v>
      </c>
      <c r="AC238" s="33">
        <v>9132.3163530000002</v>
      </c>
      <c r="AD238" s="33">
        <v>7915.3386870000004</v>
      </c>
      <c r="AE238" s="33">
        <v>9001.3516080000009</v>
      </c>
      <c r="AF238" s="33">
        <v>8043</v>
      </c>
      <c r="AG238" s="33">
        <v>9132.3163530000002</v>
      </c>
      <c r="AH238" s="33">
        <v>8043</v>
      </c>
      <c r="AI238" s="33">
        <v>9001.3516080000009</v>
      </c>
      <c r="AJ238" s="33">
        <v>9284</v>
      </c>
      <c r="AK238" s="33">
        <v>3402.7142050000002</v>
      </c>
      <c r="AL238" s="33">
        <v>8432.1894900000007</v>
      </c>
      <c r="AM238" s="33">
        <v>9001.3516080000009</v>
      </c>
      <c r="AN238" s="33">
        <v>9390</v>
      </c>
      <c r="AO238" s="33">
        <v>9132.3163530000002</v>
      </c>
      <c r="AP238" s="33">
        <v>8432.1894900000007</v>
      </c>
      <c r="AQ238" s="33">
        <v>9001.3516080000009</v>
      </c>
      <c r="AR238" s="33">
        <v>10522.45298</v>
      </c>
      <c r="AS238" s="33">
        <v>2003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4538.4007419999998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167.67074819999999</v>
      </c>
      <c r="W239" s="33">
        <v>1269.763569</v>
      </c>
      <c r="X239" s="33">
        <v>3679.7888240000002</v>
      </c>
      <c r="Y239" s="33">
        <v>2774.2194</v>
      </c>
      <c r="Z239" s="33">
        <v>394.82844060000002</v>
      </c>
      <c r="AA239" s="33">
        <v>1269.763569</v>
      </c>
      <c r="AB239" s="33">
        <v>513.47390440000004</v>
      </c>
      <c r="AC239" s="33">
        <v>509.8890007</v>
      </c>
      <c r="AD239" s="33">
        <v>414.13477369999998</v>
      </c>
      <c r="AE239" s="33">
        <v>2106.4259219999999</v>
      </c>
      <c r="AF239" s="33">
        <v>5524.3863300000003</v>
      </c>
      <c r="AG239" s="33">
        <v>347.3668141</v>
      </c>
      <c r="AH239" s="33">
        <v>499.7322752</v>
      </c>
      <c r="AI239" s="33">
        <v>3033.456549</v>
      </c>
      <c r="AJ239" s="33">
        <v>6760.6702750000004</v>
      </c>
      <c r="AK239" s="33">
        <v>6385.7270589999998</v>
      </c>
      <c r="AL239" s="33">
        <v>465.39322750000002</v>
      </c>
      <c r="AM239" s="33">
        <v>3033.456549</v>
      </c>
      <c r="AN239" s="33">
        <v>6760.6702750000004</v>
      </c>
      <c r="AO239" s="33">
        <v>301.67306059999999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348.21965920000002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1833.941458</v>
      </c>
      <c r="BF239" s="33">
        <v>2404.2362349999999</v>
      </c>
      <c r="BG239" s="33">
        <v>3033.456549</v>
      </c>
      <c r="BH239" s="33">
        <v>6760.6702750000004</v>
      </c>
      <c r="BI239" s="33">
        <v>1713.376403</v>
      </c>
      <c r="BJ239" s="33">
        <v>2404.2362349999999</v>
      </c>
      <c r="BK239" s="33">
        <v>3033.456549</v>
      </c>
      <c r="BL239" s="33">
        <v>6760.6702750000004</v>
      </c>
      <c r="BM239" s="33">
        <v>2326.5142949999999</v>
      </c>
      <c r="BN239" s="33">
        <v>2404.2362349999999</v>
      </c>
      <c r="BO239" s="33">
        <v>3033.456549</v>
      </c>
      <c r="BP239" s="33">
        <v>6760.6702750000004</v>
      </c>
      <c r="BQ239" s="33">
        <v>1925.101782</v>
      </c>
      <c r="BR239" s="33">
        <v>2404.2362349999999</v>
      </c>
      <c r="BS239" s="33">
        <v>3033.456549</v>
      </c>
      <c r="BT239" s="33">
        <v>6760.6702750000004</v>
      </c>
      <c r="BU239" s="33">
        <v>4183.0225200000004</v>
      </c>
      <c r="BV239" s="33">
        <v>2404.2362349999999</v>
      </c>
      <c r="BW239" s="33">
        <v>3033.456549</v>
      </c>
      <c r="BX239" s="33">
        <v>6760.6702750000004</v>
      </c>
      <c r="BY239" s="33">
        <v>1493.110752</v>
      </c>
      <c r="BZ239" s="33">
        <v>2404.2362349999999</v>
      </c>
      <c r="CA239" s="33">
        <v>3033.456549</v>
      </c>
      <c r="CB239" s="33">
        <v>6760.6702750000004</v>
      </c>
      <c r="CC239" s="33">
        <v>5629.751518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4711.7282729999997</v>
      </c>
      <c r="CX239" s="33">
        <v>2404.2362349999999</v>
      </c>
      <c r="CY239" s="33">
        <v>3033.456549</v>
      </c>
      <c r="CZ239" s="33">
        <v>6760.6702750000004</v>
      </c>
      <c r="DA239" s="33">
        <v>3800.4826670000002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N240" s="33">
        <v>228.36537250000001</v>
      </c>
      <c r="O240" s="33">
        <v>133.44058820000001</v>
      </c>
      <c r="R240" s="33">
        <v>228.36537250000001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Z240" s="33">
        <v>228.36537250000001</v>
      </c>
      <c r="AA240" s="33">
        <v>133.44058820000001</v>
      </c>
      <c r="AC240" s="33">
        <v>304.86015689999999</v>
      </c>
      <c r="AD240" s="33">
        <v>21.953707659999999</v>
      </c>
      <c r="AE240" s="33">
        <v>133.44058820000001</v>
      </c>
      <c r="AG240" s="33">
        <v>499.14611760000003</v>
      </c>
      <c r="AH240" s="33">
        <v>340.89690200000001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N240" s="33">
        <v>340.78552939999997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AZ240" s="33">
        <v>340.78552939999997</v>
      </c>
      <c r="BA240" s="33">
        <v>4.7564713599999999</v>
      </c>
      <c r="BB240" s="33">
        <v>340.89690200000001</v>
      </c>
      <c r="BC240" s="33">
        <v>166.65094120000001</v>
      </c>
      <c r="BD240" s="33">
        <v>29.481886119999999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83.554095790000005</v>
      </c>
      <c r="BJ240" s="33">
        <v>340.89690200000001</v>
      </c>
      <c r="BK240" s="33">
        <v>166.65094120000001</v>
      </c>
      <c r="BL240" s="33">
        <v>340.78552939999997</v>
      </c>
      <c r="BM240" s="33">
        <v>246.90083780000001</v>
      </c>
      <c r="BN240" s="33">
        <v>510.88404960000003</v>
      </c>
      <c r="BO240" s="33">
        <v>361.22384449999998</v>
      </c>
      <c r="BP240" s="33">
        <v>637.56583490000003</v>
      </c>
      <c r="BQ240" s="33">
        <v>234.72310379999999</v>
      </c>
      <c r="BR240" s="33">
        <v>510.88404960000003</v>
      </c>
      <c r="BS240" s="33">
        <v>361.22384449999998</v>
      </c>
      <c r="BT240" s="33">
        <v>340.78552939999997</v>
      </c>
      <c r="BU240" s="33">
        <v>718.21318389999999</v>
      </c>
      <c r="BV240" s="33">
        <v>683.95720530000006</v>
      </c>
      <c r="BW240" s="33">
        <v>523.0264502</v>
      </c>
      <c r="BX240" s="33">
        <v>1089.8276289999999</v>
      </c>
      <c r="BY240" s="33">
        <v>1217.3593020000001</v>
      </c>
      <c r="BZ240" s="33">
        <v>683.95720530000006</v>
      </c>
      <c r="CA240" s="33">
        <v>523.0264502</v>
      </c>
      <c r="CB240" s="33">
        <v>1106.4936809999999</v>
      </c>
      <c r="CC240" s="33">
        <v>746.04695549999997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1217.3593020000001</v>
      </c>
      <c r="CL240" s="33">
        <v>683.95720530000006</v>
      </c>
      <c r="CM240" s="33">
        <v>523.0264502</v>
      </c>
      <c r="CN240" s="33">
        <v>1106.4936809999999</v>
      </c>
      <c r="CO240" s="33">
        <v>970.45846370000004</v>
      </c>
      <c r="CP240" s="33">
        <v>683.95720530000006</v>
      </c>
      <c r="CQ240" s="33">
        <v>523.0264502</v>
      </c>
      <c r="CR240" s="33">
        <v>1106.4936809999999</v>
      </c>
      <c r="CS240" s="33">
        <v>878.89728679999996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B241" s="33">
        <v>585.32208460000004</v>
      </c>
      <c r="CD241" s="33">
        <v>181.47101989999999</v>
      </c>
      <c r="CE241" s="33">
        <v>255.83933740000001</v>
      </c>
      <c r="CF241" s="33">
        <v>1931.214745</v>
      </c>
      <c r="CH241" s="33">
        <v>598.74643140000001</v>
      </c>
      <c r="CI241" s="33">
        <v>844.1176471</v>
      </c>
      <c r="CJ241" s="33">
        <v>1931.214745</v>
      </c>
      <c r="CK241" s="33">
        <v>1300.413186</v>
      </c>
      <c r="CL241" s="33">
        <v>598.74643140000001</v>
      </c>
      <c r="CM241" s="33">
        <v>844.1176471</v>
      </c>
      <c r="CN241" s="33">
        <v>1931.214745</v>
      </c>
      <c r="CP241" s="33">
        <v>598.74643140000001</v>
      </c>
      <c r="CQ241" s="33">
        <v>844.1176471</v>
      </c>
      <c r="CR241" s="33">
        <v>1931.214745</v>
      </c>
      <c r="CS241" s="33">
        <v>978.75225239999997</v>
      </c>
      <c r="CT241" s="33">
        <v>598.74643140000001</v>
      </c>
      <c r="CU241" s="33">
        <v>844.1176471</v>
      </c>
      <c r="CV241" s="33">
        <v>1931.214745</v>
      </c>
      <c r="CW241" s="33">
        <v>1677.133333</v>
      </c>
      <c r="CX241" s="33">
        <v>598.74643140000001</v>
      </c>
      <c r="CY241" s="33">
        <v>844.1176471</v>
      </c>
      <c r="CZ241" s="33">
        <v>1931.214745</v>
      </c>
      <c r="DA241" s="33">
        <v>1530.2356540000001</v>
      </c>
      <c r="DB241" s="33">
        <v>598.74643140000001</v>
      </c>
      <c r="DC241" s="33">
        <v>844.1176471</v>
      </c>
      <c r="DD241" s="33">
        <v>1931.214745</v>
      </c>
      <c r="DE241" s="33">
        <v>1565.212943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248.28565889999999</v>
      </c>
      <c r="DN241" s="33">
        <v>598.74643140000001</v>
      </c>
      <c r="DO241" s="33">
        <v>844.1176471</v>
      </c>
      <c r="DP241" s="33">
        <v>1931.214745</v>
      </c>
      <c r="DQ241" s="33">
        <v>1561.0345460000001</v>
      </c>
      <c r="DR241" s="33">
        <v>598.74643140000001</v>
      </c>
      <c r="DS241" s="33">
        <v>844.1176471</v>
      </c>
      <c r="DT241" s="33">
        <v>1931.214745</v>
      </c>
      <c r="DU241" s="33">
        <v>1677.133333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2029.604155</v>
      </c>
      <c r="FA241" s="33">
        <v>1765.8849499999999</v>
      </c>
      <c r="FB241" s="33">
        <v>614.19869889999995</v>
      </c>
      <c r="FC241" s="33">
        <v>877.56443739999997</v>
      </c>
    </row>
    <row r="242" spans="2:159" x14ac:dyDescent="0.25">
      <c r="B242" s="33" t="s">
        <v>1</v>
      </c>
      <c r="C242" s="33" t="s">
        <v>45</v>
      </c>
      <c r="AL242" s="33">
        <v>843.2366667</v>
      </c>
      <c r="AM242" s="33">
        <v>1460.131294</v>
      </c>
      <c r="AO242" s="33">
        <v>683.90377120000005</v>
      </c>
      <c r="AP242" s="33">
        <v>843.2366667</v>
      </c>
      <c r="AQ242" s="33">
        <v>1460.131294</v>
      </c>
      <c r="AR242" s="33">
        <v>2908.2947060000001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E242" s="33">
        <v>2181.1181569999999</v>
      </c>
      <c r="BF242" s="33">
        <v>843.2366667</v>
      </c>
      <c r="BG242" s="33">
        <v>1460.131294</v>
      </c>
      <c r="BH242" s="33">
        <v>527.32991619999996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U242" s="33">
        <v>42.829215689999998</v>
      </c>
      <c r="BV242" s="33">
        <v>906.87400000000002</v>
      </c>
      <c r="BW242" s="33">
        <v>1590.6875689999999</v>
      </c>
      <c r="BX242" s="33">
        <v>3104.9987449999999</v>
      </c>
      <c r="BY242" s="33">
        <v>2297.4735289999999</v>
      </c>
      <c r="BZ242" s="33">
        <v>906.87400000000002</v>
      </c>
      <c r="CA242" s="33">
        <v>1590.6875689999999</v>
      </c>
      <c r="CB242" s="33">
        <v>3147.918784</v>
      </c>
      <c r="CC242" s="33">
        <v>2340.302745</v>
      </c>
      <c r="CD242" s="33">
        <v>906.87400000000002</v>
      </c>
      <c r="CE242" s="33">
        <v>1590.6875689999999</v>
      </c>
      <c r="CF242" s="33">
        <v>3147.918784</v>
      </c>
      <c r="CG242" s="33">
        <v>2340.302745</v>
      </c>
      <c r="CH242" s="33">
        <v>906.87400000000002</v>
      </c>
      <c r="CI242" s="33">
        <v>1590.6875689999999</v>
      </c>
      <c r="CJ242" s="33">
        <v>3147.918784</v>
      </c>
      <c r="CK242" s="33">
        <v>2340.302745</v>
      </c>
      <c r="CL242" s="33">
        <v>906.87400000000002</v>
      </c>
      <c r="CM242" s="33">
        <v>1590.6875689999999</v>
      </c>
      <c r="CN242" s="33">
        <v>3147.918784</v>
      </c>
      <c r="CO242" s="33">
        <v>2297.4735289999999</v>
      </c>
      <c r="CP242" s="33">
        <v>906.87400000000002</v>
      </c>
      <c r="CQ242" s="33">
        <v>1590.6875689999999</v>
      </c>
      <c r="CR242" s="33">
        <v>3147.918784</v>
      </c>
      <c r="CS242" s="33">
        <v>2340.302745</v>
      </c>
      <c r="CT242" s="33">
        <v>906.87400000000002</v>
      </c>
      <c r="CU242" s="33">
        <v>1590.6875689999999</v>
      </c>
      <c r="CV242" s="33">
        <v>3147.918784</v>
      </c>
      <c r="CW242" s="33">
        <v>2340.302745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2223.947373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44427.131179999997</v>
      </c>
      <c r="G245" s="33">
        <v>44185.336349999998</v>
      </c>
      <c r="H245" s="33">
        <v>50433.766920000002</v>
      </c>
      <c r="I245" s="33">
        <v>44067.386760000001</v>
      </c>
      <c r="J245" s="33">
        <v>45459.529949999996</v>
      </c>
      <c r="K245" s="33">
        <v>44415.753109999998</v>
      </c>
      <c r="L245" s="33">
        <v>50394.945290000003</v>
      </c>
      <c r="M245" s="33">
        <v>44061.206429999998</v>
      </c>
      <c r="N245" s="33">
        <v>43268.834940000001</v>
      </c>
      <c r="O245" s="33">
        <v>44443.310389999999</v>
      </c>
      <c r="P245" s="33">
        <v>50608.427230000001</v>
      </c>
      <c r="Q245" s="33">
        <v>44242.39834</v>
      </c>
      <c r="R245" s="33">
        <v>45075.373970000001</v>
      </c>
      <c r="S245" s="33">
        <v>44400.424729999999</v>
      </c>
      <c r="T245" s="33">
        <v>53862.48014</v>
      </c>
      <c r="U245" s="33">
        <v>45067.715259999997</v>
      </c>
      <c r="V245" s="33">
        <v>42927.107989999997</v>
      </c>
      <c r="W245" s="33">
        <v>45172.438040000001</v>
      </c>
      <c r="X245" s="33">
        <v>54674.05068</v>
      </c>
      <c r="Y245" s="33">
        <v>46042.105730000003</v>
      </c>
      <c r="Z245" s="33">
        <v>43527.772499999999</v>
      </c>
      <c r="AA245" s="33">
        <v>45172.438040000001</v>
      </c>
      <c r="AB245" s="33">
        <v>53605.576410000001</v>
      </c>
      <c r="AC245" s="33">
        <v>44366.509599999998</v>
      </c>
      <c r="AD245" s="33">
        <v>41419.963960000001</v>
      </c>
      <c r="AE245" s="33">
        <v>46641.698259999997</v>
      </c>
      <c r="AF245" s="33">
        <v>57711.295680000003</v>
      </c>
      <c r="AG245" s="33">
        <v>48095.804819999998</v>
      </c>
      <c r="AH245" s="33">
        <v>45034.947760000003</v>
      </c>
      <c r="AI245" s="33">
        <v>48426.768210000002</v>
      </c>
      <c r="AJ245" s="33">
        <v>60661.646970000002</v>
      </c>
      <c r="AK245" s="33">
        <v>50897.077850000001</v>
      </c>
      <c r="AL245" s="33">
        <v>47802.374490000002</v>
      </c>
      <c r="AM245" s="33">
        <v>50290.599589999998</v>
      </c>
      <c r="AN245" s="33">
        <v>64549.163220000002</v>
      </c>
      <c r="AO245" s="33">
        <v>54572.552259999997</v>
      </c>
      <c r="AP245" s="33">
        <v>50467.61911</v>
      </c>
      <c r="AQ245" s="33">
        <v>50290.599589999998</v>
      </c>
      <c r="AR245" s="33">
        <v>64809.179120000001</v>
      </c>
      <c r="AS245" s="33">
        <v>54584.709860000003</v>
      </c>
      <c r="AT245" s="33">
        <v>50564.684759999996</v>
      </c>
      <c r="AU245" s="33">
        <v>50378.189980000003</v>
      </c>
      <c r="AV245" s="33">
        <v>67438.854059999998</v>
      </c>
      <c r="AW245" s="33">
        <v>56247.25763</v>
      </c>
      <c r="AX245" s="33">
        <v>50637.012089999997</v>
      </c>
      <c r="AY245" s="33">
        <v>50459.613660000003</v>
      </c>
      <c r="AZ245" s="33">
        <v>70105.412840000005</v>
      </c>
      <c r="BA245" s="33">
        <v>56355.526330000001</v>
      </c>
      <c r="BB245" s="33">
        <v>50819.429929999998</v>
      </c>
      <c r="BC245" s="33">
        <v>50668.106209999998</v>
      </c>
      <c r="BD245" s="33">
        <v>69794.109190000003</v>
      </c>
      <c r="BE245" s="33">
        <v>60096.961040000002</v>
      </c>
      <c r="BF245" s="33">
        <v>50819.429929999998</v>
      </c>
      <c r="BG245" s="33">
        <v>50668.106209999998</v>
      </c>
      <c r="BH245" s="33">
        <v>71057.475340000005</v>
      </c>
      <c r="BI245" s="33">
        <v>59386.44341</v>
      </c>
      <c r="BJ245" s="33">
        <v>51410.371070000001</v>
      </c>
      <c r="BK245" s="33">
        <v>51198.323230000002</v>
      </c>
      <c r="BL245" s="33">
        <v>73438.440130000003</v>
      </c>
      <c r="BM245" s="33">
        <v>60321.07705</v>
      </c>
      <c r="BN245" s="33">
        <v>51580.358220000002</v>
      </c>
      <c r="BO245" s="33">
        <v>51392.896139999997</v>
      </c>
      <c r="BP245" s="33">
        <v>75392.281959999993</v>
      </c>
      <c r="BQ245" s="33">
        <v>62262.504760000003</v>
      </c>
      <c r="BR245" s="33">
        <v>53303.100109999999</v>
      </c>
      <c r="BS245" s="33">
        <v>53363.188479999997</v>
      </c>
      <c r="BT245" s="33">
        <v>76618.554690000004</v>
      </c>
      <c r="BU245" s="33">
        <v>62853.112280000001</v>
      </c>
      <c r="BV245" s="33">
        <v>54266.834080000001</v>
      </c>
      <c r="BW245" s="33">
        <v>54600.760289999998</v>
      </c>
      <c r="BX245" s="33">
        <v>77202.365239999999</v>
      </c>
      <c r="BY245" s="33">
        <v>62963.055079999998</v>
      </c>
      <c r="BZ245" s="33">
        <v>54266.834080000001</v>
      </c>
      <c r="CA245" s="33">
        <v>54600.760289999998</v>
      </c>
      <c r="CB245" s="33">
        <v>78309.630239999999</v>
      </c>
      <c r="CC245" s="33">
        <v>66829.083899999998</v>
      </c>
      <c r="CD245" s="33">
        <v>54448.305099999998</v>
      </c>
      <c r="CE245" s="33">
        <v>54856.599629999997</v>
      </c>
      <c r="CF245" s="33">
        <v>79655.52291</v>
      </c>
      <c r="CG245" s="33">
        <v>67075.655910000001</v>
      </c>
      <c r="CH245" s="33">
        <v>54865.58051</v>
      </c>
      <c r="CI245" s="33">
        <v>55444.877939999998</v>
      </c>
      <c r="CJ245" s="33">
        <v>79655.52291</v>
      </c>
      <c r="CK245" s="33">
        <v>65414.292780000003</v>
      </c>
      <c r="CL245" s="33">
        <v>54865.58051</v>
      </c>
      <c r="CM245" s="33">
        <v>55444.877939999998</v>
      </c>
      <c r="CN245" s="33">
        <v>79655.52291</v>
      </c>
      <c r="CO245" s="33">
        <v>65612.046749999994</v>
      </c>
      <c r="CP245" s="33">
        <v>54865.58051</v>
      </c>
      <c r="CQ245" s="33">
        <v>55444.877939999998</v>
      </c>
      <c r="CR245" s="33">
        <v>79655.52291</v>
      </c>
      <c r="CS245" s="33">
        <v>66210.618310000005</v>
      </c>
      <c r="CT245" s="33">
        <v>54865.58051</v>
      </c>
      <c r="CU245" s="33">
        <v>55444.877939999998</v>
      </c>
      <c r="CV245" s="33">
        <v>79655.52291</v>
      </c>
      <c r="CW245" s="33">
        <v>68346.706170000005</v>
      </c>
      <c r="CX245" s="33">
        <v>54865.58051</v>
      </c>
      <c r="CY245" s="33">
        <v>55444.877939999998</v>
      </c>
      <c r="CZ245" s="33">
        <v>79655.52291</v>
      </c>
      <c r="DA245" s="33">
        <v>67768.265950000001</v>
      </c>
      <c r="DB245" s="33">
        <v>54865.58051</v>
      </c>
      <c r="DC245" s="33">
        <v>55444.877939999998</v>
      </c>
      <c r="DD245" s="33">
        <v>79655.52291</v>
      </c>
      <c r="DE245" s="33">
        <v>69896.993010000006</v>
      </c>
      <c r="DF245" s="33">
        <v>54865.58051</v>
      </c>
      <c r="DG245" s="33">
        <v>55444.877939999998</v>
      </c>
      <c r="DH245" s="33">
        <v>79814.23603</v>
      </c>
      <c r="DI245" s="33">
        <v>70636.244279999999</v>
      </c>
      <c r="DJ245" s="33">
        <v>54965.804120000001</v>
      </c>
      <c r="DK245" s="33">
        <v>55571.230210000002</v>
      </c>
      <c r="DL245" s="33">
        <v>79814.23603</v>
      </c>
      <c r="DM245" s="33">
        <v>69079.131110000002</v>
      </c>
      <c r="DN245" s="33">
        <v>54466.628550000001</v>
      </c>
      <c r="DO245" s="33">
        <v>55571.230210000002</v>
      </c>
      <c r="DP245" s="33">
        <v>79814.23603</v>
      </c>
      <c r="DQ245" s="33">
        <v>70178.530790000004</v>
      </c>
      <c r="DR245" s="33">
        <v>54965.804120000001</v>
      </c>
      <c r="DS245" s="33">
        <v>55571.230210000002</v>
      </c>
      <c r="DT245" s="33">
        <v>79814.23603</v>
      </c>
      <c r="DU245" s="33">
        <v>70636.244279999999</v>
      </c>
      <c r="DV245" s="33">
        <v>54965.804120000001</v>
      </c>
      <c r="DW245" s="33">
        <v>55571.230210000002</v>
      </c>
      <c r="DX245" s="33">
        <v>79814.23603</v>
      </c>
      <c r="DY245" s="33">
        <v>70636.244279999999</v>
      </c>
      <c r="DZ245" s="33">
        <v>54499.241320000001</v>
      </c>
      <c r="EA245" s="33">
        <v>55571.230210000002</v>
      </c>
      <c r="EB245" s="33">
        <v>79814.23603</v>
      </c>
      <c r="EC245" s="33">
        <v>70636.244279999999</v>
      </c>
      <c r="ED245" s="33">
        <v>54107.553030000003</v>
      </c>
      <c r="EE245" s="33">
        <v>55571.230210000002</v>
      </c>
      <c r="EF245" s="33">
        <v>79814.23603</v>
      </c>
      <c r="EG245" s="33">
        <v>70636.244279999999</v>
      </c>
      <c r="EH245" s="33">
        <v>53358.011429999999</v>
      </c>
      <c r="EI245" s="33">
        <v>55571.230210000002</v>
      </c>
      <c r="EJ245" s="33">
        <v>79814.23603</v>
      </c>
      <c r="EK245" s="33">
        <v>70636.244279999999</v>
      </c>
      <c r="EL245" s="33">
        <v>52585.028330000001</v>
      </c>
      <c r="EM245" s="33">
        <v>55571.230210000002</v>
      </c>
      <c r="EN245" s="33">
        <v>79814.23603</v>
      </c>
      <c r="EO245" s="33">
        <v>70636.244279999999</v>
      </c>
      <c r="EP245" s="33">
        <v>51969.035490000002</v>
      </c>
      <c r="EQ245" s="33">
        <v>55571.230210000002</v>
      </c>
      <c r="ER245" s="33">
        <v>79814.23603</v>
      </c>
      <c r="ES245" s="33">
        <v>70636.244279999999</v>
      </c>
      <c r="ET245" s="33">
        <v>51186.257989999998</v>
      </c>
      <c r="EU245" s="33">
        <v>55571.230210000002</v>
      </c>
      <c r="EV245" s="33">
        <v>79814.23603</v>
      </c>
      <c r="EW245" s="33">
        <v>70636.244279999999</v>
      </c>
      <c r="EX245" s="33">
        <v>49073.630709999998</v>
      </c>
      <c r="EY245" s="33">
        <v>55571.230210000002</v>
      </c>
      <c r="EZ245" s="33">
        <v>79976.683439999993</v>
      </c>
      <c r="FA245" s="33">
        <v>70767.426990000007</v>
      </c>
      <c r="FB245" s="33">
        <v>49105.60658</v>
      </c>
      <c r="FC245" s="33">
        <v>55643.918799999999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2473.4662819999999</v>
      </c>
      <c r="AQ246" s="33">
        <v>3031.1619719999999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3587.4007590000001</v>
      </c>
      <c r="AW246" s="33">
        <v>3380.9666390000002</v>
      </c>
      <c r="AX246" s="33">
        <v>3207.1786219999999</v>
      </c>
      <c r="AY246" s="33">
        <v>3915.3822460000001</v>
      </c>
      <c r="AZ246" s="33">
        <v>2469.649547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2124.3119839999999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4740.7613350000001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3267.2651409999999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4600.7556649999997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945.01997889999996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1596.932847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990.78436850000003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990.78436850000003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L248" s="33">
        <v>112.54395940000001</v>
      </c>
      <c r="CM248" s="33">
        <v>107.4420198</v>
      </c>
      <c r="CN248" s="33">
        <v>105.2766835</v>
      </c>
      <c r="CO248" s="33">
        <v>56.022339039999999</v>
      </c>
      <c r="CP248" s="33">
        <v>112.54395940000001</v>
      </c>
      <c r="CQ248" s="33">
        <v>107.4420198</v>
      </c>
      <c r="CR248" s="33">
        <v>105.2766835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W251" s="33">
        <v>50.509284309999998</v>
      </c>
      <c r="X251" s="33">
        <v>189.3327165</v>
      </c>
      <c r="Y251" s="33">
        <v>4.0140233030000001</v>
      </c>
      <c r="Z251" s="33">
        <v>105.1966548</v>
      </c>
      <c r="AA251" s="33">
        <v>127.60236399999999</v>
      </c>
      <c r="AB251" s="33">
        <v>4.2576876739999996</v>
      </c>
      <c r="AD251" s="33">
        <v>105.1966548</v>
      </c>
      <c r="AE251" s="33">
        <v>127.60236399999999</v>
      </c>
      <c r="AF251" s="33">
        <v>185.07502880000001</v>
      </c>
      <c r="AG251" s="33">
        <v>183.6217321</v>
      </c>
      <c r="AH251" s="33">
        <v>41.226006810000001</v>
      </c>
      <c r="AI251" s="33">
        <v>127.60236399999999</v>
      </c>
      <c r="AJ251" s="33">
        <v>279.91480610000002</v>
      </c>
      <c r="AK251" s="33">
        <v>273.0338979</v>
      </c>
      <c r="AL251" s="33">
        <v>97.120188279999994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90.477961089999994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179.89012690000001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M253" s="33">
        <v>1.706231469</v>
      </c>
      <c r="AP253" s="33">
        <v>1.4807809949999999</v>
      </c>
      <c r="AQ253" s="33">
        <v>1.706231469</v>
      </c>
      <c r="AR253" s="33">
        <v>0.2254504742</v>
      </c>
      <c r="AT253" s="33">
        <v>1.4807809949999999</v>
      </c>
      <c r="AU253" s="33">
        <v>1.706231469</v>
      </c>
      <c r="AW253" s="33">
        <v>1.706231469</v>
      </c>
      <c r="AX253" s="33">
        <v>1.4807809949999999</v>
      </c>
      <c r="AY253" s="33">
        <v>1.706231469</v>
      </c>
      <c r="BA253" s="33">
        <v>1.706231469</v>
      </c>
      <c r="BB253" s="33">
        <v>1.4807809949999999</v>
      </c>
      <c r="BC253" s="33">
        <v>1.706231469</v>
      </c>
      <c r="BD253" s="33">
        <v>1.4807809949999999</v>
      </c>
      <c r="BE253" s="33">
        <v>0.2254504742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1.4807809949999999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2509.6753800000001</v>
      </c>
      <c r="W257" s="33">
        <v>2906.3120899999999</v>
      </c>
      <c r="X257" s="33">
        <v>3502.0154389999998</v>
      </c>
      <c r="Y257" s="33">
        <v>3090.7833540000001</v>
      </c>
      <c r="Z257" s="33">
        <v>2716.486042</v>
      </c>
      <c r="AA257" s="33">
        <v>3015.8324349999998</v>
      </c>
      <c r="AB257" s="33">
        <v>3437.4642509999999</v>
      </c>
      <c r="AC257" s="33">
        <v>3202.4540769999999</v>
      </c>
      <c r="AD257" s="33">
        <v>2757.93941</v>
      </c>
      <c r="AE257" s="33">
        <v>3123.1952759999999</v>
      </c>
      <c r="AF257" s="33">
        <v>3686.739294</v>
      </c>
      <c r="AG257" s="33">
        <v>3451.5735439999999</v>
      </c>
      <c r="AH257" s="33">
        <v>2806.108025</v>
      </c>
      <c r="AI257" s="33">
        <v>3184.5163849999999</v>
      </c>
      <c r="AJ257" s="33">
        <v>3833.4954320000002</v>
      </c>
      <c r="AK257" s="33">
        <v>3592.7884669999999</v>
      </c>
      <c r="AL257" s="33">
        <v>2924.1737349999999</v>
      </c>
      <c r="AM257" s="33">
        <v>3314.0706719999998</v>
      </c>
      <c r="AN257" s="33">
        <v>3833.4954320000002</v>
      </c>
      <c r="AO257" s="33">
        <v>3594.592247</v>
      </c>
      <c r="AP257" s="33">
        <v>3959.4780209999999</v>
      </c>
      <c r="AQ257" s="33">
        <v>4479.549137</v>
      </c>
      <c r="AR257" s="33">
        <v>6462.5460119999998</v>
      </c>
      <c r="AS257" s="33">
        <v>6069.2321480000001</v>
      </c>
      <c r="AT257" s="33">
        <v>4693.1903609999999</v>
      </c>
      <c r="AU257" s="33">
        <v>5363.7694110000002</v>
      </c>
      <c r="AV257" s="33">
        <v>5078.1288800000002</v>
      </c>
      <c r="AW257" s="33">
        <v>4851.1493540000001</v>
      </c>
      <c r="AX257" s="33">
        <v>4693.1903609999999</v>
      </c>
      <c r="AY257" s="33">
        <v>5363.7694110000002</v>
      </c>
      <c r="AZ257" s="33">
        <v>5434.4644790000002</v>
      </c>
      <c r="BA257" s="33">
        <v>7533.2460899999996</v>
      </c>
      <c r="BB257" s="33">
        <v>6399.1372419999998</v>
      </c>
      <c r="BC257" s="33">
        <v>6983.5825960000002</v>
      </c>
      <c r="BD257" s="33">
        <v>7935.8349520000002</v>
      </c>
      <c r="BE257" s="33">
        <v>5057.1254079999999</v>
      </c>
      <c r="BF257" s="33">
        <v>6399.1372419999998</v>
      </c>
      <c r="BG257" s="33">
        <v>6983.5825960000002</v>
      </c>
      <c r="BH257" s="33">
        <v>7938.5063689999997</v>
      </c>
      <c r="BI257" s="33">
        <v>6677.1844060000003</v>
      </c>
      <c r="BJ257" s="33">
        <v>6399.1372419999998</v>
      </c>
      <c r="BK257" s="33">
        <v>6983.5825960000002</v>
      </c>
      <c r="BL257" s="33">
        <v>7709.7284650000001</v>
      </c>
      <c r="BM257" s="33">
        <v>7535.31484</v>
      </c>
      <c r="BN257" s="33">
        <v>6399.1372419999998</v>
      </c>
      <c r="BO257" s="33">
        <v>6983.5825960000002</v>
      </c>
      <c r="BP257" s="33">
        <v>7937.8881520000004</v>
      </c>
      <c r="BQ257" s="33">
        <v>7352.7589040000003</v>
      </c>
      <c r="BR257" s="33">
        <v>6399.1372419999998</v>
      </c>
      <c r="BS257" s="33">
        <v>6983.5825960000002</v>
      </c>
      <c r="BT257" s="33">
        <v>9150.8405299999995</v>
      </c>
      <c r="BU257" s="33">
        <v>8674.4930160000004</v>
      </c>
      <c r="BV257" s="33">
        <v>7184.1114100000004</v>
      </c>
      <c r="BW257" s="33">
        <v>7929.5801419999998</v>
      </c>
      <c r="BX257" s="33">
        <v>9150.8405299999995</v>
      </c>
      <c r="BY257" s="33">
        <v>8585.1242270000002</v>
      </c>
      <c r="BZ257" s="33">
        <v>7184.1114100000004</v>
      </c>
      <c r="CA257" s="33">
        <v>7929.5801419999998</v>
      </c>
      <c r="CB257" s="33">
        <v>9150.8405299999995</v>
      </c>
      <c r="CC257" s="33">
        <v>6201.8243169999996</v>
      </c>
      <c r="CD257" s="33">
        <v>7184.1114100000004</v>
      </c>
      <c r="CE257" s="33">
        <v>7929.5801419999998</v>
      </c>
      <c r="CF257" s="33">
        <v>9150.8405299999995</v>
      </c>
      <c r="CG257" s="33">
        <v>7215.9602880000002</v>
      </c>
      <c r="CH257" s="33">
        <v>7184.1114100000004</v>
      </c>
      <c r="CI257" s="33">
        <v>7929.5801419999998</v>
      </c>
      <c r="CJ257" s="33">
        <v>9150.8405299999995</v>
      </c>
      <c r="CK257" s="33">
        <v>8573.6053260000008</v>
      </c>
      <c r="CL257" s="33">
        <v>7184.1114100000004</v>
      </c>
      <c r="CM257" s="33">
        <v>7929.5801419999998</v>
      </c>
      <c r="CN257" s="33">
        <v>9150.8405299999995</v>
      </c>
      <c r="CO257" s="33">
        <v>8627.6564620000008</v>
      </c>
      <c r="CP257" s="33">
        <v>7184.1114100000004</v>
      </c>
      <c r="CQ257" s="33">
        <v>7929.5801419999998</v>
      </c>
      <c r="CR257" s="33">
        <v>9150.8405299999995</v>
      </c>
      <c r="CS257" s="33">
        <v>8571.6341229999998</v>
      </c>
      <c r="CT257" s="33">
        <v>7184.1114100000004</v>
      </c>
      <c r="CU257" s="33">
        <v>7929.5801419999998</v>
      </c>
      <c r="CV257" s="33">
        <v>9150.8405299999995</v>
      </c>
      <c r="CW257" s="33">
        <v>7213.9890859999996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7533.3436380000003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8676.2967960000005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7071.5674499999996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7793.7471610000002</v>
      </c>
      <c r="CW294" s="33">
        <v>7741.457977</v>
      </c>
      <c r="CX294" s="33">
        <v>7561.5477339999998</v>
      </c>
      <c r="CY294" s="33">
        <v>7741.457977</v>
      </c>
      <c r="CZ294" s="33">
        <v>7793.7471610000002</v>
      </c>
      <c r="DA294" s="33">
        <v>7741.457977</v>
      </c>
      <c r="DB294" s="33">
        <v>7561.5477339999998</v>
      </c>
      <c r="DC294" s="33">
        <v>7741.457977</v>
      </c>
      <c r="DD294" s="33">
        <v>7793.7471610000002</v>
      </c>
      <c r="DE294" s="33">
        <v>7741.457977</v>
      </c>
      <c r="DF294" s="33">
        <v>7561.5477339999998</v>
      </c>
      <c r="DG294" s="33">
        <v>7741.457977</v>
      </c>
      <c r="DH294" s="33">
        <v>7793.7471610000002</v>
      </c>
      <c r="DI294" s="33">
        <v>7741.457977</v>
      </c>
      <c r="DJ294" s="33">
        <v>7561.5477339999998</v>
      </c>
      <c r="DK294" s="33">
        <v>7741.457977</v>
      </c>
      <c r="DL294" s="33">
        <v>7793.7471610000002</v>
      </c>
      <c r="DM294" s="33">
        <v>7741.457977</v>
      </c>
      <c r="DN294" s="33">
        <v>7561.5477339999998</v>
      </c>
      <c r="DO294" s="33">
        <v>7741.457977</v>
      </c>
      <c r="DP294" s="33">
        <v>7793.7471610000002</v>
      </c>
      <c r="DQ294" s="33">
        <v>7741.457977</v>
      </c>
      <c r="DR294" s="33">
        <v>7561.5477339999998</v>
      </c>
      <c r="DS294" s="33">
        <v>7741.457977</v>
      </c>
      <c r="DT294" s="33">
        <v>7793.7471610000002</v>
      </c>
      <c r="DU294" s="33">
        <v>7741.457977</v>
      </c>
      <c r="DV294" s="33">
        <v>7561.5477339999998</v>
      </c>
      <c r="DW294" s="33">
        <v>7741.457977</v>
      </c>
      <c r="DX294" s="33">
        <v>7793.7471610000002</v>
      </c>
      <c r="DY294" s="33">
        <v>7741.457977</v>
      </c>
      <c r="DZ294" s="33">
        <v>7561.5477339999998</v>
      </c>
      <c r="EA294" s="33">
        <v>7741.457977</v>
      </c>
      <c r="EB294" s="33">
        <v>7793.7471610000002</v>
      </c>
      <c r="EC294" s="33">
        <v>7741.457977</v>
      </c>
      <c r="ED294" s="33">
        <v>7561.5477339999998</v>
      </c>
      <c r="EE294" s="33">
        <v>7741.457977</v>
      </c>
      <c r="EF294" s="33">
        <v>7793.7471610000002</v>
      </c>
      <c r="EG294" s="33">
        <v>7741.457977</v>
      </c>
      <c r="EH294" s="33">
        <v>7561.5477339999998</v>
      </c>
      <c r="EI294" s="33">
        <v>7741.457977</v>
      </c>
      <c r="EJ294" s="33">
        <v>7793.7471610000002</v>
      </c>
      <c r="EK294" s="33">
        <v>7741.457977</v>
      </c>
      <c r="EL294" s="33">
        <v>7561.5477339999998</v>
      </c>
      <c r="EM294" s="33">
        <v>7741.457977</v>
      </c>
      <c r="EN294" s="33">
        <v>7793.7471610000002</v>
      </c>
      <c r="EO294" s="33">
        <v>7741.457977</v>
      </c>
      <c r="EP294" s="33">
        <v>7561.5477339999998</v>
      </c>
      <c r="EQ294" s="33">
        <v>7741.457977</v>
      </c>
      <c r="ER294" s="33">
        <v>7793.7471610000002</v>
      </c>
      <c r="ES294" s="33">
        <v>7741.457977</v>
      </c>
      <c r="ET294" s="33">
        <v>7561.5477339999998</v>
      </c>
      <c r="EU294" s="33">
        <v>7741.457977</v>
      </c>
      <c r="EV294" s="33">
        <v>7793.7471610000002</v>
      </c>
      <c r="EW294" s="33">
        <v>7741.457977</v>
      </c>
      <c r="EX294" s="33">
        <v>7561.5477339999998</v>
      </c>
      <c r="EY294" s="33">
        <v>7741.457977</v>
      </c>
      <c r="EZ294" s="33">
        <v>7793.7471610000002</v>
      </c>
      <c r="FA294" s="33">
        <v>7741.457977</v>
      </c>
      <c r="FB294" s="33">
        <v>7561.5477339999998</v>
      </c>
      <c r="FC294" s="33">
        <v>7741.457977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7793.7471610000002</v>
      </c>
      <c r="CW305" s="33">
        <v>7741.457977</v>
      </c>
      <c r="CX305" s="33">
        <v>7561.5477339999998</v>
      </c>
      <c r="CY305" s="33">
        <v>7741.457977</v>
      </c>
      <c r="CZ305" s="33">
        <v>7793.7471610000002</v>
      </c>
      <c r="DA305" s="33">
        <v>7741.457977</v>
      </c>
      <c r="DB305" s="33">
        <v>7561.5477339999998</v>
      </c>
      <c r="DC305" s="33">
        <v>7741.457977</v>
      </c>
      <c r="DD305" s="33">
        <v>7793.7471610000002</v>
      </c>
      <c r="DE305" s="33">
        <v>7741.457977</v>
      </c>
      <c r="DF305" s="33">
        <v>7561.5477339999998</v>
      </c>
      <c r="DG305" s="33">
        <v>7741.457977</v>
      </c>
      <c r="DH305" s="33">
        <v>7793.7471610000002</v>
      </c>
      <c r="DI305" s="33">
        <v>7741.457977</v>
      </c>
      <c r="DJ305" s="33">
        <v>7561.5477339999998</v>
      </c>
      <c r="DK305" s="33">
        <v>7741.457977</v>
      </c>
      <c r="DL305" s="33">
        <v>7793.7471610000002</v>
      </c>
      <c r="DM305" s="33">
        <v>7741.457977</v>
      </c>
      <c r="DN305" s="33">
        <v>7561.5477339999998</v>
      </c>
      <c r="DO305" s="33">
        <v>7741.457977</v>
      </c>
      <c r="DP305" s="33">
        <v>7793.7471610000002</v>
      </c>
      <c r="DQ305" s="33">
        <v>7741.457977</v>
      </c>
      <c r="DR305" s="33">
        <v>7561.5477339999998</v>
      </c>
      <c r="DS305" s="33">
        <v>7741.457977</v>
      </c>
      <c r="DT305" s="33">
        <v>7793.7471610000002</v>
      </c>
      <c r="DU305" s="33">
        <v>7741.457977</v>
      </c>
      <c r="DV305" s="33">
        <v>7561.5477339999998</v>
      </c>
      <c r="DW305" s="33">
        <v>7741.457977</v>
      </c>
      <c r="DX305" s="33">
        <v>7793.7471610000002</v>
      </c>
      <c r="DY305" s="33">
        <v>7741.457977</v>
      </c>
      <c r="DZ305" s="33">
        <v>7561.5477339999998</v>
      </c>
      <c r="EA305" s="33">
        <v>7741.457977</v>
      </c>
      <c r="EB305" s="33">
        <v>7793.7471610000002</v>
      </c>
      <c r="EC305" s="33">
        <v>7741.457977</v>
      </c>
      <c r="ED305" s="33">
        <v>7561.5477339999998</v>
      </c>
      <c r="EE305" s="33">
        <v>7741.457977</v>
      </c>
      <c r="EF305" s="33">
        <v>7793.7471610000002</v>
      </c>
      <c r="EG305" s="33">
        <v>7741.457977</v>
      </c>
      <c r="EH305" s="33">
        <v>7561.5477339999998</v>
      </c>
      <c r="EI305" s="33">
        <v>7741.457977</v>
      </c>
      <c r="EJ305" s="33">
        <v>7793.7471610000002</v>
      </c>
      <c r="EK305" s="33">
        <v>7741.457977</v>
      </c>
      <c r="EL305" s="33">
        <v>7561.5477339999998</v>
      </c>
      <c r="EM305" s="33">
        <v>7741.457977</v>
      </c>
      <c r="EN305" s="33">
        <v>7793.7471610000002</v>
      </c>
      <c r="EO305" s="33">
        <v>7741.457977</v>
      </c>
      <c r="EP305" s="33">
        <v>7561.5477339999998</v>
      </c>
      <c r="EQ305" s="33">
        <v>7741.457977</v>
      </c>
      <c r="ER305" s="33">
        <v>7793.7471610000002</v>
      </c>
      <c r="ES305" s="33">
        <v>7741.457977</v>
      </c>
      <c r="ET305" s="33">
        <v>7561.5477339999998</v>
      </c>
      <c r="EU305" s="33">
        <v>7741.457977</v>
      </c>
      <c r="EV305" s="33">
        <v>7793.7471610000002</v>
      </c>
      <c r="EW305" s="33">
        <v>7741.457977</v>
      </c>
      <c r="EX305" s="33">
        <v>7561.5477339999998</v>
      </c>
      <c r="EY305" s="33">
        <v>7741.457977</v>
      </c>
      <c r="EZ305" s="33">
        <v>7793.7471610000002</v>
      </c>
      <c r="FA305" s="33">
        <v>7741.457977</v>
      </c>
      <c r="FB305" s="33">
        <v>7561.5477339999998</v>
      </c>
      <c r="FC305" s="33">
        <v>7741.457977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/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23.76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23.76</v>
      </c>
      <c r="CL368" s="58">
        <v>158.05994999999999</v>
      </c>
      <c r="CM368" s="58">
        <v>158.05994999999999</v>
      </c>
      <c r="CN368" s="58">
        <v>158.05994999999999</v>
      </c>
      <c r="CO368" s="58">
        <v>44.194601050000003</v>
      </c>
      <c r="CP368" s="58">
        <v>158.05994999999999</v>
      </c>
      <c r="CQ368" s="58">
        <v>158.05994999999999</v>
      </c>
      <c r="CR368" s="58">
        <v>158.05994999999999</v>
      </c>
      <c r="CS368" s="58">
        <v>23.76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318.66108919999999</v>
      </c>
      <c r="V377" s="58">
        <v>290.00758919999998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320.61190920000001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220.4975307</v>
      </c>
      <c r="CL377" s="58">
        <v>354.79748069999999</v>
      </c>
      <c r="CM377" s="58">
        <v>354.79748069999999</v>
      </c>
      <c r="CN377" s="58">
        <v>354.79748069999999</v>
      </c>
      <c r="CO377" s="58">
        <v>240.93213180000001</v>
      </c>
      <c r="CP377" s="58">
        <v>354.79748069999999</v>
      </c>
      <c r="CQ377" s="58">
        <v>354.79748069999999</v>
      </c>
      <c r="CR377" s="58">
        <v>354.79748069999999</v>
      </c>
      <c r="CS377" s="58">
        <v>220.4975307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3297.293705</v>
      </c>
      <c r="AW416" s="33">
        <v>4004.8674609999998</v>
      </c>
      <c r="AX416" s="33">
        <v>5320.9546479999999</v>
      </c>
      <c r="AY416" s="33">
        <v>4372.8058140000003</v>
      </c>
      <c r="AZ416" s="33">
        <v>4095.476326</v>
      </c>
      <c r="BA416" s="33">
        <v>4974.3339070000002</v>
      </c>
      <c r="BB416" s="33">
        <v>6609.0090069999997</v>
      </c>
      <c r="BC416" s="33">
        <v>5431.339849</v>
      </c>
      <c r="BD416" s="33">
        <v>7154.0655070000003</v>
      </c>
      <c r="BE416" s="33">
        <v>8689.2726970000003</v>
      </c>
      <c r="BF416" s="33">
        <v>11544.75807</v>
      </c>
      <c r="BG416" s="33">
        <v>9487.5804360000002</v>
      </c>
      <c r="BH416" s="33">
        <v>7908.3531240000002</v>
      </c>
      <c r="BI416" s="33">
        <v>9605.42461</v>
      </c>
      <c r="BJ416" s="33">
        <v>12761.977569999999</v>
      </c>
      <c r="BK416" s="33">
        <v>10487.90178</v>
      </c>
      <c r="BL416" s="33">
        <v>8843.9915980000005</v>
      </c>
      <c r="BM416" s="33">
        <v>10741.843870000001</v>
      </c>
      <c r="BN416" s="33">
        <v>14271.849099999999</v>
      </c>
      <c r="BO416" s="33">
        <v>11728.727059999999</v>
      </c>
      <c r="BP416" s="33">
        <v>9878.3773639999999</v>
      </c>
      <c r="BQ416" s="33">
        <v>11998.20083</v>
      </c>
      <c r="BR416" s="33">
        <v>15941.072480000001</v>
      </c>
      <c r="BS416" s="33">
        <v>13100.509040000001</v>
      </c>
      <c r="BT416" s="33">
        <v>11409.182210000001</v>
      </c>
      <c r="BU416" s="33">
        <v>13857.504569999999</v>
      </c>
      <c r="BV416" s="33">
        <v>18411.384170000001</v>
      </c>
      <c r="BW416" s="33">
        <v>15130.6322</v>
      </c>
      <c r="BX416" s="33">
        <v>11409.182210000001</v>
      </c>
      <c r="BY416" s="33">
        <v>13857.504569999999</v>
      </c>
      <c r="BZ416" s="33">
        <v>18411.384170000001</v>
      </c>
      <c r="CA416" s="33">
        <v>15130.6322</v>
      </c>
      <c r="CB416" s="33">
        <v>11409.182210000001</v>
      </c>
      <c r="CC416" s="33">
        <v>13857.504569999999</v>
      </c>
      <c r="CD416" s="33">
        <v>18411.384170000001</v>
      </c>
      <c r="CE416" s="33">
        <v>15130.6322</v>
      </c>
      <c r="CF416" s="33">
        <v>11409.182210000001</v>
      </c>
      <c r="CG416" s="33">
        <v>13857.504569999999</v>
      </c>
      <c r="CH416" s="33">
        <v>18411.384170000001</v>
      </c>
      <c r="CI416" s="33">
        <v>15130.6322</v>
      </c>
      <c r="CJ416" s="33">
        <v>11409.182210000001</v>
      </c>
      <c r="CK416" s="33">
        <v>13857.504569999999</v>
      </c>
      <c r="CL416" s="33">
        <v>18411.384170000001</v>
      </c>
      <c r="CM416" s="33">
        <v>15130.6322</v>
      </c>
      <c r="CN416" s="33">
        <v>11409.182210000001</v>
      </c>
      <c r="CO416" s="33">
        <v>13857.504569999999</v>
      </c>
      <c r="CP416" s="33">
        <v>18411.384170000001</v>
      </c>
      <c r="CQ416" s="33">
        <v>15130.6322</v>
      </c>
      <c r="CR416" s="33">
        <v>11409.182210000001</v>
      </c>
      <c r="CS416" s="33">
        <v>13857.504569999999</v>
      </c>
      <c r="CT416" s="33">
        <v>18411.384170000001</v>
      </c>
      <c r="CU416" s="33">
        <v>15130.6322</v>
      </c>
      <c r="CV416" s="33">
        <v>11409.182210000001</v>
      </c>
      <c r="CW416" s="33">
        <v>13857.504569999999</v>
      </c>
      <c r="CX416" s="33">
        <v>18411.384170000001</v>
      </c>
      <c r="CY416" s="33">
        <v>15130.6322</v>
      </c>
      <c r="CZ416" s="33">
        <v>11409.182210000001</v>
      </c>
      <c r="DA416" s="33">
        <v>13857.504569999999</v>
      </c>
      <c r="DB416" s="33">
        <v>18411.384170000001</v>
      </c>
      <c r="DC416" s="33">
        <v>15130.6322</v>
      </c>
      <c r="DD416" s="33">
        <v>11409.182210000001</v>
      </c>
      <c r="DE416" s="33">
        <v>13857.504569999999</v>
      </c>
      <c r="DF416" s="33">
        <v>18411.384170000001</v>
      </c>
      <c r="DG416" s="33">
        <v>15130.6322</v>
      </c>
      <c r="DH416" s="33">
        <v>11409.182210000001</v>
      </c>
      <c r="DI416" s="33">
        <v>13857.504569999999</v>
      </c>
      <c r="DJ416" s="33">
        <v>18411.384170000001</v>
      </c>
      <c r="DK416" s="33">
        <v>15130.6322</v>
      </c>
      <c r="DL416" s="33">
        <v>11409.182210000001</v>
      </c>
      <c r="DM416" s="33">
        <v>13857.504569999999</v>
      </c>
      <c r="DN416" s="33">
        <v>18411.384170000001</v>
      </c>
      <c r="DO416" s="33">
        <v>15130.6322</v>
      </c>
      <c r="DP416" s="33">
        <v>11409.182210000001</v>
      </c>
      <c r="DQ416" s="33">
        <v>13857.504569999999</v>
      </c>
      <c r="DR416" s="33">
        <v>18411.384170000001</v>
      </c>
      <c r="DS416" s="33">
        <v>15130.6322</v>
      </c>
      <c r="DT416" s="33">
        <v>11409.182210000001</v>
      </c>
      <c r="DU416" s="33">
        <v>13857.504569999999</v>
      </c>
      <c r="DV416" s="33">
        <v>18411.384170000001</v>
      </c>
      <c r="DW416" s="33">
        <v>15130.6322</v>
      </c>
      <c r="DX416" s="33">
        <v>11409.182210000001</v>
      </c>
      <c r="DY416" s="33">
        <v>13857.504569999999</v>
      </c>
      <c r="DZ416" s="33">
        <v>18411.384170000001</v>
      </c>
      <c r="EA416" s="33">
        <v>15130.6322</v>
      </c>
      <c r="EB416" s="33">
        <v>11409.182210000001</v>
      </c>
      <c r="EC416" s="33">
        <v>13857.504569999999</v>
      </c>
      <c r="ED416" s="33">
        <v>18411.384170000001</v>
      </c>
      <c r="EE416" s="33">
        <v>15130.6322</v>
      </c>
      <c r="EF416" s="33">
        <v>11409.182210000001</v>
      </c>
      <c r="EG416" s="33">
        <v>13857.504569999999</v>
      </c>
      <c r="EH416" s="33">
        <v>18411.384170000001</v>
      </c>
      <c r="EI416" s="33">
        <v>15130.6322</v>
      </c>
      <c r="EJ416" s="33">
        <v>11409.182210000001</v>
      </c>
      <c r="EK416" s="33">
        <v>13857.504569999999</v>
      </c>
      <c r="EL416" s="33">
        <v>18411.384170000001</v>
      </c>
      <c r="EM416" s="33">
        <v>15130.6322</v>
      </c>
      <c r="EN416" s="33">
        <v>11409.182210000001</v>
      </c>
      <c r="EO416" s="33">
        <v>13857.504569999999</v>
      </c>
      <c r="EP416" s="33">
        <v>18411.384170000001</v>
      </c>
      <c r="EQ416" s="33">
        <v>15130.6322</v>
      </c>
      <c r="ER416" s="33">
        <v>11409.182210000001</v>
      </c>
      <c r="ES416" s="33">
        <v>13857.504569999999</v>
      </c>
      <c r="ET416" s="33">
        <v>18411.384170000001</v>
      </c>
      <c r="EU416" s="33">
        <v>15130.6322</v>
      </c>
      <c r="EV416" s="33">
        <v>11409.182210000001</v>
      </c>
      <c r="EW416" s="33">
        <v>13857.504569999999</v>
      </c>
      <c r="EX416" s="33">
        <v>18411.384170000001</v>
      </c>
      <c r="EY416" s="33">
        <v>15130.6322</v>
      </c>
      <c r="EZ416" s="33">
        <v>11409.182210000001</v>
      </c>
      <c r="FA416" s="33">
        <v>13857.504569999999</v>
      </c>
      <c r="FB416" s="33">
        <v>18411.384170000001</v>
      </c>
      <c r="FC416" s="33">
        <v>15130.6322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3297.293705</v>
      </c>
      <c r="AW425" s="33">
        <v>4004.8674609999998</v>
      </c>
      <c r="AX425" s="33">
        <v>5320.9546479999999</v>
      </c>
      <c r="AY425" s="33">
        <v>4372.8058140000003</v>
      </c>
      <c r="AZ425" s="33">
        <v>4095.476326</v>
      </c>
      <c r="BA425" s="33">
        <v>4974.3339070000002</v>
      </c>
      <c r="BB425" s="33">
        <v>6609.0090069999997</v>
      </c>
      <c r="BC425" s="33">
        <v>5431.339849</v>
      </c>
      <c r="BD425" s="33">
        <v>7154.0655070000003</v>
      </c>
      <c r="BE425" s="33">
        <v>8689.2726970000003</v>
      </c>
      <c r="BF425" s="33">
        <v>11544.75807</v>
      </c>
      <c r="BG425" s="33">
        <v>9487.5804360000002</v>
      </c>
      <c r="BH425" s="33">
        <v>7908.3531240000002</v>
      </c>
      <c r="BI425" s="33">
        <v>9605.42461</v>
      </c>
      <c r="BJ425" s="33">
        <v>12761.977569999999</v>
      </c>
      <c r="BK425" s="33">
        <v>10487.90178</v>
      </c>
      <c r="BL425" s="33">
        <v>8843.9915980000005</v>
      </c>
      <c r="BM425" s="33">
        <v>10741.843870000001</v>
      </c>
      <c r="BN425" s="33">
        <v>14271.849099999999</v>
      </c>
      <c r="BO425" s="33">
        <v>11728.727059999999</v>
      </c>
      <c r="BP425" s="33">
        <v>9878.3773639999999</v>
      </c>
      <c r="BQ425" s="33">
        <v>11998.20083</v>
      </c>
      <c r="BR425" s="33">
        <v>15941.072480000001</v>
      </c>
      <c r="BS425" s="33">
        <v>13100.509040000001</v>
      </c>
      <c r="BT425" s="33">
        <v>11409.182210000001</v>
      </c>
      <c r="BU425" s="33">
        <v>13857.504569999999</v>
      </c>
      <c r="BV425" s="33">
        <v>18411.384170000001</v>
      </c>
      <c r="BW425" s="33">
        <v>15130.6322</v>
      </c>
      <c r="BX425" s="33">
        <v>11409.182210000001</v>
      </c>
      <c r="BY425" s="33">
        <v>13857.504569999999</v>
      </c>
      <c r="BZ425" s="33">
        <v>18411.384170000001</v>
      </c>
      <c r="CA425" s="33">
        <v>15130.6322</v>
      </c>
      <c r="CB425" s="33">
        <v>11409.182210000001</v>
      </c>
      <c r="CC425" s="33">
        <v>13857.504569999999</v>
      </c>
      <c r="CD425" s="33">
        <v>18411.384170000001</v>
      </c>
      <c r="CE425" s="33">
        <v>15130.6322</v>
      </c>
      <c r="CF425" s="33">
        <v>11409.182210000001</v>
      </c>
      <c r="CG425" s="33">
        <v>13857.504569999999</v>
      </c>
      <c r="CH425" s="33">
        <v>18411.384170000001</v>
      </c>
      <c r="CI425" s="33">
        <v>15130.6322</v>
      </c>
      <c r="CJ425" s="33">
        <v>11409.182210000001</v>
      </c>
      <c r="CK425" s="33">
        <v>13857.504569999999</v>
      </c>
      <c r="CL425" s="33">
        <v>18411.384170000001</v>
      </c>
      <c r="CM425" s="33">
        <v>15130.6322</v>
      </c>
      <c r="CN425" s="33">
        <v>11409.182210000001</v>
      </c>
      <c r="CO425" s="33">
        <v>13857.504569999999</v>
      </c>
      <c r="CP425" s="33">
        <v>18411.384170000001</v>
      </c>
      <c r="CQ425" s="33">
        <v>15130.6322</v>
      </c>
      <c r="CR425" s="33">
        <v>11409.182210000001</v>
      </c>
      <c r="CS425" s="33">
        <v>13857.504569999999</v>
      </c>
      <c r="CT425" s="33">
        <v>18411.384170000001</v>
      </c>
      <c r="CU425" s="33">
        <v>15130.6322</v>
      </c>
      <c r="CV425" s="33">
        <v>11409.182210000001</v>
      </c>
      <c r="CW425" s="33">
        <v>13857.504569999999</v>
      </c>
      <c r="CX425" s="33">
        <v>18411.384170000001</v>
      </c>
      <c r="CY425" s="33">
        <v>15130.6322</v>
      </c>
      <c r="CZ425" s="33">
        <v>11409.182210000001</v>
      </c>
      <c r="DA425" s="33">
        <v>13857.504569999999</v>
      </c>
      <c r="DB425" s="33">
        <v>18411.384170000001</v>
      </c>
      <c r="DC425" s="33">
        <v>15130.6322</v>
      </c>
      <c r="DD425" s="33">
        <v>11409.182210000001</v>
      </c>
      <c r="DE425" s="33">
        <v>13857.504569999999</v>
      </c>
      <c r="DF425" s="33">
        <v>18411.384170000001</v>
      </c>
      <c r="DG425" s="33">
        <v>15130.6322</v>
      </c>
      <c r="DH425" s="33">
        <v>11409.182210000001</v>
      </c>
      <c r="DI425" s="33">
        <v>13857.504569999999</v>
      </c>
      <c r="DJ425" s="33">
        <v>18411.384170000001</v>
      </c>
      <c r="DK425" s="33">
        <v>15130.6322</v>
      </c>
      <c r="DL425" s="33">
        <v>11409.182210000001</v>
      </c>
      <c r="DM425" s="33">
        <v>13857.504569999999</v>
      </c>
      <c r="DN425" s="33">
        <v>18411.384170000001</v>
      </c>
      <c r="DO425" s="33">
        <v>15130.6322</v>
      </c>
      <c r="DP425" s="33">
        <v>11409.182210000001</v>
      </c>
      <c r="DQ425" s="33">
        <v>13857.504569999999</v>
      </c>
      <c r="DR425" s="33">
        <v>18411.384170000001</v>
      </c>
      <c r="DS425" s="33">
        <v>15130.6322</v>
      </c>
      <c r="DT425" s="33">
        <v>11409.182210000001</v>
      </c>
      <c r="DU425" s="33">
        <v>13857.504569999999</v>
      </c>
      <c r="DV425" s="33">
        <v>18411.384170000001</v>
      </c>
      <c r="DW425" s="33">
        <v>15130.6322</v>
      </c>
      <c r="DX425" s="33">
        <v>11409.182210000001</v>
      </c>
      <c r="DY425" s="33">
        <v>13857.504569999999</v>
      </c>
      <c r="DZ425" s="33">
        <v>18411.384170000001</v>
      </c>
      <c r="EA425" s="33">
        <v>15130.6322</v>
      </c>
      <c r="EB425" s="33">
        <v>11409.182210000001</v>
      </c>
      <c r="EC425" s="33">
        <v>13857.504569999999</v>
      </c>
      <c r="ED425" s="33">
        <v>18411.384170000001</v>
      </c>
      <c r="EE425" s="33">
        <v>15130.6322</v>
      </c>
      <c r="EF425" s="33">
        <v>11409.182210000001</v>
      </c>
      <c r="EG425" s="33">
        <v>13857.504569999999</v>
      </c>
      <c r="EH425" s="33">
        <v>18411.384170000001</v>
      </c>
      <c r="EI425" s="33">
        <v>15130.6322</v>
      </c>
      <c r="EJ425" s="33">
        <v>11409.182210000001</v>
      </c>
      <c r="EK425" s="33">
        <v>13857.504569999999</v>
      </c>
      <c r="EL425" s="33">
        <v>18411.384170000001</v>
      </c>
      <c r="EM425" s="33">
        <v>15130.6322</v>
      </c>
      <c r="EN425" s="33">
        <v>11409.182210000001</v>
      </c>
      <c r="EO425" s="33">
        <v>13857.504569999999</v>
      </c>
      <c r="EP425" s="33">
        <v>18411.384170000001</v>
      </c>
      <c r="EQ425" s="33">
        <v>15130.6322</v>
      </c>
      <c r="ER425" s="33">
        <v>11409.182210000001</v>
      </c>
      <c r="ES425" s="33">
        <v>13857.504569999999</v>
      </c>
      <c r="ET425" s="33">
        <v>18411.384170000001</v>
      </c>
      <c r="EU425" s="33">
        <v>15130.6322</v>
      </c>
      <c r="EV425" s="33">
        <v>11409.182210000001</v>
      </c>
      <c r="EW425" s="33">
        <v>13857.504569999999</v>
      </c>
      <c r="EX425" s="33">
        <v>18411.384170000001</v>
      </c>
      <c r="EY425" s="33">
        <v>15130.6322</v>
      </c>
      <c r="EZ425" s="33">
        <v>11409.182210000001</v>
      </c>
      <c r="FA425" s="33">
        <v>13857.504569999999</v>
      </c>
      <c r="FB425" s="33">
        <v>18411.384170000001</v>
      </c>
      <c r="FC425" s="33">
        <v>15130.6322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D427" s="33">
        <v>431.97856439999998</v>
      </c>
      <c r="DE427" s="33">
        <v>427.31692529999998</v>
      </c>
      <c r="DF427" s="33">
        <v>522.10358870000005</v>
      </c>
      <c r="DG427" s="33">
        <v>484.81047519999998</v>
      </c>
      <c r="DH427" s="33">
        <v>1938.4756259999999</v>
      </c>
      <c r="DI427" s="33">
        <v>1917.5568249999999</v>
      </c>
      <c r="DJ427" s="33">
        <v>2342.9057929999999</v>
      </c>
      <c r="DK427" s="33">
        <v>2175.5553789999999</v>
      </c>
      <c r="DL427" s="33">
        <v>1938.4756259999999</v>
      </c>
      <c r="DM427" s="33">
        <v>1917.5568249999999</v>
      </c>
      <c r="DN427" s="33">
        <v>2342.9057929999999</v>
      </c>
      <c r="DO427" s="33">
        <v>2175.5553789999999</v>
      </c>
      <c r="DP427" s="33">
        <v>1938.4756259999999</v>
      </c>
      <c r="DQ427" s="33">
        <v>1917.5568249999999</v>
      </c>
      <c r="DR427" s="33">
        <v>2342.9057929999999</v>
      </c>
      <c r="DS427" s="33">
        <v>2175.5553789999999</v>
      </c>
      <c r="DT427" s="33">
        <v>1938.4756259999999</v>
      </c>
      <c r="DU427" s="33">
        <v>1917.5568249999999</v>
      </c>
      <c r="DV427" s="33">
        <v>2342.9057929999999</v>
      </c>
      <c r="DW427" s="33">
        <v>2175.5553789999999</v>
      </c>
      <c r="DX427" s="33">
        <v>1938.4756259999999</v>
      </c>
      <c r="DY427" s="33">
        <v>1917.5568249999999</v>
      </c>
      <c r="DZ427" s="33">
        <v>2342.9057929999999</v>
      </c>
      <c r="EA427" s="33">
        <v>2175.5553789999999</v>
      </c>
      <c r="EB427" s="33">
        <v>1938.4756259999999</v>
      </c>
      <c r="EC427" s="33">
        <v>1917.5568249999999</v>
      </c>
      <c r="ED427" s="33">
        <v>2342.9057929999999</v>
      </c>
      <c r="EE427" s="33">
        <v>2175.5553789999999</v>
      </c>
      <c r="EF427" s="33">
        <v>1938.4756259999999</v>
      </c>
      <c r="EG427" s="33">
        <v>1917.5568249999999</v>
      </c>
      <c r="EH427" s="33">
        <v>2342.9057929999999</v>
      </c>
      <c r="EI427" s="33">
        <v>2175.5553789999999</v>
      </c>
      <c r="EJ427" s="33">
        <v>1938.4756259999999</v>
      </c>
      <c r="EK427" s="33">
        <v>1917.5568249999999</v>
      </c>
      <c r="EL427" s="33">
        <v>2342.9057929999999</v>
      </c>
      <c r="EM427" s="33">
        <v>2175.5553789999999</v>
      </c>
      <c r="EN427" s="33">
        <v>1938.4756259999999</v>
      </c>
      <c r="EO427" s="33">
        <v>1917.5568249999999</v>
      </c>
      <c r="EP427" s="33">
        <v>2342.9057929999999</v>
      </c>
      <c r="EQ427" s="33">
        <v>2175.5553789999999</v>
      </c>
      <c r="ER427" s="33">
        <v>1938.4756259999999</v>
      </c>
      <c r="ES427" s="33">
        <v>1917.5568249999999</v>
      </c>
      <c r="ET427" s="33">
        <v>2342.9057929999999</v>
      </c>
      <c r="EU427" s="33">
        <v>2175.5553789999999</v>
      </c>
      <c r="EV427" s="33">
        <v>1938.4756259999999</v>
      </c>
      <c r="EW427" s="33">
        <v>1917.5568249999999</v>
      </c>
      <c r="EX427" s="33">
        <v>2342.9057929999999</v>
      </c>
      <c r="EY427" s="33">
        <v>2175.5553789999999</v>
      </c>
      <c r="EZ427" s="33">
        <v>1938.4756259999999</v>
      </c>
      <c r="FA427" s="33">
        <v>1917.5568249999999</v>
      </c>
      <c r="FB427" s="33">
        <v>2342.9057929999999</v>
      </c>
      <c r="FC427" s="33">
        <v>2175.5553789999999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431.97856439999998</v>
      </c>
      <c r="DE437" s="33">
        <v>427.31692529999998</v>
      </c>
      <c r="DF437" s="33">
        <v>522.10358870000005</v>
      </c>
      <c r="DG437" s="33">
        <v>484.81047519999998</v>
      </c>
      <c r="DH437" s="33">
        <v>1938.4756259999999</v>
      </c>
      <c r="DI437" s="33">
        <v>1917.5568249999999</v>
      </c>
      <c r="DJ437" s="33">
        <v>2342.9057929999999</v>
      </c>
      <c r="DK437" s="33">
        <v>2175.5553789999999</v>
      </c>
      <c r="DL437" s="33">
        <v>1938.4756259999999</v>
      </c>
      <c r="DM437" s="33">
        <v>1917.5568249999999</v>
      </c>
      <c r="DN437" s="33">
        <v>2342.9057929999999</v>
      </c>
      <c r="DO437" s="33">
        <v>2175.5553789999999</v>
      </c>
      <c r="DP437" s="33">
        <v>1938.4756259999999</v>
      </c>
      <c r="DQ437" s="33">
        <v>1917.5568249999999</v>
      </c>
      <c r="DR437" s="33">
        <v>2342.9057929999999</v>
      </c>
      <c r="DS437" s="33">
        <v>2175.5553789999999</v>
      </c>
      <c r="DT437" s="33">
        <v>1938.4756259999999</v>
      </c>
      <c r="DU437" s="33">
        <v>1917.5568249999999</v>
      </c>
      <c r="DV437" s="33">
        <v>2342.9057929999999</v>
      </c>
      <c r="DW437" s="33">
        <v>2175.5553789999999</v>
      </c>
      <c r="DX437" s="33">
        <v>1938.4756259999999</v>
      </c>
      <c r="DY437" s="33">
        <v>1917.5568249999999</v>
      </c>
      <c r="DZ437" s="33">
        <v>2342.9057929999999</v>
      </c>
      <c r="EA437" s="33">
        <v>2175.5553789999999</v>
      </c>
      <c r="EB437" s="33">
        <v>1938.4756259999999</v>
      </c>
      <c r="EC437" s="33">
        <v>1917.5568249999999</v>
      </c>
      <c r="ED437" s="33">
        <v>2342.9057929999999</v>
      </c>
      <c r="EE437" s="33">
        <v>2175.5553789999999</v>
      </c>
      <c r="EF437" s="33">
        <v>1938.4756259999999</v>
      </c>
      <c r="EG437" s="33">
        <v>1917.5568249999999</v>
      </c>
      <c r="EH437" s="33">
        <v>2342.9057929999999</v>
      </c>
      <c r="EI437" s="33">
        <v>2175.5553789999999</v>
      </c>
      <c r="EJ437" s="33">
        <v>1938.4756259999999</v>
      </c>
      <c r="EK437" s="33">
        <v>1917.5568249999999</v>
      </c>
      <c r="EL437" s="33">
        <v>2342.9057929999999</v>
      </c>
      <c r="EM437" s="33">
        <v>2175.5553789999999</v>
      </c>
      <c r="EN437" s="33">
        <v>1938.4756259999999</v>
      </c>
      <c r="EO437" s="33">
        <v>1917.5568249999999</v>
      </c>
      <c r="EP437" s="33">
        <v>2342.9057929999999</v>
      </c>
      <c r="EQ437" s="33">
        <v>2175.5553789999999</v>
      </c>
      <c r="ER437" s="33">
        <v>1938.4756259999999</v>
      </c>
      <c r="ES437" s="33">
        <v>1917.5568249999999</v>
      </c>
      <c r="ET437" s="33">
        <v>2342.9057929999999</v>
      </c>
      <c r="EU437" s="33">
        <v>2175.5553789999999</v>
      </c>
      <c r="EV437" s="33">
        <v>1938.4756259999999</v>
      </c>
      <c r="EW437" s="33">
        <v>1917.5568249999999</v>
      </c>
      <c r="EX437" s="33">
        <v>2342.9057929999999</v>
      </c>
      <c r="EY437" s="33">
        <v>2175.5553789999999</v>
      </c>
      <c r="EZ437" s="33">
        <v>1938.4756259999999</v>
      </c>
      <c r="FA437" s="33">
        <v>1917.5568249999999</v>
      </c>
      <c r="FB437" s="33">
        <v>2342.9057929999999</v>
      </c>
      <c r="FC437" s="33">
        <v>2175.5553789999999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1635.843081</v>
      </c>
      <c r="BY440" s="33">
        <v>1986.882368</v>
      </c>
      <c r="BZ440" s="33">
        <v>2639.815443</v>
      </c>
      <c r="CA440" s="33">
        <v>2169.4227980000001</v>
      </c>
      <c r="CB440" s="33">
        <v>3044.9780730000002</v>
      </c>
      <c r="CC440" s="33">
        <v>3698.4068440000001</v>
      </c>
      <c r="CD440" s="33">
        <v>4913.7843579999999</v>
      </c>
      <c r="CE440" s="33">
        <v>4038.189805</v>
      </c>
      <c r="CF440" s="33">
        <v>3811.1372740000002</v>
      </c>
      <c r="CG440" s="33">
        <v>4628.9778910000005</v>
      </c>
      <c r="CH440" s="33">
        <v>6150.1614380000001</v>
      </c>
      <c r="CI440" s="33">
        <v>5054.2550119999996</v>
      </c>
      <c r="CJ440" s="33">
        <v>6471.0436159999999</v>
      </c>
      <c r="CK440" s="33">
        <v>7859.6795849999999</v>
      </c>
      <c r="CL440" s="33">
        <v>10442.54249</v>
      </c>
      <c r="CM440" s="33">
        <v>8581.770289</v>
      </c>
      <c r="CN440" s="33">
        <v>8870.4508139999998</v>
      </c>
      <c r="CO440" s="33">
        <v>10773.981030000001</v>
      </c>
      <c r="CP440" s="33">
        <v>14314.54724</v>
      </c>
      <c r="CQ440" s="33">
        <v>11763.81675</v>
      </c>
      <c r="CR440" s="33">
        <v>10722.51931</v>
      </c>
      <c r="CS440" s="33">
        <v>13023.48911</v>
      </c>
      <c r="CT440" s="33">
        <v>17303.292959999999</v>
      </c>
      <c r="CU440" s="33">
        <v>14219.993409999999</v>
      </c>
      <c r="CV440" s="33">
        <v>13251.62571</v>
      </c>
      <c r="CW440" s="33">
        <v>16095.32221</v>
      </c>
      <c r="CX440" s="33">
        <v>21384.597709999998</v>
      </c>
      <c r="CY440" s="33">
        <v>17574.044399999999</v>
      </c>
      <c r="CZ440" s="33">
        <v>17003.949629999999</v>
      </c>
      <c r="DA440" s="33">
        <v>20652.865860000002</v>
      </c>
      <c r="DB440" s="33">
        <v>27439.850040000001</v>
      </c>
      <c r="DC440" s="33">
        <v>22550.30229</v>
      </c>
      <c r="DD440" s="33">
        <v>19124.668750000001</v>
      </c>
      <c r="DE440" s="33">
        <v>23228.674920000001</v>
      </c>
      <c r="DF440" s="33">
        <v>30862.126400000001</v>
      </c>
      <c r="DG440" s="33">
        <v>25362.758129999998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1635.843081</v>
      </c>
      <c r="BY449" s="33">
        <v>1986.882368</v>
      </c>
      <c r="BZ449" s="33">
        <v>2639.815443</v>
      </c>
      <c r="CA449" s="33">
        <v>2169.4227980000001</v>
      </c>
      <c r="CB449" s="33">
        <v>3044.9780730000002</v>
      </c>
      <c r="CC449" s="33">
        <v>3698.4068440000001</v>
      </c>
      <c r="CD449" s="33">
        <v>4913.7843579999999</v>
      </c>
      <c r="CE449" s="33">
        <v>4038.189805</v>
      </c>
      <c r="CF449" s="33">
        <v>3811.1372740000002</v>
      </c>
      <c r="CG449" s="33">
        <v>4628.9778910000005</v>
      </c>
      <c r="CH449" s="33">
        <v>6150.1614380000001</v>
      </c>
      <c r="CI449" s="33">
        <v>5054.2550119999996</v>
      </c>
      <c r="CJ449" s="33">
        <v>6471.0436159999999</v>
      </c>
      <c r="CK449" s="33">
        <v>7859.6795849999999</v>
      </c>
      <c r="CL449" s="33">
        <v>10442.54249</v>
      </c>
      <c r="CM449" s="33">
        <v>8581.770289</v>
      </c>
      <c r="CN449" s="33">
        <v>8870.4508139999998</v>
      </c>
      <c r="CO449" s="33">
        <v>10773.981030000001</v>
      </c>
      <c r="CP449" s="33">
        <v>14314.54724</v>
      </c>
      <c r="CQ449" s="33">
        <v>11763.81675</v>
      </c>
      <c r="CR449" s="33">
        <v>10722.51931</v>
      </c>
      <c r="CS449" s="33">
        <v>13023.48911</v>
      </c>
      <c r="CT449" s="33">
        <v>17303.292959999999</v>
      </c>
      <c r="CU449" s="33">
        <v>14219.993409999999</v>
      </c>
      <c r="CV449" s="33">
        <v>13251.62571</v>
      </c>
      <c r="CW449" s="33">
        <v>16095.32221</v>
      </c>
      <c r="CX449" s="33">
        <v>21384.597709999998</v>
      </c>
      <c r="CY449" s="33">
        <v>17574.044399999999</v>
      </c>
      <c r="CZ449" s="33">
        <v>17003.949629999999</v>
      </c>
      <c r="DA449" s="33">
        <v>20652.865860000002</v>
      </c>
      <c r="DB449" s="33">
        <v>27439.850040000001</v>
      </c>
      <c r="DC449" s="33">
        <v>22550.30229</v>
      </c>
      <c r="DD449" s="33">
        <v>19124.668750000001</v>
      </c>
      <c r="DE449" s="33">
        <v>23228.674920000001</v>
      </c>
      <c r="DF449" s="33">
        <v>30862.126400000001</v>
      </c>
      <c r="DG449" s="33">
        <v>25362.758129999998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3639.6052810000001</v>
      </c>
      <c r="DM464" s="33">
        <v>4420.6364579999999</v>
      </c>
      <c r="DN464" s="33">
        <v>5873.3544449999999</v>
      </c>
      <c r="DO464" s="33">
        <v>4826.772669</v>
      </c>
      <c r="DP464" s="33">
        <v>4894.1644480000004</v>
      </c>
      <c r="DQ464" s="33">
        <v>5944.4143299999996</v>
      </c>
      <c r="DR464" s="33">
        <v>7897.8791099999999</v>
      </c>
      <c r="DS464" s="33">
        <v>6490.5442679999996</v>
      </c>
      <c r="DT464" s="33">
        <v>6151.3312889999997</v>
      </c>
      <c r="DU464" s="33">
        <v>7471.3594620000003</v>
      </c>
      <c r="DV464" s="33">
        <v>9926.6118650000008</v>
      </c>
      <c r="DW464" s="33">
        <v>8157.7741130000004</v>
      </c>
      <c r="DX464" s="33">
        <v>7798.9952089999997</v>
      </c>
      <c r="DY464" s="33">
        <v>9472.5993309999994</v>
      </c>
      <c r="DZ464" s="33">
        <v>12585.503000000001</v>
      </c>
      <c r="EA464" s="33">
        <v>10342.87347</v>
      </c>
      <c r="EB464" s="33">
        <v>9331.9943640000001</v>
      </c>
      <c r="EC464" s="33">
        <v>11334.56826</v>
      </c>
      <c r="ED464" s="33">
        <v>15059.35571</v>
      </c>
      <c r="EE464" s="33">
        <v>12375.90669</v>
      </c>
      <c r="EF464" s="33">
        <v>11310.225200000001</v>
      </c>
      <c r="EG464" s="33">
        <v>13737.312159999999</v>
      </c>
      <c r="EH464" s="33">
        <v>18251.693889999999</v>
      </c>
      <c r="EI464" s="33">
        <v>14999.397370000001</v>
      </c>
      <c r="EJ464" s="33">
        <v>13215.603950000001</v>
      </c>
      <c r="EK464" s="33">
        <v>16051.570460000001</v>
      </c>
      <c r="EL464" s="33">
        <v>21326.46817</v>
      </c>
      <c r="EM464" s="33">
        <v>17526.27305</v>
      </c>
      <c r="EN464" s="33">
        <v>14935.72759</v>
      </c>
      <c r="EO464" s="33">
        <v>18140.819339999998</v>
      </c>
      <c r="EP464" s="33">
        <v>24102.290010000001</v>
      </c>
      <c r="EQ464" s="33">
        <v>19807.467059999999</v>
      </c>
      <c r="ER464" s="33">
        <v>16807.483219999998</v>
      </c>
      <c r="ES464" s="33">
        <v>20414.239280000002</v>
      </c>
      <c r="ET464" s="33">
        <v>27122.805550000001</v>
      </c>
      <c r="EU464" s="33">
        <v>22289.75243</v>
      </c>
      <c r="EV464" s="33">
        <v>18613.111970000002</v>
      </c>
      <c r="EW464" s="33">
        <v>22607.342000000001</v>
      </c>
      <c r="EX464" s="33">
        <v>30036.60987</v>
      </c>
      <c r="EY464" s="33">
        <v>24684.341619999999</v>
      </c>
      <c r="EZ464" s="33">
        <v>19013.267159999999</v>
      </c>
      <c r="FA464" s="33">
        <v>23093.367409999999</v>
      </c>
      <c r="FB464" s="33">
        <v>30682.353869999999</v>
      </c>
      <c r="FC464" s="33">
        <v>25215.019540000001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3639.6052810000001</v>
      </c>
      <c r="DM473" s="33">
        <v>4420.6364579999999</v>
      </c>
      <c r="DN473" s="33">
        <v>5873.3544449999999</v>
      </c>
      <c r="DO473" s="33">
        <v>4826.772669</v>
      </c>
      <c r="DP473" s="33">
        <v>4894.1644480000004</v>
      </c>
      <c r="DQ473" s="33">
        <v>5944.4143299999996</v>
      </c>
      <c r="DR473" s="33">
        <v>7897.8791099999999</v>
      </c>
      <c r="DS473" s="33">
        <v>6490.5442679999996</v>
      </c>
      <c r="DT473" s="33">
        <v>6151.3312889999997</v>
      </c>
      <c r="DU473" s="33">
        <v>7471.3594620000003</v>
      </c>
      <c r="DV473" s="33">
        <v>9926.6118650000008</v>
      </c>
      <c r="DW473" s="33">
        <v>8157.7741130000004</v>
      </c>
      <c r="DX473" s="33">
        <v>7798.9952089999997</v>
      </c>
      <c r="DY473" s="33">
        <v>9472.5993309999994</v>
      </c>
      <c r="DZ473" s="33">
        <v>12585.503000000001</v>
      </c>
      <c r="EA473" s="33">
        <v>10342.87347</v>
      </c>
      <c r="EB473" s="33">
        <v>9331.9943640000001</v>
      </c>
      <c r="EC473" s="33">
        <v>11334.56826</v>
      </c>
      <c r="ED473" s="33">
        <v>15059.35571</v>
      </c>
      <c r="EE473" s="33">
        <v>12375.90669</v>
      </c>
      <c r="EF473" s="33">
        <v>11310.225200000001</v>
      </c>
      <c r="EG473" s="33">
        <v>13737.312159999999</v>
      </c>
      <c r="EH473" s="33">
        <v>18251.693889999999</v>
      </c>
      <c r="EI473" s="33">
        <v>14999.397370000001</v>
      </c>
      <c r="EJ473" s="33">
        <v>13215.603950000001</v>
      </c>
      <c r="EK473" s="33">
        <v>16051.570460000001</v>
      </c>
      <c r="EL473" s="33">
        <v>21326.46817</v>
      </c>
      <c r="EM473" s="33">
        <v>17526.27305</v>
      </c>
      <c r="EN473" s="33">
        <v>14935.72759</v>
      </c>
      <c r="EO473" s="33">
        <v>18140.819339999998</v>
      </c>
      <c r="EP473" s="33">
        <v>24102.290010000001</v>
      </c>
      <c r="EQ473" s="33">
        <v>19807.467059999999</v>
      </c>
      <c r="ER473" s="33">
        <v>16807.483219999998</v>
      </c>
      <c r="ES473" s="33">
        <v>20414.239280000002</v>
      </c>
      <c r="ET473" s="33">
        <v>27122.805550000001</v>
      </c>
      <c r="EU473" s="33">
        <v>22289.75243</v>
      </c>
      <c r="EV473" s="33">
        <v>18613.111970000002</v>
      </c>
      <c r="EW473" s="33">
        <v>22607.342000000001</v>
      </c>
      <c r="EX473" s="33">
        <v>30036.60987</v>
      </c>
      <c r="EY473" s="33">
        <v>24684.341619999999</v>
      </c>
      <c r="EZ473" s="33">
        <v>19013.267159999999</v>
      </c>
      <c r="FA473" s="33">
        <v>23093.367409999999</v>
      </c>
      <c r="FB473" s="33">
        <v>30682.353869999999</v>
      </c>
      <c r="FC473" s="33">
        <v>25215.019540000001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294.14198870000001</v>
      </c>
      <c r="CE654" s="33">
        <v>1359.6216890000001</v>
      </c>
      <c r="CH654" s="33">
        <v>915.2776126</v>
      </c>
      <c r="CI654" s="33">
        <v>1359.6216890000001</v>
      </c>
      <c r="CM654" s="33">
        <v>1359.6216890000001</v>
      </c>
      <c r="CQ654" s="33">
        <v>1861.7816150000001</v>
      </c>
      <c r="CU654" s="33">
        <v>1861.7816150000001</v>
      </c>
      <c r="CV654" s="33">
        <v>1359.6216890000001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J654" s="33">
        <v>783.44774099999995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A654" s="33">
        <v>1060.592069</v>
      </c>
      <c r="FB654" s="33">
        <v>1308.53918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294.14198870000001</v>
      </c>
      <c r="CE665" s="33">
        <v>1359.6216890000001</v>
      </c>
      <c r="CF665" s="33">
        <v>0</v>
      </c>
      <c r="CG665" s="33">
        <v>0</v>
      </c>
      <c r="CH665" s="33">
        <v>915.2776126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0</v>
      </c>
      <c r="CS665" s="33">
        <v>0</v>
      </c>
      <c r="CT665" s="33">
        <v>0</v>
      </c>
      <c r="CU665" s="33">
        <v>1861.7816150000001</v>
      </c>
      <c r="CV665" s="33">
        <v>1359.6216890000001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783.44774099999995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1060.592069</v>
      </c>
      <c r="FB665" s="33">
        <v>1308.53918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2566.7293460000001</v>
      </c>
      <c r="CQ666" s="33">
        <v>888.9098219</v>
      </c>
      <c r="CU666" s="33">
        <v>519.75923220000004</v>
      </c>
      <c r="CY666" s="33">
        <v>429.09887559999999</v>
      </c>
      <c r="DG666" s="33">
        <v>8.2110360930000006</v>
      </c>
      <c r="DK666" s="33">
        <v>884.33672109999998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1267.177154</v>
      </c>
      <c r="BW668" s="33">
        <v>1011.818854</v>
      </c>
      <c r="CA668" s="33">
        <v>1008.3857850000001</v>
      </c>
      <c r="CE668" s="33">
        <v>929.41162110000005</v>
      </c>
      <c r="CI668" s="33">
        <v>780.72248090000005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154.8679592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4386.2535289999996</v>
      </c>
      <c r="BT677" s="33">
        <v>0</v>
      </c>
      <c r="BU677" s="33">
        <v>0</v>
      </c>
      <c r="BV677" s="33">
        <v>0</v>
      </c>
      <c r="BW677" s="33">
        <v>4130.8952289999997</v>
      </c>
      <c r="BX677" s="33">
        <v>0</v>
      </c>
      <c r="BY677" s="33">
        <v>0</v>
      </c>
      <c r="BZ677" s="33">
        <v>0</v>
      </c>
      <c r="CA677" s="33">
        <v>4127.46216</v>
      </c>
      <c r="CB677" s="33">
        <v>0</v>
      </c>
      <c r="CC677" s="33">
        <v>0</v>
      </c>
      <c r="CD677" s="33">
        <v>0</v>
      </c>
      <c r="CE677" s="33">
        <v>4048.4879970000002</v>
      </c>
      <c r="CF677" s="33">
        <v>0</v>
      </c>
      <c r="CG677" s="33">
        <v>0</v>
      </c>
      <c r="CH677" s="33">
        <v>0</v>
      </c>
      <c r="CI677" s="33">
        <v>3899.7988559999999</v>
      </c>
      <c r="CJ677" s="33">
        <v>0</v>
      </c>
      <c r="CK677" s="33">
        <v>0</v>
      </c>
      <c r="CL677" s="33">
        <v>0</v>
      </c>
      <c r="CM677" s="33">
        <v>2971.2997019999998</v>
      </c>
      <c r="CN677" s="33">
        <v>0</v>
      </c>
      <c r="CO677" s="33">
        <v>0</v>
      </c>
      <c r="CP677" s="33">
        <v>0</v>
      </c>
      <c r="CQ677" s="33">
        <v>1293.480178</v>
      </c>
      <c r="CR677" s="33">
        <v>0</v>
      </c>
      <c r="CS677" s="33">
        <v>0</v>
      </c>
      <c r="CT677" s="33">
        <v>0</v>
      </c>
      <c r="CU677" s="33">
        <v>924.32958829999995</v>
      </c>
      <c r="CV677" s="33">
        <v>0</v>
      </c>
      <c r="CW677" s="33">
        <v>0</v>
      </c>
      <c r="CX677" s="33">
        <v>0</v>
      </c>
      <c r="CY677" s="33">
        <v>833.66923180000003</v>
      </c>
      <c r="CZ677" s="33">
        <v>0</v>
      </c>
      <c r="DA677" s="33">
        <v>0</v>
      </c>
      <c r="DB677" s="33">
        <v>0</v>
      </c>
      <c r="DC677" s="33">
        <v>390.78837759999999</v>
      </c>
      <c r="DD677" s="33">
        <v>0</v>
      </c>
      <c r="DE677" s="33">
        <v>0</v>
      </c>
      <c r="DF677" s="33">
        <v>0</v>
      </c>
      <c r="DG677" s="33">
        <v>412.78139220000003</v>
      </c>
      <c r="DH677" s="33">
        <v>0</v>
      </c>
      <c r="DI677" s="33">
        <v>0</v>
      </c>
      <c r="DJ677" s="33">
        <v>0</v>
      </c>
      <c r="DK677" s="33">
        <v>1288.9070770000001</v>
      </c>
      <c r="DL677" s="33">
        <v>0</v>
      </c>
      <c r="DM677" s="33">
        <v>0</v>
      </c>
      <c r="DN677" s="33">
        <v>0</v>
      </c>
      <c r="DO677" s="33">
        <v>168.64993770000001</v>
      </c>
      <c r="DP677" s="33">
        <v>0</v>
      </c>
      <c r="DQ677" s="33">
        <v>0</v>
      </c>
      <c r="DR677" s="33">
        <v>0</v>
      </c>
      <c r="DS677" s="33">
        <v>168.64993770000001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311.8693068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311.8693068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D751" s="33">
        <v>316.32938289999998</v>
      </c>
      <c r="DG751" s="33">
        <v>1515.9544960000001</v>
      </c>
      <c r="DH751" s="33">
        <v>1693.5654259999999</v>
      </c>
      <c r="DK751" s="33">
        <v>1705.4488080000001</v>
      </c>
      <c r="DL751" s="33">
        <v>361.25702339999998</v>
      </c>
      <c r="DO751" s="33">
        <v>1894.9431199999999</v>
      </c>
      <c r="DP751" s="33">
        <v>691.83256489999997</v>
      </c>
      <c r="DS751" s="33">
        <v>2084.4374320000002</v>
      </c>
      <c r="DT751" s="33">
        <v>955.77423020000003</v>
      </c>
      <c r="DW751" s="33">
        <v>2273.931744</v>
      </c>
      <c r="DX751" s="33">
        <v>846.28990729999998</v>
      </c>
      <c r="EA751" s="33">
        <v>2463.4260559999998</v>
      </c>
      <c r="EB751" s="33">
        <v>1378.3026199999999</v>
      </c>
      <c r="EE751" s="33">
        <v>2652.9203680000001</v>
      </c>
      <c r="EF751" s="33">
        <v>1640.0800400000001</v>
      </c>
      <c r="EI751" s="33">
        <v>2167.8093210000002</v>
      </c>
      <c r="EJ751" s="33">
        <v>1829.5743520000001</v>
      </c>
      <c r="EM751" s="33">
        <v>2217.1458940000002</v>
      </c>
      <c r="EN751" s="33">
        <v>2019.0686639999999</v>
      </c>
      <c r="EQ751" s="33">
        <v>1545.688549</v>
      </c>
      <c r="ER751" s="33">
        <v>2208.5629760000002</v>
      </c>
      <c r="EU751" s="33">
        <v>1697.177903</v>
      </c>
      <c r="EV751" s="33">
        <v>2208.5629760000002</v>
      </c>
      <c r="EY751" s="33">
        <v>378.98862400000002</v>
      </c>
      <c r="EZ751" s="33">
        <v>3340.9449220000001</v>
      </c>
      <c r="FC751" s="33">
        <v>781.06888140000001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497.42256900000001</v>
      </c>
      <c r="EQ753" s="33">
        <v>693.54918190000001</v>
      </c>
      <c r="EY753" s="33">
        <v>613.89467100000002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120.44083689999999</v>
      </c>
      <c r="DC756" s="33">
        <v>926.62718570000004</v>
      </c>
      <c r="DF756" s="33">
        <v>208.118459</v>
      </c>
      <c r="DG756" s="33">
        <v>926.62718570000004</v>
      </c>
      <c r="DJ756" s="33">
        <v>296.03858689999998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P756" s="33">
        <v>81.983616470000001</v>
      </c>
      <c r="EQ756" s="33">
        <v>926.62718570000004</v>
      </c>
      <c r="ET756" s="33">
        <v>162.1758499</v>
      </c>
      <c r="EU756" s="33">
        <v>926.62718570000004</v>
      </c>
      <c r="EX756" s="33">
        <v>240.3965651</v>
      </c>
      <c r="EY756" s="33">
        <v>926.62718570000004</v>
      </c>
      <c r="FB756" s="33">
        <v>315.92359320000003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120.44083689999999</v>
      </c>
      <c r="DC761" s="33">
        <v>3438.3742910000001</v>
      </c>
      <c r="DD761" s="33">
        <v>316.32938289999998</v>
      </c>
      <c r="DE761" s="33">
        <v>0</v>
      </c>
      <c r="DF761" s="33">
        <v>208.118459</v>
      </c>
      <c r="DG761" s="33">
        <v>3627.8686029999999</v>
      </c>
      <c r="DH761" s="33">
        <v>1693.5654259999999</v>
      </c>
      <c r="DI761" s="33">
        <v>0</v>
      </c>
      <c r="DJ761" s="33">
        <v>296.03858689999998</v>
      </c>
      <c r="DK761" s="33">
        <v>3817.3629150000002</v>
      </c>
      <c r="DL761" s="33">
        <v>361.25702339999998</v>
      </c>
      <c r="DM761" s="33">
        <v>0</v>
      </c>
      <c r="DN761" s="33">
        <v>0</v>
      </c>
      <c r="DO761" s="33">
        <v>4006.857227</v>
      </c>
      <c r="DP761" s="33">
        <v>691.83256489999997</v>
      </c>
      <c r="DQ761" s="33">
        <v>0</v>
      </c>
      <c r="DR761" s="33">
        <v>0</v>
      </c>
      <c r="DS761" s="33">
        <v>4202.0363690000004</v>
      </c>
      <c r="DT761" s="33">
        <v>955.77423020000003</v>
      </c>
      <c r="DU761" s="33">
        <v>0</v>
      </c>
      <c r="DV761" s="33">
        <v>0</v>
      </c>
      <c r="DW761" s="33">
        <v>4391.5306810000002</v>
      </c>
      <c r="DX761" s="33">
        <v>846.28990729999998</v>
      </c>
      <c r="DY761" s="33">
        <v>0</v>
      </c>
      <c r="DZ761" s="33">
        <v>0</v>
      </c>
      <c r="EA761" s="33">
        <v>4581.024993</v>
      </c>
      <c r="EB761" s="33">
        <v>1378.3026199999999</v>
      </c>
      <c r="EC761" s="33">
        <v>0</v>
      </c>
      <c r="ED761" s="33">
        <v>0</v>
      </c>
      <c r="EE761" s="33">
        <v>4770.5193049999998</v>
      </c>
      <c r="EF761" s="33">
        <v>1640.0800400000001</v>
      </c>
      <c r="EG761" s="33">
        <v>0</v>
      </c>
      <c r="EH761" s="33">
        <v>0</v>
      </c>
      <c r="EI761" s="33">
        <v>4285.4082580000004</v>
      </c>
      <c r="EJ761" s="33">
        <v>1829.5743520000001</v>
      </c>
      <c r="EK761" s="33">
        <v>0</v>
      </c>
      <c r="EL761" s="33">
        <v>0</v>
      </c>
      <c r="EM761" s="33">
        <v>3641.1956489999998</v>
      </c>
      <c r="EN761" s="33">
        <v>2019.0686639999999</v>
      </c>
      <c r="EO761" s="33">
        <v>0</v>
      </c>
      <c r="EP761" s="33">
        <v>81.983616470000001</v>
      </c>
      <c r="EQ761" s="33">
        <v>3165.8649169999999</v>
      </c>
      <c r="ER761" s="33">
        <v>2208.5629760000002</v>
      </c>
      <c r="ES761" s="33">
        <v>0</v>
      </c>
      <c r="ET761" s="33">
        <v>162.1758499</v>
      </c>
      <c r="EU761" s="33">
        <v>2623.805089</v>
      </c>
      <c r="EV761" s="33">
        <v>2208.5629760000002</v>
      </c>
      <c r="EW761" s="33">
        <v>0</v>
      </c>
      <c r="EX761" s="33">
        <v>240.3965651</v>
      </c>
      <c r="EY761" s="33">
        <v>1919.510481</v>
      </c>
      <c r="EZ761" s="33">
        <v>3340.9449220000001</v>
      </c>
      <c r="FA761" s="33">
        <v>0</v>
      </c>
      <c r="FB761" s="33">
        <v>315.92359320000003</v>
      </c>
      <c r="FC761" s="33">
        <v>2898.6678179999999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60206.22941</v>
      </c>
      <c r="G762" s="33">
        <v>62102.603900000002</v>
      </c>
      <c r="H762" s="33">
        <v>66584.919219999996</v>
      </c>
      <c r="I762" s="33">
        <v>62562.378299999997</v>
      </c>
      <c r="J762" s="33">
        <v>62802.942719999999</v>
      </c>
      <c r="K762" s="33">
        <v>64761.400430000002</v>
      </c>
      <c r="L762" s="33">
        <v>65641.423139999999</v>
      </c>
      <c r="M762" s="33">
        <v>61707.589950000001</v>
      </c>
      <c r="N762" s="33">
        <v>61949.39862</v>
      </c>
      <c r="O762" s="33">
        <v>63865.230450000003</v>
      </c>
      <c r="P762" s="33">
        <v>68278.415049999996</v>
      </c>
      <c r="Q762" s="33">
        <v>64194.104590000003</v>
      </c>
      <c r="R762" s="33">
        <v>64437.853159999999</v>
      </c>
      <c r="S762" s="33">
        <v>66440.042549999998</v>
      </c>
      <c r="T762" s="33">
        <v>68315.517810000005</v>
      </c>
      <c r="U762" s="33">
        <v>64242.538610000003</v>
      </c>
      <c r="V762" s="33">
        <v>64484.487029999997</v>
      </c>
      <c r="W762" s="33">
        <v>66486.229420000003</v>
      </c>
      <c r="X762" s="33">
        <v>69555.965129999997</v>
      </c>
      <c r="Y762" s="33">
        <v>65414.318879999999</v>
      </c>
      <c r="Z762" s="33">
        <v>65659.058699999994</v>
      </c>
      <c r="AA762" s="33">
        <v>67692.905960000004</v>
      </c>
      <c r="AB762" s="33">
        <v>70679.118459999998</v>
      </c>
      <c r="AC762" s="33">
        <v>66462.661659999998</v>
      </c>
      <c r="AD762" s="33">
        <v>66706.305219999995</v>
      </c>
      <c r="AE762" s="33">
        <v>68778.362859999994</v>
      </c>
      <c r="AF762" s="33">
        <v>75854.288220000002</v>
      </c>
      <c r="AG762" s="33">
        <v>71336.503809999995</v>
      </c>
      <c r="AH762" s="33">
        <v>71606.310410000006</v>
      </c>
      <c r="AI762" s="33">
        <v>73824.958480000001</v>
      </c>
      <c r="AJ762" s="33">
        <v>79651.32978</v>
      </c>
      <c r="AK762" s="33">
        <v>74921.965469999996</v>
      </c>
      <c r="AL762" s="33">
        <v>75213.346850000002</v>
      </c>
      <c r="AM762" s="33">
        <v>77536.344979999994</v>
      </c>
      <c r="AN762" s="33">
        <v>83543.578450000001</v>
      </c>
      <c r="AO762" s="33">
        <v>78603.976089999996</v>
      </c>
      <c r="AP762" s="33">
        <v>78918.628169999996</v>
      </c>
      <c r="AQ762" s="33">
        <v>81343.340060000002</v>
      </c>
      <c r="AR762" s="33">
        <v>86965.158790000001</v>
      </c>
      <c r="AS762" s="33">
        <v>81817.155450000006</v>
      </c>
      <c r="AT762" s="33">
        <v>82142.179080000002</v>
      </c>
      <c r="AU762" s="33">
        <v>84670.779179999998</v>
      </c>
      <c r="AV762" s="33">
        <v>90531.486499999999</v>
      </c>
      <c r="AW762" s="33">
        <v>85161.346090000006</v>
      </c>
      <c r="AX762" s="33">
        <v>85496.804409999997</v>
      </c>
      <c r="AY762" s="33">
        <v>88136.412160000007</v>
      </c>
      <c r="AZ762" s="33">
        <v>94135.437340000004</v>
      </c>
      <c r="BA762" s="33">
        <v>88541.094299999997</v>
      </c>
      <c r="BB762" s="33">
        <v>88888.80154</v>
      </c>
      <c r="BC762" s="33">
        <v>91640.13953</v>
      </c>
      <c r="BD762" s="33">
        <v>97866.630319999997</v>
      </c>
      <c r="BE762" s="33">
        <v>92036.340700000001</v>
      </c>
      <c r="BF762" s="33">
        <v>92394.940719999999</v>
      </c>
      <c r="BG762" s="33">
        <v>95265.378689999998</v>
      </c>
      <c r="BH762" s="33">
        <v>101071.22470000001</v>
      </c>
      <c r="BI762" s="33">
        <v>95046.303190000006</v>
      </c>
      <c r="BJ762" s="33">
        <v>95413.523180000004</v>
      </c>
      <c r="BK762" s="33">
        <v>98386.888940000004</v>
      </c>
      <c r="BL762" s="33">
        <v>104084.4105</v>
      </c>
      <c r="BM762" s="33">
        <v>97865.242249999996</v>
      </c>
      <c r="BN762" s="33">
        <v>98242.437049999993</v>
      </c>
      <c r="BO762" s="33">
        <v>101312.66439999999</v>
      </c>
      <c r="BP762" s="33">
        <v>107212.5748</v>
      </c>
      <c r="BQ762" s="33">
        <v>100791.158</v>
      </c>
      <c r="BR762" s="33">
        <v>101179.2221</v>
      </c>
      <c r="BS762" s="33">
        <v>104349.3461</v>
      </c>
      <c r="BT762" s="33">
        <v>110429.58869999999</v>
      </c>
      <c r="BU762" s="33">
        <v>103802.4039</v>
      </c>
      <c r="BV762" s="33">
        <v>104202.8276</v>
      </c>
      <c r="BW762" s="33">
        <v>107473.76459999999</v>
      </c>
      <c r="BX762" s="33">
        <v>113747.88649999999</v>
      </c>
      <c r="BY762" s="33">
        <v>106913.48729999999</v>
      </c>
      <c r="BZ762" s="33">
        <v>107328.1974</v>
      </c>
      <c r="CA762" s="33">
        <v>110700.7605</v>
      </c>
      <c r="CB762" s="33">
        <v>117231.17049999999</v>
      </c>
      <c r="CC762" s="33">
        <v>110175.38310000001</v>
      </c>
      <c r="CD762" s="33">
        <v>110601.683</v>
      </c>
      <c r="CE762" s="33">
        <v>114084.15700000001</v>
      </c>
      <c r="CF762" s="33">
        <v>120773.2242</v>
      </c>
      <c r="CG762" s="33">
        <v>113496.15730000001</v>
      </c>
      <c r="CH762" s="33">
        <v>113934.5169</v>
      </c>
      <c r="CI762" s="33">
        <v>117526.6076</v>
      </c>
      <c r="CJ762" s="33">
        <v>124311.9666</v>
      </c>
      <c r="CK762" s="33">
        <v>116817.76489999999</v>
      </c>
      <c r="CL762" s="33">
        <v>117268.83779999999</v>
      </c>
      <c r="CM762" s="33">
        <v>120968.57369999999</v>
      </c>
      <c r="CN762" s="33">
        <v>127965.15</v>
      </c>
      <c r="CO762" s="33">
        <v>120238.8697</v>
      </c>
      <c r="CP762" s="33">
        <v>120702.5209</v>
      </c>
      <c r="CQ762" s="33">
        <v>124514.8078</v>
      </c>
      <c r="CR762" s="33">
        <v>131740.52720000001</v>
      </c>
      <c r="CS762" s="33">
        <v>123779.8821</v>
      </c>
      <c r="CT762" s="33">
        <v>124256.3222</v>
      </c>
      <c r="CU762" s="33">
        <v>128184.1537</v>
      </c>
      <c r="CV762" s="33">
        <v>135761.7451</v>
      </c>
      <c r="CW762" s="33">
        <v>127557.5187</v>
      </c>
      <c r="CX762" s="33">
        <v>128050.23639999999</v>
      </c>
      <c r="CY762" s="33">
        <v>132096.7452</v>
      </c>
      <c r="CZ762" s="33">
        <v>139735.08730000001</v>
      </c>
      <c r="DA762" s="33">
        <v>131282.60140000001</v>
      </c>
      <c r="DB762" s="33">
        <v>131788.46470000001</v>
      </c>
      <c r="DC762" s="33">
        <v>135958.02050000001</v>
      </c>
      <c r="DD762" s="33">
        <v>143746.7856</v>
      </c>
      <c r="DE762" s="33">
        <v>135029.3861</v>
      </c>
      <c r="DF762" s="33">
        <v>135549.6588</v>
      </c>
      <c r="DG762" s="33">
        <v>139850.7537</v>
      </c>
      <c r="DH762" s="33">
        <v>147605.68040000001</v>
      </c>
      <c r="DI762" s="33">
        <v>138630.9952</v>
      </c>
      <c r="DJ762" s="33">
        <v>139165.0031</v>
      </c>
      <c r="DK762" s="33">
        <v>143594.14670000001</v>
      </c>
      <c r="DL762" s="33">
        <v>151431.60999999999</v>
      </c>
      <c r="DM762" s="33">
        <v>142203.1704</v>
      </c>
      <c r="DN762" s="33">
        <v>142751.74410000001</v>
      </c>
      <c r="DO762" s="33">
        <v>147307.13329999999</v>
      </c>
      <c r="DP762" s="33">
        <v>154810.86369999999</v>
      </c>
      <c r="DQ762" s="33">
        <v>145355.6084</v>
      </c>
      <c r="DR762" s="33">
        <v>145917.07250000001</v>
      </c>
      <c r="DS762" s="33">
        <v>150585.04269999999</v>
      </c>
      <c r="DT762" s="33">
        <v>158200.99789999999</v>
      </c>
      <c r="DU762" s="33">
        <v>148516.41620000001</v>
      </c>
      <c r="DV762" s="33">
        <v>149090.024</v>
      </c>
      <c r="DW762" s="33">
        <v>153872.05179999999</v>
      </c>
      <c r="DX762" s="33">
        <v>161604.4186</v>
      </c>
      <c r="DY762" s="33">
        <v>151688.0748</v>
      </c>
      <c r="DZ762" s="33">
        <v>152274.43590000001</v>
      </c>
      <c r="EA762" s="33">
        <v>157171.61840000001</v>
      </c>
      <c r="EB762" s="33">
        <v>165074.96650000001</v>
      </c>
      <c r="EC762" s="33">
        <v>154919.36600000001</v>
      </c>
      <c r="ED762" s="33">
        <v>155518.1422</v>
      </c>
      <c r="EE762" s="33">
        <v>160534.59650000001</v>
      </c>
      <c r="EF762" s="33">
        <v>168614.62640000001</v>
      </c>
      <c r="EG762" s="33">
        <v>158214.72320000001</v>
      </c>
      <c r="EH762" s="33">
        <v>158825.514</v>
      </c>
      <c r="EI762" s="33">
        <v>163964.47880000001</v>
      </c>
      <c r="EJ762" s="33">
        <v>172178.0704</v>
      </c>
      <c r="EK762" s="33">
        <v>161531.03779999999</v>
      </c>
      <c r="EL762" s="33">
        <v>162153.38699999999</v>
      </c>
      <c r="EM762" s="33">
        <v>167417.0736</v>
      </c>
      <c r="EN762" s="33">
        <v>175710.1421</v>
      </c>
      <c r="EO762" s="33">
        <v>164814.60339999999</v>
      </c>
      <c r="EP762" s="33">
        <v>165449.21660000001</v>
      </c>
      <c r="EQ762" s="33">
        <v>170837.32370000001</v>
      </c>
      <c r="ER762" s="33">
        <v>179590.80910000001</v>
      </c>
      <c r="ES762" s="33">
        <v>168413.79089999999</v>
      </c>
      <c r="ET762" s="33">
        <v>169062.10380000001</v>
      </c>
      <c r="EU762" s="33">
        <v>174588.01149999999</v>
      </c>
      <c r="EV762" s="33">
        <v>183320.04490000001</v>
      </c>
      <c r="EW762" s="33">
        <v>171871.4179</v>
      </c>
      <c r="EX762" s="33">
        <v>172532.82670000001</v>
      </c>
      <c r="EY762" s="33">
        <v>178193.372</v>
      </c>
      <c r="EZ762" s="33">
        <v>187005.1814</v>
      </c>
      <c r="FA762" s="33">
        <v>175289.53169999999</v>
      </c>
      <c r="FB762" s="33">
        <v>175963.86850000001</v>
      </c>
      <c r="FC762" s="33">
        <v>181757.71679999999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50608.427230000001</v>
      </c>
      <c r="D4" s="1">
        <f>PLANEL_GerMED_Trim_Resultado!Q245</f>
        <v>44242.39834</v>
      </c>
      <c r="E4" s="1">
        <f>PLANEL_GerMED_Trim_Resultado!R245</f>
        <v>45075.373970000001</v>
      </c>
      <c r="F4" s="1">
        <f>PLANEL_GerMED_Trim_Resultado!S245</f>
        <v>44400.424729999999</v>
      </c>
      <c r="G4" s="1">
        <f>PLANEL_GerMED_Trim_Resultado!T245</f>
        <v>53862.48014</v>
      </c>
      <c r="H4" s="1">
        <f>PLANEL_GerMED_Trim_Resultado!U245</f>
        <v>45067.715259999997</v>
      </c>
      <c r="I4" s="1">
        <f>PLANEL_GerMED_Trim_Resultado!V245</f>
        <v>42927.107989999997</v>
      </c>
      <c r="J4" s="1">
        <f>PLANEL_GerMED_Trim_Resultado!W245</f>
        <v>45172.438040000001</v>
      </c>
      <c r="K4" s="1">
        <f>PLANEL_GerMED_Trim_Resultado!X245</f>
        <v>54674.05068</v>
      </c>
      <c r="L4" s="1">
        <f>PLANEL_GerMED_Trim_Resultado!Y245</f>
        <v>46042.105730000003</v>
      </c>
      <c r="M4" s="1">
        <f>PLANEL_GerMED_Trim_Resultado!Z245</f>
        <v>43527.772499999999</v>
      </c>
      <c r="N4" s="1">
        <f>PLANEL_GerMED_Trim_Resultado!AA245</f>
        <v>45172.438040000001</v>
      </c>
      <c r="O4" s="1">
        <f>PLANEL_GerMED_Trim_Resultado!AB245</f>
        <v>53605.576410000001</v>
      </c>
      <c r="P4" s="1">
        <f>PLANEL_GerMED_Trim_Resultado!AC245</f>
        <v>44366.509599999998</v>
      </c>
      <c r="Q4" s="1">
        <f>PLANEL_GerMED_Trim_Resultado!AD245</f>
        <v>41419.963960000001</v>
      </c>
      <c r="R4" s="1">
        <f>PLANEL_GerMED_Trim_Resultado!AE245</f>
        <v>46641.698259999997</v>
      </c>
      <c r="S4" s="1">
        <f>PLANEL_GerMED_Trim_Resultado!AF245</f>
        <v>57711.295680000003</v>
      </c>
      <c r="T4" s="1">
        <f>PLANEL_GerMED_Trim_Resultado!AG245</f>
        <v>48095.804819999998</v>
      </c>
      <c r="U4" s="1">
        <f>PLANEL_GerMED_Trim_Resultado!AH245</f>
        <v>45034.947760000003</v>
      </c>
      <c r="V4" s="1">
        <f>PLANEL_GerMED_Trim_Resultado!AI245</f>
        <v>48426.768210000002</v>
      </c>
      <c r="W4" s="1">
        <f>PLANEL_GerMED_Trim_Resultado!AJ245</f>
        <v>60661.646970000002</v>
      </c>
      <c r="X4" s="1">
        <f>PLANEL_GerMED_Trim_Resultado!AK245</f>
        <v>50897.077850000001</v>
      </c>
      <c r="Y4" s="1">
        <f>PLANEL_GerMED_Trim_Resultado!AL245</f>
        <v>47802.374490000002</v>
      </c>
      <c r="Z4" s="1">
        <f>PLANEL_GerMED_Trim_Resultado!AM245</f>
        <v>50290.599589999998</v>
      </c>
      <c r="AA4" s="1">
        <f>PLANEL_GerMED_Trim_Resultado!AN245</f>
        <v>64549.163220000002</v>
      </c>
      <c r="AB4" s="1">
        <f>PLANEL_GerMED_Trim_Resultado!AO245</f>
        <v>54572.552259999997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64809.179120000001</v>
      </c>
      <c r="AF4" s="1">
        <f>PLANEL_GerMED_Trim_Resultado!AS245</f>
        <v>54584.709860000003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67438.854059999998</v>
      </c>
      <c r="AJ4" s="1">
        <f>PLANEL_GerMED_Trim_Resultado!AW245</f>
        <v>56247.25763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70105.412840000005</v>
      </c>
      <c r="AN4" s="1">
        <f>PLANEL_GerMED_Trim_Resultado!BA245</f>
        <v>56355.526330000001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69794.109190000003</v>
      </c>
      <c r="AR4" s="1">
        <f>PLANEL_GerMED_Trim_Resultado!BE245</f>
        <v>60096.961040000002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71057.475340000005</v>
      </c>
      <c r="AV4" s="1">
        <f>PLANEL_GerMED_Trim_Resultado!BI245</f>
        <v>59386.44341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73438.440130000003</v>
      </c>
      <c r="AZ4" s="1">
        <f>PLANEL_GerMED_Trim_Resultado!BM245</f>
        <v>60321.07705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75392.281959999993</v>
      </c>
      <c r="BD4" s="1">
        <f>PLANEL_GerMED_Trim_Resultado!BQ245</f>
        <v>62262.504760000003</v>
      </c>
      <c r="BE4" s="1">
        <f>PLANEL_GerMED_Trim_Resultado!BR245</f>
        <v>53303.100109999999</v>
      </c>
      <c r="BF4" s="1">
        <f>PLANEL_GerMED_Trim_Resultado!BS245</f>
        <v>53363.188479999997</v>
      </c>
      <c r="BG4" s="1">
        <f>PLANEL_GerMED_Trim_Resultado!BT245</f>
        <v>76618.554690000004</v>
      </c>
      <c r="BH4" s="1">
        <f>PLANEL_GerMED_Trim_Resultado!BU245</f>
        <v>62853.112280000001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77202.365239999999</v>
      </c>
      <c r="BL4" s="1">
        <f>PLANEL_GerMED_Trim_Resultado!BY245</f>
        <v>62963.055079999998</v>
      </c>
      <c r="BM4" s="1">
        <f>PLANEL_GerMED_Trim_Resultado!BZ245</f>
        <v>54266.834080000001</v>
      </c>
      <c r="BN4" s="1">
        <f>PLANEL_GerMED_Trim_Resultado!CA245</f>
        <v>54600.760289999998</v>
      </c>
      <c r="BO4" s="1">
        <f>PLANEL_GerMED_Trim_Resultado!CB245</f>
        <v>78309.630239999999</v>
      </c>
      <c r="BP4" s="1">
        <f>PLANEL_GerMED_Trim_Resultado!CC245</f>
        <v>66829.083899999998</v>
      </c>
      <c r="BQ4" s="1">
        <f>PLANEL_GerMED_Trim_Resultado!CD245</f>
        <v>54448.305099999998</v>
      </c>
      <c r="BR4" s="1">
        <f>PLANEL_GerMED_Trim_Resultado!CE245</f>
        <v>54856.599629999997</v>
      </c>
      <c r="BS4" s="1">
        <f>PLANEL_GerMED_Trim_Resultado!CF245</f>
        <v>79655.52291</v>
      </c>
      <c r="BT4" s="1">
        <f>PLANEL_GerMED_Trim_Resultado!CG245</f>
        <v>67075.655910000001</v>
      </c>
      <c r="BU4" s="1">
        <f>PLANEL_GerMED_Trim_Resultado!CH245</f>
        <v>54865.58051</v>
      </c>
      <c r="BV4" s="1">
        <f>PLANEL_GerMED_Trim_Resultado!CI245</f>
        <v>55444.877939999998</v>
      </c>
      <c r="BW4" s="1">
        <f>PLANEL_GerMED_Trim_Resultado!CJ245</f>
        <v>79655.52291</v>
      </c>
      <c r="BX4" s="1">
        <f>PLANEL_GerMED_Trim_Resultado!CK245</f>
        <v>65414.292780000003</v>
      </c>
      <c r="BY4" s="1">
        <f>PLANEL_GerMED_Trim_Resultado!CL245</f>
        <v>54865.58051</v>
      </c>
      <c r="BZ4" s="1">
        <f>PLANEL_GerMED_Trim_Resultado!CM245</f>
        <v>55444.877939999998</v>
      </c>
      <c r="CA4" s="1">
        <f>PLANEL_GerMED_Trim_Resultado!CN245</f>
        <v>79655.52291</v>
      </c>
      <c r="CB4" s="1">
        <f>PLANEL_GerMED_Trim_Resultado!CO245</f>
        <v>65612.046749999994</v>
      </c>
      <c r="CC4" s="1">
        <f>PLANEL_GerMED_Trim_Resultado!CP245</f>
        <v>54865.58051</v>
      </c>
      <c r="CD4" s="1">
        <f>PLANEL_GerMED_Trim_Resultado!CQ245</f>
        <v>55444.877939999998</v>
      </c>
      <c r="CE4" s="1">
        <f>PLANEL_GerMED_Trim_Resultado!CR245</f>
        <v>79655.52291</v>
      </c>
      <c r="CF4" s="1">
        <f>PLANEL_GerMED_Trim_Resultado!CS245</f>
        <v>66210.618310000005</v>
      </c>
      <c r="CG4" s="1">
        <f>PLANEL_GerMED_Trim_Resultado!CT245</f>
        <v>54865.58051</v>
      </c>
      <c r="CH4" s="1">
        <f>PLANEL_GerMED_Trim_Resultado!CU245</f>
        <v>55444.877939999998</v>
      </c>
      <c r="CI4" s="1">
        <f>PLANEL_GerMED_Trim_Resultado!CV245</f>
        <v>79655.52291</v>
      </c>
      <c r="CJ4" s="1">
        <f>PLANEL_GerMED_Trim_Resultado!CW245</f>
        <v>68346.706170000005</v>
      </c>
      <c r="CK4" s="1">
        <f>PLANEL_GerMED_Trim_Resultado!CX245</f>
        <v>54865.58051</v>
      </c>
      <c r="CL4" s="1">
        <f>PLANEL_GerMED_Trim_Resultado!CY245</f>
        <v>55444.877939999998</v>
      </c>
      <c r="CM4" s="1">
        <f>PLANEL_GerMED_Trim_Resultado!CZ245</f>
        <v>79655.52291</v>
      </c>
      <c r="CN4" s="1">
        <f>PLANEL_GerMED_Trim_Resultado!DA245</f>
        <v>67768.265950000001</v>
      </c>
      <c r="CO4" s="1">
        <f>PLANEL_GerMED_Trim_Resultado!DB245</f>
        <v>54865.58051</v>
      </c>
      <c r="CP4" s="1">
        <f>PLANEL_GerMED_Trim_Resultado!DC245</f>
        <v>55444.877939999998</v>
      </c>
      <c r="CQ4" s="1">
        <f>PLANEL_GerMED_Trim_Resultado!DD245</f>
        <v>79655.52291</v>
      </c>
      <c r="CR4" s="1">
        <f>PLANEL_GerMED_Trim_Resultado!DE245</f>
        <v>69896.993010000006</v>
      </c>
      <c r="CS4" s="1">
        <f>PLANEL_GerMED_Trim_Resultado!DF245</f>
        <v>54865.58051</v>
      </c>
      <c r="CT4" s="1">
        <f>PLANEL_GerMED_Trim_Resultado!DG245</f>
        <v>55444.877939999998</v>
      </c>
      <c r="CU4" s="1">
        <f>PLANEL_GerMED_Trim_Resultado!DH245</f>
        <v>79814.23603</v>
      </c>
      <c r="CV4" s="1">
        <f>PLANEL_GerMED_Trim_Resultado!DI245</f>
        <v>70636.244279999999</v>
      </c>
      <c r="CW4" s="1">
        <f>PLANEL_GerMED_Trim_Resultado!DJ245</f>
        <v>54965.804120000001</v>
      </c>
      <c r="CX4" s="1">
        <f>PLANEL_GerMED_Trim_Resultado!DK245</f>
        <v>55571.230210000002</v>
      </c>
      <c r="CY4" s="68">
        <f>PLANEL_GerMED_Trim_Resultado!DL245</f>
        <v>79814.23603</v>
      </c>
      <c r="CZ4" s="68">
        <f>PLANEL_GerMED_Trim_Resultado!DM245</f>
        <v>69079.131110000002</v>
      </c>
      <c r="DA4" s="68">
        <f>PLANEL_GerMED_Trim_Resultado!DN245</f>
        <v>54466.628550000001</v>
      </c>
      <c r="DB4" s="68">
        <f>PLANEL_GerMED_Trim_Resultado!DO245</f>
        <v>55571.230210000002</v>
      </c>
      <c r="DC4" s="1">
        <f>PLANEL_GerMED_Trim_Resultado!DP245</f>
        <v>79814.23603</v>
      </c>
      <c r="DD4" s="1">
        <f>PLANEL_GerMED_Trim_Resultado!DQ245</f>
        <v>70178.530790000004</v>
      </c>
      <c r="DE4" s="1">
        <f>PLANEL_GerMED_Trim_Resultado!DR245</f>
        <v>54965.804120000001</v>
      </c>
      <c r="DF4" s="1">
        <f>PLANEL_GerMED_Trim_Resultado!DS245</f>
        <v>55571.230210000002</v>
      </c>
      <c r="DG4" s="1">
        <f>PLANEL_GerMED_Trim_Resultado!DT245</f>
        <v>79814.23603</v>
      </c>
      <c r="DH4" s="1">
        <f>PLANEL_GerMED_Trim_Resultado!DU245</f>
        <v>70636.244279999999</v>
      </c>
      <c r="DI4" s="1">
        <f>PLANEL_GerMED_Trim_Resultado!DV245</f>
        <v>54965.804120000001</v>
      </c>
      <c r="DJ4" s="1">
        <f>PLANEL_GerMED_Trim_Resultado!DW245</f>
        <v>55571.230210000002</v>
      </c>
      <c r="DK4" s="1">
        <f>PLANEL_GerMED_Trim_Resultado!DX245</f>
        <v>79814.23603</v>
      </c>
      <c r="DL4" s="1">
        <f>PLANEL_GerMED_Trim_Resultado!DY245</f>
        <v>70636.244279999999</v>
      </c>
      <c r="DM4" s="1">
        <f>PLANEL_GerMED_Trim_Resultado!DZ245</f>
        <v>54499.241320000001</v>
      </c>
      <c r="DN4" s="1">
        <f>PLANEL_GerMED_Trim_Resultado!EA245</f>
        <v>55571.230210000002</v>
      </c>
      <c r="DO4" s="1">
        <f>PLANEL_GerMED_Trim_Resultado!EB245</f>
        <v>79814.23603</v>
      </c>
      <c r="DP4" s="1">
        <f>PLANEL_GerMED_Trim_Resultado!EC245</f>
        <v>70636.244279999999</v>
      </c>
      <c r="DQ4" s="1">
        <f>PLANEL_GerMED_Trim_Resultado!ED245</f>
        <v>54107.553030000003</v>
      </c>
      <c r="DR4" s="1">
        <f>PLANEL_GerMED_Trim_Resultado!EE245</f>
        <v>55571.230210000002</v>
      </c>
      <c r="DS4" s="1">
        <f>PLANEL_GerMED_Trim_Resultado!EF245</f>
        <v>79814.23603</v>
      </c>
      <c r="DT4" s="1">
        <f>PLANEL_GerMED_Trim_Resultado!EG245</f>
        <v>70636.244279999999</v>
      </c>
      <c r="DU4" s="1">
        <f>PLANEL_GerMED_Trim_Resultado!EH245</f>
        <v>53358.011429999999</v>
      </c>
      <c r="DV4" s="1">
        <f>PLANEL_GerMED_Trim_Resultado!EI245</f>
        <v>55571.230210000002</v>
      </c>
      <c r="DW4" s="1">
        <f>PLANEL_GerMED_Trim_Resultado!EJ245</f>
        <v>79814.23603</v>
      </c>
      <c r="DX4" s="1">
        <f>PLANEL_GerMED_Trim_Resultado!EK245</f>
        <v>70636.244279999999</v>
      </c>
      <c r="DY4" s="1">
        <f>PLANEL_GerMED_Trim_Resultado!EL245</f>
        <v>52585.028330000001</v>
      </c>
      <c r="DZ4" s="1">
        <f>PLANEL_GerMED_Trim_Resultado!EM245</f>
        <v>55571.230210000002</v>
      </c>
      <c r="EA4" s="1">
        <f>PLANEL_GerMED_Trim_Resultado!EN245</f>
        <v>79814.23603</v>
      </c>
      <c r="EB4" s="1">
        <f>PLANEL_GerMED_Trim_Resultado!EO245</f>
        <v>70636.244279999999</v>
      </c>
      <c r="EC4" s="1">
        <f>PLANEL_GerMED_Trim_Resultado!EP245</f>
        <v>51969.035490000002</v>
      </c>
      <c r="ED4" s="1">
        <f>PLANEL_GerMED_Trim_Resultado!EQ245</f>
        <v>55571.230210000002</v>
      </c>
      <c r="EE4" s="1">
        <f>PLANEL_GerMED_Trim_Resultado!ER245</f>
        <v>79814.23603</v>
      </c>
      <c r="EF4" s="1">
        <f>PLANEL_GerMED_Trim_Resultado!ES245</f>
        <v>70636.244279999999</v>
      </c>
      <c r="EG4" s="1">
        <f>PLANEL_GerMED_Trim_Resultado!ET245</f>
        <v>51186.257989999998</v>
      </c>
      <c r="EH4" s="1">
        <f>PLANEL_GerMED_Trim_Resultado!EU245</f>
        <v>55571.230210000002</v>
      </c>
      <c r="EI4" s="1">
        <f>PLANEL_GerMED_Trim_Resultado!EV245</f>
        <v>79814.23603</v>
      </c>
      <c r="EJ4" s="1">
        <f>PLANEL_GerMED_Trim_Resultado!EW245</f>
        <v>70636.244279999999</v>
      </c>
      <c r="EK4" s="1">
        <f>PLANEL_GerMED_Trim_Resultado!EX245</f>
        <v>49073.630709999998</v>
      </c>
      <c r="EL4" s="1">
        <f>PLANEL_GerMED_Trim_Resultado!EY245</f>
        <v>55571.230210000002</v>
      </c>
      <c r="EM4" s="1">
        <f>PLANEL_GerMED_Trim_Resultado!EZ245</f>
        <v>79976.683439999993</v>
      </c>
      <c r="EN4" s="1">
        <f>PLANEL_GerMED_Trim_Resultado!FA245</f>
        <v>70767.426990000007</v>
      </c>
      <c r="EO4" s="1">
        <f>PLANEL_GerMED_Trim_Resultado!FB245</f>
        <v>49105.60658</v>
      </c>
      <c r="EP4" s="1">
        <f>PLANEL_GerMED_Trim_Resultado!FC245</f>
        <v>55643.918799999999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2509.6753800000001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3090.7833540000001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3437.4642509999999</v>
      </c>
      <c r="P5" s="1">
        <f>PLANEL_GerMED_Trim_Resultado!AC257</f>
        <v>3202.4540769999999</v>
      </c>
      <c r="Q5" s="1">
        <f>PLANEL_GerMED_Trim_Resultado!AD257</f>
        <v>2757.93941</v>
      </c>
      <c r="R5" s="1">
        <f>PLANEL_GerMED_Trim_Resultado!AE257</f>
        <v>3123.1952759999999</v>
      </c>
      <c r="S5" s="1">
        <f>PLANEL_GerMED_Trim_Resultado!AF257</f>
        <v>3686.739294</v>
      </c>
      <c r="T5" s="1">
        <f>PLANEL_GerMED_Trim_Resultado!AG257</f>
        <v>3451.5735439999999</v>
      </c>
      <c r="U5" s="1">
        <f>PLANEL_GerMED_Trim_Resultado!AH257</f>
        <v>2806.108025</v>
      </c>
      <c r="V5" s="1">
        <f>PLANEL_GerMED_Trim_Resultado!AI257</f>
        <v>3184.5163849999999</v>
      </c>
      <c r="W5" s="1">
        <f>PLANEL_GerMED_Trim_Resultado!AJ257</f>
        <v>3833.4954320000002</v>
      </c>
      <c r="X5" s="1">
        <f>PLANEL_GerMED_Trim_Resultado!AK257</f>
        <v>3592.7884669999999</v>
      </c>
      <c r="Y5" s="1">
        <f>PLANEL_GerMED_Trim_Resultado!AL257</f>
        <v>2924.1737349999999</v>
      </c>
      <c r="Z5" s="1">
        <f>PLANEL_GerMED_Trim_Resultado!AM257</f>
        <v>3314.0706719999998</v>
      </c>
      <c r="AA5" s="1">
        <f>PLANEL_GerMED_Trim_Resultado!AN257</f>
        <v>3833.4954320000002</v>
      </c>
      <c r="AB5" s="1">
        <f>PLANEL_GerMED_Trim_Resultado!AO257</f>
        <v>3594.592247</v>
      </c>
      <c r="AC5" s="1">
        <f>PLANEL_GerMED_Trim_Resultado!AP257</f>
        <v>3959.4780209999999</v>
      </c>
      <c r="AD5" s="1">
        <f>PLANEL_GerMED_Trim_Resultado!AQ257</f>
        <v>4479.549137</v>
      </c>
      <c r="AE5" s="1">
        <f>PLANEL_GerMED_Trim_Resultado!AR257</f>
        <v>6462.5460119999998</v>
      </c>
      <c r="AF5" s="1">
        <f>PLANEL_GerMED_Trim_Resultado!AS257</f>
        <v>6069.2321480000001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5078.1288800000002</v>
      </c>
      <c r="AJ5" s="1">
        <f>PLANEL_GerMED_Trim_Resultado!AW257</f>
        <v>4851.1493540000001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5434.4644790000002</v>
      </c>
      <c r="AN5" s="1">
        <f>PLANEL_GerMED_Trim_Resultado!BA257</f>
        <v>7533.2460899999996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7935.8349520000002</v>
      </c>
      <c r="AR5" s="1">
        <f>PLANEL_GerMED_Trim_Resultado!BE257</f>
        <v>5057.1254079999999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7938.5063689999997</v>
      </c>
      <c r="AV5" s="1">
        <f>PLANEL_GerMED_Trim_Resultado!BI257</f>
        <v>6677.1844060000003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7709.7284650000001</v>
      </c>
      <c r="AZ5" s="1">
        <f>PLANEL_GerMED_Trim_Resultado!BM257</f>
        <v>7535.31484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7937.8881520000004</v>
      </c>
      <c r="BD5" s="1">
        <f>PLANEL_GerMED_Trim_Resultado!BQ257</f>
        <v>7352.7589040000003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8674.4930160000004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8585.1242270000002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6201.8243169999996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7215.9602880000002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8573.6053260000008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8627.6564620000008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8571.6341229999998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7213.9890859999996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8678.2679979999994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7533.3436380000003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8678.2679979999994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8676.2967960000005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7071.5674499999996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7071.5674499999996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5500.0456241000002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3963.1524519999998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8668.010123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9602.3425306999998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9844.2948309999992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3928.3214360000002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10775.3529177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10346.288789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10654.540628799999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4395.0465192000001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12294.284331999999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3949.03703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11996.525589000001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3562.0646550000001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11863.031739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3352.9522550000002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11859.598669999999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3398.3225023000005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12306.225702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2376.7093620000001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4019.4581262000002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12844.453442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2597.2832290000001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2803.7517170000001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12113.055818999999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3024.7619880000002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11124.988755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4103.5796399999999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11442.755046299999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5751.4545140000009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12039.011570799999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7183.0032179999998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11760.6123866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8619.5479219999997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1329.801606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12469.522282200001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2607.1098315999998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14033.020451999999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12048.4539167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12353.018520699999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11419.709693300001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12609.125498000001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12106.6265743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12363.679787900001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12314.952240300001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12314.952240300001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12723.797201000001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12723.797201000001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13309.776145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13309.776145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13729.846278000001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13729.846278000001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14214.540978000001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14214.540978000001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14865.082595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1356.1882069999999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14865.082595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15613.487123999999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1567.4893536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2829.2310336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15613.487123999999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321.13476489999999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312.73459939999998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2910.9485209999998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3052.6641730000001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318.66108919999999</v>
      </c>
      <c r="I15" s="24">
        <f>PLANEL_GerMED_Trim_Resultado!V377</f>
        <v>290.00758919999998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320.61190920000001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220.4975307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240.93213180000001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220.4975307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9151.5482819000008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10944.6029542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14461.176258200001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11982.1027775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9949.7309029000007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11914.0694002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15749.230617199999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13040.636812500001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13006.593904000001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15627.3006382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20682.8933621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17094.940104199999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13760.881520999999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16543.4525512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21900.112862099999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18095.261448199999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14621.8804298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17602.102542200002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23312.699540699999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19248.7589004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15650.393806799999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18851.497073899998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24972.752236200002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20612.9069303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17146.420598799999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20668.559656899997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27386.941400200001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22596.908121299999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18691.3413788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22545.008501899996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29880.032444200002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24645.751559299999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19990.658885199999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24126.105497100001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31982.098205300001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26371.554720599997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20606.139170000002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24897.087311100004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33017.421903900002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27208.981658800003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22629.3692223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27370.462379099998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36311.0908967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29906.600547000002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24525.000905200002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29692.747979100001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39405.842841799997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32438.520304699996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25852.7983657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31351.483963600003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41631.240461100002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34241.032987500002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28190.921138199999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34194.843194599998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45410.6273793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37344.965302600001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30732.714676299998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37303.474977000005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49550.849990400005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40735.1897981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33254.245273699999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40268.745659300002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53444.934555100001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43991.122938300003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35076.2487893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42164.981158900002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55815.8316166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46120.8961863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38277.311381099993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46054.426002100001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60984.117143199997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50367.401937299997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39491.142684000006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47528.736124999996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62942.917873000006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51977.161047000001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40748.309525000004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49055.681256999997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64971.650628000003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53644.390892000003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42395.973445000003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51056.921125999994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67630.541763000001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55829.490249000002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43928.972600000001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52918.890054999996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70104.394473000008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57862.523469000007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45907.203436000003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55321.633954999998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73296.732652999999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60486.014149000002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47812.582186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57635.892254999999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76371.506932999997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63012.889829000007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49532.705826000005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59725.141134999998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79147.328773000001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65294.083838999999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51404.461456000005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61998.561074999998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82167.844313000009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67776.369208999997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53210.090206000008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64191.663795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85081.648633000004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70170.958398999996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53610.245395999998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64677.689204999995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85727.39263300001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70701.636319000012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8351.4174609000002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8158.7373057000004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8019.4753425999997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8296.9148258000005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8394.9986539000001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8202.6310297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8062.0773825999995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8340.1967098000005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8394.9986539000001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8202.6310297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8062.0773825999995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8340.1967098000005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8132.2921966000004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8000.3423910000001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7841.5093207999998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8078.5925817999996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7865.4546970000001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7796.1486009999999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7620.5046459999994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7812.867577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9135.7132560000009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9074.4206599999998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8863.5325780000003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9074.4206599999998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10312.011694000001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10242.827172000001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10004.78551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10242.827172000001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11494.120580000001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11417.005147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11151.675777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11417.005147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12672.44478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12587.423828999999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12294.894117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12587.423828999999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13869.655108999999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13776.601931000001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13456.435909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13776.601931000001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15084.268051999999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14983.06589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14634.861839000001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14983.06589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16300.985499999999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16191.620235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15815.329575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16191.620235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17503.369125000001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17385.936924000001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16981.890535999999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17385.936924000001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18838.091480999999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18711.704467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18276.847454000002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18711.704467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20111.156900999998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19976.228736999998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19511.984383999999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19976.228736999998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21352.904351000001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21209.645156999999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20716.736394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21209.645156999999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68270.870802452002</v>
      </c>
      <c r="D24" s="28">
        <f t="shared" si="0"/>
        <v>63578.197878248</v>
      </c>
      <c r="E24" s="28">
        <f t="shared" si="0"/>
        <v>65366.494476184002</v>
      </c>
      <c r="F24" s="28">
        <f t="shared" si="0"/>
        <v>65191.122388900003</v>
      </c>
      <c r="G24" s="28">
        <f t="shared" si="0"/>
        <v>68315.517815651998</v>
      </c>
      <c r="H24" s="28">
        <f t="shared" si="0"/>
        <v>64242.538610748001</v>
      </c>
      <c r="I24" s="28">
        <f t="shared" si="0"/>
        <v>65725.862945084009</v>
      </c>
      <c r="J24" s="28">
        <f t="shared" si="0"/>
        <v>65244.853510200002</v>
      </c>
      <c r="K24" s="28">
        <f t="shared" si="0"/>
        <v>69555.965135700011</v>
      </c>
      <c r="L24" s="28">
        <f t="shared" si="0"/>
        <v>65414.3188725</v>
      </c>
      <c r="M24" s="28">
        <f t="shared" si="0"/>
        <v>66900.434609799995</v>
      </c>
      <c r="N24" s="28">
        <f t="shared" si="0"/>
        <v>66451.530048399989</v>
      </c>
      <c r="O24" s="28">
        <f t="shared" si="0"/>
        <v>70679.118459099991</v>
      </c>
      <c r="P24" s="28">
        <f t="shared" si="0"/>
        <v>66462.661659400008</v>
      </c>
      <c r="Q24" s="28">
        <f t="shared" si="0"/>
        <v>66706.30521430001</v>
      </c>
      <c r="R24" s="28">
        <f t="shared" si="0"/>
        <v>68778.362854599996</v>
      </c>
      <c r="S24" s="28">
        <f t="shared" si="0"/>
        <v>75854.288220499991</v>
      </c>
      <c r="T24" s="28">
        <f t="shared" si="0"/>
        <v>71336.503813400006</v>
      </c>
      <c r="U24" s="28">
        <f t="shared" si="0"/>
        <v>72506.813701100022</v>
      </c>
      <c r="V24" s="28">
        <f t="shared" si="0"/>
        <v>72924.455193799993</v>
      </c>
      <c r="W24" s="28">
        <f t="shared" si="0"/>
        <v>79651.329778200001</v>
      </c>
      <c r="X24" s="28">
        <f t="shared" si="0"/>
        <v>74921.965473100005</v>
      </c>
      <c r="Y24" s="28">
        <f t="shared" si="0"/>
        <v>76454.722756800009</v>
      </c>
      <c r="Z24" s="28">
        <f t="shared" si="0"/>
        <v>76294.96907050001</v>
      </c>
      <c r="AA24" s="28">
        <f t="shared" si="0"/>
        <v>83543.578453199982</v>
      </c>
      <c r="AB24" s="28">
        <f t="shared" si="0"/>
        <v>78603.976088099997</v>
      </c>
      <c r="AC24" s="28">
        <f t="shared" si="0"/>
        <v>80160.004087800015</v>
      </c>
      <c r="AD24" s="28">
        <f t="shared" si="0"/>
        <v>80101.964151499997</v>
      </c>
      <c r="AE24" s="28">
        <f t="shared" si="0"/>
        <v>86965.15878849999</v>
      </c>
      <c r="AF24" s="28">
        <f t="shared" si="0"/>
        <v>81817.155454099993</v>
      </c>
      <c r="AG24" s="28">
        <f t="shared" si="0"/>
        <v>83383.554996400009</v>
      </c>
      <c r="AH24" s="28">
        <f t="shared" si="0"/>
        <v>83429.4032726</v>
      </c>
      <c r="AI24" s="28">
        <f t="shared" ref="AI24:BN24" si="1">SUM(AI4:AI23)</f>
        <v>90531.486493199991</v>
      </c>
      <c r="AJ24" s="28">
        <f t="shared" si="1"/>
        <v>85161.346093100001</v>
      </c>
      <c r="AK24" s="28">
        <f t="shared" si="1"/>
        <v>86738.180320799991</v>
      </c>
      <c r="AL24" s="28">
        <f t="shared" si="1"/>
        <v>86895.036242899994</v>
      </c>
      <c r="AM24" s="28">
        <f t="shared" si="1"/>
        <v>94135.437344499995</v>
      </c>
      <c r="AN24" s="28">
        <f t="shared" si="1"/>
        <v>88541.094296099996</v>
      </c>
      <c r="AO24" s="28">
        <f t="shared" si="1"/>
        <v>90130.177450400006</v>
      </c>
      <c r="AP24" s="28">
        <f t="shared" si="1"/>
        <v>90398.763612199997</v>
      </c>
      <c r="AQ24" s="28">
        <f t="shared" si="1"/>
        <v>97866.630315600007</v>
      </c>
      <c r="AR24" s="28">
        <f t="shared" si="1"/>
        <v>92036.340706100003</v>
      </c>
      <c r="AS24" s="28">
        <f t="shared" si="1"/>
        <v>93636.316633300012</v>
      </c>
      <c r="AT24" s="28">
        <f t="shared" si="1"/>
        <v>94024.002775200002</v>
      </c>
      <c r="AU24" s="28">
        <f t="shared" si="1"/>
        <v>101071.22470659998</v>
      </c>
      <c r="AV24" s="28">
        <f t="shared" si="1"/>
        <v>95046.303194099979</v>
      </c>
      <c r="AW24" s="28">
        <f t="shared" si="1"/>
        <v>96654.899088300008</v>
      </c>
      <c r="AX24" s="28">
        <f t="shared" si="1"/>
        <v>97145.513018999991</v>
      </c>
      <c r="AY24" s="28">
        <f t="shared" si="1"/>
        <v>104084.41050139998</v>
      </c>
      <c r="AZ24" s="28">
        <f t="shared" si="1"/>
        <v>98177.976848499995</v>
      </c>
      <c r="BA24" s="28">
        <f t="shared" si="1"/>
        <v>99171.078359100007</v>
      </c>
      <c r="BB24" s="28">
        <f t="shared" si="1"/>
        <v>100071.2885344</v>
      </c>
      <c r="BC24" s="28">
        <f t="shared" si="1"/>
        <v>107212.57480939997</v>
      </c>
      <c r="BD24" s="28">
        <f t="shared" si="1"/>
        <v>101103.8925682</v>
      </c>
      <c r="BE24" s="28">
        <f t="shared" si="1"/>
        <v>102107.86345540002</v>
      </c>
      <c r="BF24" s="28">
        <f t="shared" si="1"/>
        <v>103107.97016129999</v>
      </c>
      <c r="BG24" s="28">
        <f t="shared" si="1"/>
        <v>110429.5886781</v>
      </c>
      <c r="BH24" s="28">
        <f t="shared" si="1"/>
        <v>104115.13849109999</v>
      </c>
      <c r="BI24" s="28">
        <f t="shared" si="1"/>
        <v>105131.4689541</v>
      </c>
      <c r="BJ24" s="28">
        <f t="shared" si="1"/>
        <v>106232.3886795</v>
      </c>
      <c r="BK24" s="28">
        <f t="shared" si="1"/>
        <v>113747.88650209999</v>
      </c>
      <c r="BL24" s="28">
        <f t="shared" si="1"/>
        <v>106913.48730769999</v>
      </c>
      <c r="BM24" s="28">
        <f t="shared" si="1"/>
        <v>108569.57328910001</v>
      </c>
      <c r="BN24" s="28">
        <f t="shared" si="1"/>
        <v>109459.38459850001</v>
      </c>
      <c r="BO24" s="28">
        <f t="shared" ref="BO24:CT24" si="2">SUM(BO4:BO23)</f>
        <v>117231.17054236999</v>
      </c>
      <c r="BP24" s="28">
        <f t="shared" si="2"/>
        <v>110175.3830558</v>
      </c>
      <c r="BQ24" s="28">
        <f t="shared" si="2"/>
        <v>110601.68300769999</v>
      </c>
      <c r="BR24" s="28">
        <f t="shared" si="2"/>
        <v>112834.44200519999</v>
      </c>
      <c r="BS24" s="28">
        <f t="shared" si="2"/>
        <v>120773.22424917</v>
      </c>
      <c r="BT24" s="28">
        <f t="shared" si="2"/>
        <v>113496.15731280002</v>
      </c>
      <c r="BU24" s="28">
        <f t="shared" si="2"/>
        <v>113934.5169262</v>
      </c>
      <c r="BV24" s="28">
        <f t="shared" si="2"/>
        <v>116087.39827139999</v>
      </c>
      <c r="BW24" s="28">
        <f t="shared" si="2"/>
        <v>124311.96659446998</v>
      </c>
      <c r="BX24" s="28">
        <f t="shared" si="2"/>
        <v>116817.7648678</v>
      </c>
      <c r="BY24" s="28">
        <f t="shared" si="2"/>
        <v>117268.83778280001</v>
      </c>
      <c r="BZ24" s="28">
        <f t="shared" si="2"/>
        <v>119339.87006559999</v>
      </c>
      <c r="CA24" s="28">
        <f t="shared" si="2"/>
        <v>127965.15004937</v>
      </c>
      <c r="CB24" s="28">
        <f t="shared" si="2"/>
        <v>120238.86971989999</v>
      </c>
      <c r="CC24" s="28">
        <f t="shared" si="2"/>
        <v>120702.5209219</v>
      </c>
      <c r="CD24" s="28">
        <f t="shared" si="2"/>
        <v>122204.87215229998</v>
      </c>
      <c r="CE24" s="28">
        <f t="shared" si="2"/>
        <v>131740.52720796998</v>
      </c>
      <c r="CF24" s="28">
        <f t="shared" si="2"/>
        <v>123779.882063</v>
      </c>
      <c r="CG24" s="28">
        <f t="shared" si="2"/>
        <v>124256.32223389999</v>
      </c>
      <c r="CH24" s="28">
        <f t="shared" si="2"/>
        <v>125684.72367599999</v>
      </c>
      <c r="CI24" s="28">
        <f t="shared" si="2"/>
        <v>135761.74510489998</v>
      </c>
      <c r="CJ24" s="28">
        <f t="shared" si="2"/>
        <v>127557.51867010001</v>
      </c>
      <c r="CK24" s="28">
        <f t="shared" si="2"/>
        <v>128050.23641589998</v>
      </c>
      <c r="CL24" s="28">
        <f t="shared" si="2"/>
        <v>129407.82087919999</v>
      </c>
      <c r="CM24" s="28">
        <f t="shared" si="2"/>
        <v>139735.08734699999</v>
      </c>
      <c r="CN24" s="28">
        <f t="shared" si="2"/>
        <v>131282.60138929999</v>
      </c>
      <c r="CO24" s="28">
        <f t="shared" si="2"/>
        <v>131668.02381499999</v>
      </c>
      <c r="CP24" s="28">
        <f t="shared" si="2"/>
        <v>132519.64619049997</v>
      </c>
      <c r="CQ24" s="28">
        <f t="shared" si="2"/>
        <v>143430.45619110001</v>
      </c>
      <c r="CR24" s="28">
        <f t="shared" si="2"/>
        <v>135029.38613290002</v>
      </c>
      <c r="CS24" s="28">
        <f t="shared" si="2"/>
        <v>135341.54031789998</v>
      </c>
      <c r="CT24" s="28">
        <f t="shared" si="2"/>
        <v>136222.8850983</v>
      </c>
      <c r="CU24" s="28">
        <f t="shared" ref="CU24:DZ24" si="3">SUM(CU4:CU23)</f>
        <v>145912.1149591</v>
      </c>
      <c r="CV24" s="28">
        <f t="shared" si="3"/>
        <v>138630.9951535</v>
      </c>
      <c r="CW24" s="28">
        <f t="shared" si="3"/>
        <v>138868.96454019999</v>
      </c>
      <c r="CX24" s="28">
        <f t="shared" si="3"/>
        <v>139776.78378130001</v>
      </c>
      <c r="CY24" s="76">
        <f t="shared" si="3"/>
        <v>151070.35299089996</v>
      </c>
      <c r="CZ24" s="76">
        <f t="shared" si="3"/>
        <v>142203.17040470001</v>
      </c>
      <c r="DA24" s="76">
        <f t="shared" si="3"/>
        <v>142751.74409379999</v>
      </c>
      <c r="DB24" s="76">
        <f t="shared" si="3"/>
        <v>143300.27608000001</v>
      </c>
      <c r="DC24" s="28">
        <f t="shared" si="3"/>
        <v>154119.03110909997</v>
      </c>
      <c r="DD24" s="28">
        <f t="shared" si="3"/>
        <v>145355.60844309998</v>
      </c>
      <c r="DE24" s="28">
        <f t="shared" si="3"/>
        <v>145917.07248629999</v>
      </c>
      <c r="DF24" s="28">
        <f t="shared" si="3"/>
        <v>146383.00630569999</v>
      </c>
      <c r="DG24" s="28">
        <f t="shared" si="3"/>
        <v>157245.22371709999</v>
      </c>
      <c r="DH24" s="28">
        <f t="shared" si="3"/>
        <v>148516.41624209998</v>
      </c>
      <c r="DI24" s="28">
        <f t="shared" si="3"/>
        <v>149090.024038</v>
      </c>
      <c r="DJ24" s="28">
        <f t="shared" si="3"/>
        <v>149480.52110300001</v>
      </c>
      <c r="DK24" s="28">
        <f t="shared" si="3"/>
        <v>160758.12871809999</v>
      </c>
      <c r="DL24" s="28">
        <f t="shared" si="3"/>
        <v>151688.07479310001</v>
      </c>
      <c r="DM24" s="28">
        <f t="shared" si="3"/>
        <v>152274.4359481</v>
      </c>
      <c r="DN24" s="28">
        <f t="shared" si="3"/>
        <v>152590.59343190002</v>
      </c>
      <c r="DO24" s="28">
        <f t="shared" si="3"/>
        <v>163696.66386809997</v>
      </c>
      <c r="DP24" s="28">
        <f t="shared" si="3"/>
        <v>154919.3659571</v>
      </c>
      <c r="DQ24" s="28">
        <f t="shared" si="3"/>
        <v>155518.14216009999</v>
      </c>
      <c r="DR24" s="28">
        <f t="shared" si="3"/>
        <v>155764.07720630002</v>
      </c>
      <c r="DS24" s="28">
        <f t="shared" si="3"/>
        <v>166974.54637259999</v>
      </c>
      <c r="DT24" s="28">
        <f t="shared" si="3"/>
        <v>158214.72315879998</v>
      </c>
      <c r="DU24" s="28">
        <f t="shared" si="3"/>
        <v>158825.51401279998</v>
      </c>
      <c r="DV24" s="28">
        <f t="shared" si="3"/>
        <v>159679.07057080002</v>
      </c>
      <c r="DW24" s="28">
        <f t="shared" si="3"/>
        <v>170348.49605840002</v>
      </c>
      <c r="DX24" s="28">
        <f t="shared" si="3"/>
        <v>161531.03780710002</v>
      </c>
      <c r="DY24" s="28">
        <f t="shared" si="3"/>
        <v>162153.38702910001</v>
      </c>
      <c r="DZ24" s="28">
        <f t="shared" si="3"/>
        <v>163775.87796610003</v>
      </c>
      <c r="EA24" s="28">
        <f t="shared" ref="EA24:EP24" si="4">SUM(EA4:EA23)</f>
        <v>173691.07345639999</v>
      </c>
      <c r="EB24" s="28">
        <f t="shared" si="4"/>
        <v>164814.60337609999</v>
      </c>
      <c r="EC24" s="28">
        <f t="shared" si="4"/>
        <v>165367.23303009997</v>
      </c>
      <c r="ED24" s="28">
        <f t="shared" si="4"/>
        <v>167671.45879810001</v>
      </c>
      <c r="EE24" s="28">
        <f t="shared" si="4"/>
        <v>177382.24614240002</v>
      </c>
      <c r="EF24" s="28">
        <f t="shared" si="4"/>
        <v>168413.7908591</v>
      </c>
      <c r="EG24" s="28">
        <f t="shared" si="4"/>
        <v>168899.92798810001</v>
      </c>
      <c r="EH24" s="28">
        <f t="shared" si="4"/>
        <v>171964.20641110002</v>
      </c>
      <c r="EI24" s="28">
        <f t="shared" si="4"/>
        <v>181111.4819294</v>
      </c>
      <c r="EJ24" s="28">
        <f t="shared" si="4"/>
        <v>171871.41784909999</v>
      </c>
      <c r="EK24" s="28">
        <f t="shared" si="4"/>
        <v>172292.43016510003</v>
      </c>
      <c r="EL24" s="28">
        <f t="shared" si="4"/>
        <v>176273.8614881</v>
      </c>
      <c r="EM24" s="28">
        <f t="shared" si="4"/>
        <v>183664.23650839998</v>
      </c>
      <c r="EN24" s="28">
        <f t="shared" si="4"/>
        <v>175289.5317427</v>
      </c>
      <c r="EO24" s="28">
        <f t="shared" si="4"/>
        <v>175647.94487170002</v>
      </c>
      <c r="EP24" s="28">
        <f t="shared" si="4"/>
        <v>178859.0489471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0.56396707852141137</v>
      </c>
      <c r="D29" s="47">
        <f>IF(PLANEL_Pot_Trim!D4&lt;&gt;0,D4/PLANEL_Pot_Trim!D4,0)</f>
        <v>0.49302571734139106</v>
      </c>
      <c r="E29" s="47">
        <f>IF(PLANEL_Pot_Trim!E4&lt;&gt;0,E4/PLANEL_Pot_Trim!E4,0)</f>
        <v>0.50230817993197241</v>
      </c>
      <c r="F29" s="47">
        <f>IF(PLANEL_Pot_Trim!F4&lt;&gt;0,F4/PLANEL_Pot_Trim!F4,0)</f>
        <v>0.49478672210631991</v>
      </c>
      <c r="G29" s="47">
        <f>IF(PLANEL_Pot_Trim!G4&lt;&gt;0,G4/PLANEL_Pot_Trim!G4,0)</f>
        <v>0.60022939318822488</v>
      </c>
      <c r="H29" s="47">
        <f>IF(PLANEL_Pot_Trim!H4&lt;&gt;0,H4/PLANEL_Pot_Trim!H4,0)</f>
        <v>0.50222283327054951</v>
      </c>
      <c r="I29" s="47">
        <f>IF(PLANEL_Pot_Trim!I4&lt;&gt;0,I4/PLANEL_Pot_Trim!I4,0)</f>
        <v>0.47836846564048879</v>
      </c>
      <c r="J29" s="47">
        <f>IF(PLANEL_Pot_Trim!J4&lt;&gt;0,J4/PLANEL_Pot_Trim!J4,0)</f>
        <v>0.50338983654498104</v>
      </c>
      <c r="K29" s="47">
        <f>IF(PLANEL_Pot_Trim!K4&lt;&gt;0,K4/PLANEL_Pot_Trim!K4,0)</f>
        <v>0.60927332305345749</v>
      </c>
      <c r="L29" s="47">
        <f>IF(PLANEL_Pot_Trim!L4&lt;&gt;0,L4/PLANEL_Pot_Trim!L4,0)</f>
        <v>0.51308118585691986</v>
      </c>
      <c r="M29" s="47">
        <f>IF(PLANEL_Pot_Trim!M4&lt;&gt;0,M4/PLANEL_Pot_Trim!M4,0)</f>
        <v>0.48506211386110348</v>
      </c>
      <c r="N29" s="47">
        <f>IF(PLANEL_Pot_Trim!N4&lt;&gt;0,N4/PLANEL_Pot_Trim!N4,0)</f>
        <v>0.50338983654498104</v>
      </c>
      <c r="O29" s="47">
        <f>IF(PLANEL_Pot_Trim!O4&lt;&gt;0,O4/PLANEL_Pot_Trim!O4,0)</f>
        <v>0.53485044546042737</v>
      </c>
      <c r="P29" s="47">
        <f>IF(PLANEL_Pot_Trim!P4&lt;&gt;0,P4/PLANEL_Pot_Trim!P4,0)</f>
        <v>0.44266751730436854</v>
      </c>
      <c r="Q29" s="47">
        <f>IF(PLANEL_Pot_Trim!Q4&lt;&gt;0,Q4/PLANEL_Pot_Trim!Q4,0)</f>
        <v>0.41326831383214385</v>
      </c>
      <c r="R29" s="47">
        <f>IF(PLANEL_Pot_Trim!R4&lt;&gt;0,R4/PLANEL_Pot_Trim!R4,0)</f>
        <v>0.46536824640389751</v>
      </c>
      <c r="S29" s="47">
        <f>IF(PLANEL_Pot_Trim!S4&lt;&gt;0,S4/PLANEL_Pot_Trim!S4,0)</f>
        <v>0.54817513772612492</v>
      </c>
      <c r="T29" s="47">
        <f>IF(PLANEL_Pot_Trim!T4&lt;&gt;0,T4/PLANEL_Pot_Trim!T4,0)</f>
        <v>0.45684166540709215</v>
      </c>
      <c r="U29" s="47">
        <f>IF(PLANEL_Pot_Trim!U4&lt;&gt;0,U4/PLANEL_Pot_Trim!U4,0)</f>
        <v>0.42776788148567252</v>
      </c>
      <c r="V29" s="47">
        <f>IF(PLANEL_Pot_Trim!V4&lt;&gt;0,V4/PLANEL_Pot_Trim!V4,0)</f>
        <v>0.45998534637557248</v>
      </c>
      <c r="W29" s="47">
        <f>IF(PLANEL_Pot_Trim!W4&lt;&gt;0,W4/PLANEL_Pot_Trim!W4,0)</f>
        <v>0.55592769923086205</v>
      </c>
      <c r="X29" s="47">
        <f>IF(PLANEL_Pot_Trim!X4&lt;&gt;0,X4/PLANEL_Pot_Trim!X4,0)</f>
        <v>0.4664412656108366</v>
      </c>
      <c r="Y29" s="47">
        <f>IF(PLANEL_Pot_Trim!Y4&lt;&gt;0,Y4/PLANEL_Pot_Trim!Y4,0)</f>
        <v>0.43808016094815488</v>
      </c>
      <c r="Z29" s="47">
        <f>IF(PLANEL_Pot_Trim!Z4&lt;&gt;0,Z4/PLANEL_Pot_Trim!Z4,0)</f>
        <v>0.46088325522773438</v>
      </c>
      <c r="AA29" s="47">
        <f>IF(PLANEL_Pot_Trim!AA4&lt;&gt;0,AA4/PLANEL_Pot_Trim!AA4,0)</f>
        <v>0.59155445967233</v>
      </c>
      <c r="AB29" s="47">
        <f>IF(PLANEL_Pot_Trim!AB4&lt;&gt;0,AB4/PLANEL_Pot_Trim!AB4,0)</f>
        <v>0.5001247894581814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0.59316597981886676</v>
      </c>
      <c r="AF29" s="47">
        <f>IF(PLANEL_Pot_Trim!AF4&lt;&gt;0,AF4/PLANEL_Pot_Trim!AF4,0)</f>
        <v>0.4995865299772595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0.61656818788161261</v>
      </c>
      <c r="AJ29" s="47">
        <f>IF(PLANEL_Pot_Trim!AJ4&lt;&gt;0,AJ4/PLANEL_Pot_Trim!AJ4,0)</f>
        <v>0.51424761279876519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0.63908190256055253</v>
      </c>
      <c r="AN29" s="47">
        <f>IF(PLANEL_Pot_Trim!AN4&lt;&gt;0,AN4/PLANEL_Pot_Trim!AN4,0)</f>
        <v>0.51373774902339919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0.63624405422821184</v>
      </c>
      <c r="AR29" s="47">
        <f>IF(PLANEL_Pot_Trim!AR4&lt;&gt;0,AR4/PLANEL_Pot_Trim!AR4,0)</f>
        <v>0.54784471902627196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0.64230962989492968</v>
      </c>
      <c r="AV29" s="47">
        <f>IF(PLANEL_Pot_Trim!AV4&lt;&gt;0,AV4/PLANEL_Pot_Trim!AV4,0)</f>
        <v>0.5368117049604888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0.66144029585094755</v>
      </c>
      <c r="AZ29" s="47">
        <f>IF(PLANEL_Pot_Trim!AZ4&lt;&gt;0,AZ4/PLANEL_Pot_Trim!AZ4,0)</f>
        <v>0.54329573149118304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0.66063732178042522</v>
      </c>
      <c r="BD29" s="47">
        <f>IF(PLANEL_Pot_Trim!BD4&lt;&gt;0,BD4/PLANEL_Pot_Trim!BD4,0)</f>
        <v>0.54558548067043255</v>
      </c>
      <c r="BE29" s="47">
        <f>IF(PLANEL_Pot_Trim!BE4&lt;&gt;0,BE4/PLANEL_Pot_Trim!BE4,0)</f>
        <v>0.46707721777074451</v>
      </c>
      <c r="BF29" s="47">
        <f>IF(PLANEL_Pot_Trim!BF4&lt;&gt;0,BF4/PLANEL_Pot_Trim!BF4,0)</f>
        <v>0.46760375203651999</v>
      </c>
      <c r="BG29" s="47">
        <f>IF(PLANEL_Pot_Trim!BG4&lt;&gt;0,BG4/PLANEL_Pot_Trim!BG4,0)</f>
        <v>0.65711801256800073</v>
      </c>
      <c r="BH29" s="47">
        <f>IF(PLANEL_Pot_Trim!BH4&lt;&gt;0,BH4/PLANEL_Pot_Trim!BH4,0)</f>
        <v>0.53905887930482699</v>
      </c>
      <c r="BI29" s="47">
        <f>IF(PLANEL_Pot_Trim!BI4&lt;&gt;0,BI4/PLANEL_Pot_Trim!BI4,0)</f>
        <v>0.46541877882305233</v>
      </c>
      <c r="BJ29" s="47">
        <f>IF(PLANEL_Pot_Trim!BJ4&lt;&gt;0,BJ4/PLANEL_Pot_Trim!BJ4,0)</f>
        <v>0.46828269251011384</v>
      </c>
      <c r="BK29" s="47">
        <f>IF(PLANEL_Pot_Trim!BK4&lt;&gt;0,BK4/PLANEL_Pot_Trim!BK4,0)</f>
        <v>0.66212505596479165</v>
      </c>
      <c r="BL29" s="47">
        <f>IF(PLANEL_Pot_Trim!BL4&lt;&gt;0,BL4/PLANEL_Pot_Trim!BL4,0)</f>
        <v>0.54000180226290773</v>
      </c>
      <c r="BM29" s="47">
        <f>IF(PLANEL_Pot_Trim!BM4&lt;&gt;0,BM4/PLANEL_Pot_Trim!BM4,0)</f>
        <v>0.46541877882305233</v>
      </c>
      <c r="BN29" s="47">
        <f>IF(PLANEL_Pot_Trim!BN4&lt;&gt;0,BN4/PLANEL_Pot_Trim!BN4,0)</f>
        <v>0.46828269251011384</v>
      </c>
      <c r="BO29" s="47">
        <f>IF(PLANEL_Pot_Trim!BO4&lt;&gt;0,BO4/PLANEL_Pot_Trim!BO4,0)</f>
        <v>0.66756443900125906</v>
      </c>
      <c r="BP29" s="47">
        <f>IF(PLANEL_Pot_Trim!BP4&lt;&gt;0,BP4/PLANEL_Pot_Trim!BP4,0)</f>
        <v>0.56969646984597444</v>
      </c>
      <c r="BQ29" s="47">
        <f>IF(PLANEL_Pot_Trim!BQ4&lt;&gt;0,BQ4/PLANEL_Pot_Trim!BQ4,0)</f>
        <v>0.46415430818985937</v>
      </c>
      <c r="BR29" s="47">
        <f>IF(PLANEL_Pot_Trim!BR4&lt;&gt;0,BR4/PLANEL_Pot_Trim!BR4,0)</f>
        <v>0.46763488788397095</v>
      </c>
      <c r="BS29" s="47">
        <f>IF(PLANEL_Pot_Trim!BS4&lt;&gt;0,BS4/PLANEL_Pot_Trim!BS4,0)</f>
        <v>0.66973511807342945</v>
      </c>
      <c r="BT29" s="47">
        <f>IF(PLANEL_Pot_Trim!BT4&lt;&gt;0,BT4/PLANEL_Pot_Trim!BT4,0)</f>
        <v>0.5639649416587651</v>
      </c>
      <c r="BU29" s="47">
        <f>IF(PLANEL_Pot_Trim!BU4&lt;&gt;0,BU4/PLANEL_Pot_Trim!BU4,0)</f>
        <v>0.46130393347049464</v>
      </c>
      <c r="BV29" s="47">
        <f>IF(PLANEL_Pot_Trim!BV4&lt;&gt;0,BV4/PLANEL_Pot_Trim!BV4,0)</f>
        <v>0.46617460431046948</v>
      </c>
      <c r="BW29" s="47">
        <f>IF(PLANEL_Pot_Trim!BW4&lt;&gt;0,BW4/PLANEL_Pot_Trim!BW4,0)</f>
        <v>0.66973511807342945</v>
      </c>
      <c r="BX29" s="47">
        <f>IF(PLANEL_Pot_Trim!BX4&lt;&gt;0,BX4/PLANEL_Pot_Trim!BX4,0)</f>
        <v>0.5499963781319076</v>
      </c>
      <c r="BY29" s="47">
        <f>IF(PLANEL_Pot_Trim!BY4&lt;&gt;0,BY4/PLANEL_Pot_Trim!BY4,0)</f>
        <v>0.46130393347049464</v>
      </c>
      <c r="BZ29" s="47">
        <f>IF(PLANEL_Pot_Trim!BZ4&lt;&gt;0,BZ4/PLANEL_Pot_Trim!BZ4,0)</f>
        <v>0.46617460431046948</v>
      </c>
      <c r="CA29" s="47">
        <f>IF(PLANEL_Pot_Trim!CA4&lt;&gt;0,CA4/PLANEL_Pot_Trim!CA4,0)</f>
        <v>0.66973511807342945</v>
      </c>
      <c r="CB29" s="47">
        <f>IF(PLANEL_Pot_Trim!CB4&lt;&gt;0,CB4/PLANEL_Pot_Trim!CB4,0)</f>
        <v>0.55165907236338074</v>
      </c>
      <c r="CC29" s="47">
        <f>IF(PLANEL_Pot_Trim!CC4&lt;&gt;0,CC4/PLANEL_Pot_Trim!CC4,0)</f>
        <v>0.46130393347049464</v>
      </c>
      <c r="CD29" s="47">
        <f>IF(PLANEL_Pot_Trim!CD4&lt;&gt;0,CD4/PLANEL_Pot_Trim!CD4,0)</f>
        <v>0.46617460431046948</v>
      </c>
      <c r="CE29" s="47">
        <f>IF(PLANEL_Pot_Trim!CE4&lt;&gt;0,CE4/PLANEL_Pot_Trim!CE4,0)</f>
        <v>0.66973511807342945</v>
      </c>
      <c r="CF29" s="47">
        <f>IF(PLANEL_Pot_Trim!CF4&lt;&gt;0,CF4/PLANEL_Pot_Trim!CF4,0)</f>
        <v>0.55669179802717372</v>
      </c>
      <c r="CG29" s="47">
        <f>IF(PLANEL_Pot_Trim!CG4&lt;&gt;0,CG4/PLANEL_Pot_Trim!CG4,0)</f>
        <v>0.46130393347049464</v>
      </c>
      <c r="CH29" s="47">
        <f>IF(PLANEL_Pot_Trim!CH4&lt;&gt;0,CH4/PLANEL_Pot_Trim!CH4,0)</f>
        <v>0.46617460431046948</v>
      </c>
      <c r="CI29" s="47">
        <f>IF(PLANEL_Pot_Trim!CI4&lt;&gt;0,CI4/PLANEL_Pot_Trim!CI4,0)</f>
        <v>0.66973511807342945</v>
      </c>
      <c r="CJ29" s="47">
        <f>IF(PLANEL_Pot_Trim!CJ4&lt;&gt;0,CJ4/PLANEL_Pot_Trim!CJ4,0)</f>
        <v>0.57465179631566299</v>
      </c>
      <c r="CK29" s="47">
        <f>IF(PLANEL_Pot_Trim!CK4&lt;&gt;0,CK4/PLANEL_Pot_Trim!CK4,0)</f>
        <v>0.46130393347049464</v>
      </c>
      <c r="CL29" s="47">
        <f>IF(PLANEL_Pot_Trim!CL4&lt;&gt;0,CL4/PLANEL_Pot_Trim!CL4,0)</f>
        <v>0.46617460431046948</v>
      </c>
      <c r="CM29" s="47">
        <f>IF(PLANEL_Pot_Trim!CM4&lt;&gt;0,CM4/PLANEL_Pot_Trim!CM4,0)</f>
        <v>0.66973511807342945</v>
      </c>
      <c r="CN29" s="47">
        <f>IF(PLANEL_Pot_Trim!CN4&lt;&gt;0,CN4/PLANEL_Pot_Trim!CN4,0)</f>
        <v>0.56978833280569596</v>
      </c>
      <c r="CO29" s="47">
        <f>IF(PLANEL_Pot_Trim!CO4&lt;&gt;0,CO4/PLANEL_Pot_Trim!CO4,0)</f>
        <v>0.46130393347049464</v>
      </c>
      <c r="CP29" s="47">
        <f>IF(PLANEL_Pot_Trim!CP4&lt;&gt;0,CP4/PLANEL_Pot_Trim!CP4,0)</f>
        <v>0.46617460431046948</v>
      </c>
      <c r="CQ29" s="47">
        <f>IF(PLANEL_Pot_Trim!CQ4&lt;&gt;0,CQ4/PLANEL_Pot_Trim!CQ4,0)</f>
        <v>0.66973511807342945</v>
      </c>
      <c r="CR29" s="47">
        <f>IF(PLANEL_Pot_Trim!CR4&lt;&gt;0,CR4/PLANEL_Pot_Trim!CR4,0)</f>
        <v>0.58768644227496702</v>
      </c>
      <c r="CS29" s="47">
        <f>IF(PLANEL_Pot_Trim!CS4&lt;&gt;0,CS4/PLANEL_Pot_Trim!CS4,0)</f>
        <v>0.46130393347049464</v>
      </c>
      <c r="CT29" s="47">
        <f>IF(PLANEL_Pot_Trim!CT4&lt;&gt;0,CT4/PLANEL_Pot_Trim!CT4,0)</f>
        <v>0.46617460431046948</v>
      </c>
      <c r="CU29" s="47">
        <f>IF(PLANEL_Pot_Trim!CU4&lt;&gt;0,CU4/PLANEL_Pot_Trim!CU4,0)</f>
        <v>0.67003973483214363</v>
      </c>
      <c r="CV29" s="47">
        <f>IF(PLANEL_Pot_Trim!CV4&lt;&gt;0,CV4/PLANEL_Pot_Trim!CV4,0)</f>
        <v>0.59299058339817978</v>
      </c>
      <c r="CW29" s="47">
        <f>IF(PLANEL_Pot_Trim!CW4&lt;&gt;0,CW4/PLANEL_Pot_Trim!CW4,0)</f>
        <v>0.46143739073762763</v>
      </c>
      <c r="CX29" s="47">
        <f>IF(PLANEL_Pot_Trim!CX4&lt;&gt;0,CX4/PLANEL_Pot_Trim!CX4,0)</f>
        <v>0.46651993687202381</v>
      </c>
      <c r="CY29" s="77">
        <f>IF(PLANEL_Pot_Trim!CY4&lt;&gt;0,CY4/PLANEL_Pot_Trim!CY4,0)</f>
        <v>0.67003973483214363</v>
      </c>
      <c r="CZ29" s="77">
        <f>IF(PLANEL_Pot_Trim!CZ4&lt;&gt;0,CZ4/PLANEL_Pot_Trim!CZ4,0)</f>
        <v>0.57991863348766159</v>
      </c>
      <c r="DA29" s="77">
        <f>IF(PLANEL_Pot_Trim!DA4&lt;&gt;0,DA4/PLANEL_Pot_Trim!DA4,0)</f>
        <v>0.45724681668475103</v>
      </c>
      <c r="DB29" s="77">
        <f>IF(PLANEL_Pot_Trim!DB4&lt;&gt;0,DB4/PLANEL_Pot_Trim!DB4,0)</f>
        <v>0.46651993687202381</v>
      </c>
      <c r="DC29" s="47">
        <f>IF(PLANEL_Pot_Trim!DC4&lt;&gt;0,DC4/PLANEL_Pot_Trim!DC4,0)</f>
        <v>0.67003973483214363</v>
      </c>
      <c r="DD29" s="47">
        <f>IF(PLANEL_Pot_Trim!DD4&lt;&gt;0,DD4/PLANEL_Pot_Trim!DD4,0)</f>
        <v>0.58914808310345268</v>
      </c>
      <c r="DE29" s="47">
        <f>IF(PLANEL_Pot_Trim!DE4&lt;&gt;0,DE4/PLANEL_Pot_Trim!DE4,0)</f>
        <v>0.46143739073762763</v>
      </c>
      <c r="DF29" s="47">
        <f>IF(PLANEL_Pot_Trim!DF4&lt;&gt;0,DF4/PLANEL_Pot_Trim!DF4,0)</f>
        <v>0.46651993687202381</v>
      </c>
      <c r="DG29" s="47">
        <f>IF(PLANEL_Pot_Trim!DG4&lt;&gt;0,DG4/PLANEL_Pot_Trim!DG4,0)</f>
        <v>0.67003973483214363</v>
      </c>
      <c r="DH29" s="47">
        <f>IF(PLANEL_Pot_Trim!DH4&lt;&gt;0,DH4/PLANEL_Pot_Trim!DH4,0)</f>
        <v>0.59299058339817978</v>
      </c>
      <c r="DI29" s="47">
        <f>IF(PLANEL_Pot_Trim!DI4&lt;&gt;0,DI4/PLANEL_Pot_Trim!DI4,0)</f>
        <v>0.46143739073762763</v>
      </c>
      <c r="DJ29" s="47">
        <f>IF(PLANEL_Pot_Trim!DJ4&lt;&gt;0,DJ4/PLANEL_Pot_Trim!DJ4,0)</f>
        <v>0.46651993687202381</v>
      </c>
      <c r="DK29" s="47">
        <f>IF(PLANEL_Pot_Trim!DK4&lt;&gt;0,DK4/PLANEL_Pot_Trim!DK4,0)</f>
        <v>0.67003973483214363</v>
      </c>
      <c r="DL29" s="47">
        <f>IF(PLANEL_Pot_Trim!DL4&lt;&gt;0,DL4/PLANEL_Pot_Trim!DL4,0)</f>
        <v>0.59299058339817978</v>
      </c>
      <c r="DM29" s="47">
        <f>IF(PLANEL_Pot_Trim!DM4&lt;&gt;0,DM4/PLANEL_Pot_Trim!DM4,0)</f>
        <v>0.45752060057155952</v>
      </c>
      <c r="DN29" s="47">
        <f>IF(PLANEL_Pot_Trim!DN4&lt;&gt;0,DN4/PLANEL_Pot_Trim!DN4,0)</f>
        <v>0.46651993687202381</v>
      </c>
      <c r="DO29" s="47">
        <f>IF(PLANEL_Pot_Trim!DO4&lt;&gt;0,DO4/PLANEL_Pot_Trim!DO4,0)</f>
        <v>0.67003973483214363</v>
      </c>
      <c r="DP29" s="47">
        <f>IF(PLANEL_Pot_Trim!DP4&lt;&gt;0,DP4/PLANEL_Pot_Trim!DP4,0)</f>
        <v>0.59299058339817978</v>
      </c>
      <c r="DQ29" s="47">
        <f>IF(PLANEL_Pot_Trim!DQ4&lt;&gt;0,DQ4/PLANEL_Pot_Trim!DQ4,0)</f>
        <v>0.45423238118836817</v>
      </c>
      <c r="DR29" s="47">
        <f>IF(PLANEL_Pot_Trim!DR4&lt;&gt;0,DR4/PLANEL_Pot_Trim!DR4,0)</f>
        <v>0.46651993687202381</v>
      </c>
      <c r="DS29" s="47">
        <f>IF(PLANEL_Pot_Trim!DS4&lt;&gt;0,DS4/PLANEL_Pot_Trim!DS4,0)</f>
        <v>0.67003973483214363</v>
      </c>
      <c r="DT29" s="47">
        <f>IF(PLANEL_Pot_Trim!DT4&lt;&gt;0,DT4/PLANEL_Pot_Trim!DT4,0)</f>
        <v>0.59299058339817978</v>
      </c>
      <c r="DU29" s="47">
        <f>IF(PLANEL_Pot_Trim!DU4&lt;&gt;0,DU4/PLANEL_Pot_Trim!DU4,0)</f>
        <v>0.44793998674985108</v>
      </c>
      <c r="DV29" s="47">
        <f>IF(PLANEL_Pot_Trim!DV4&lt;&gt;0,DV4/PLANEL_Pot_Trim!DV4,0)</f>
        <v>0.46651993687202381</v>
      </c>
      <c r="DW29" s="47">
        <f>IF(PLANEL_Pot_Trim!DW4&lt;&gt;0,DW4/PLANEL_Pot_Trim!DW4,0)</f>
        <v>0.67003973483214363</v>
      </c>
      <c r="DX29" s="47">
        <f>IF(PLANEL_Pot_Trim!DX4&lt;&gt;0,DX4/PLANEL_Pot_Trim!DX4,0)</f>
        <v>0.59299058339817978</v>
      </c>
      <c r="DY29" s="47">
        <f>IF(PLANEL_Pot_Trim!DY4&lt;&gt;0,DY4/PLANEL_Pot_Trim!DY4,0)</f>
        <v>0.44145080114693369</v>
      </c>
      <c r="DZ29" s="47">
        <f>IF(PLANEL_Pot_Trim!DZ4&lt;&gt;0,DZ4/PLANEL_Pot_Trim!DZ4,0)</f>
        <v>0.46651993687202381</v>
      </c>
      <c r="EA29" s="47">
        <f>IF(PLANEL_Pot_Trim!EA4&lt;&gt;0,EA4/PLANEL_Pot_Trim!EA4,0)</f>
        <v>0.67003973483214363</v>
      </c>
      <c r="EB29" s="47">
        <f>IF(PLANEL_Pot_Trim!EB4&lt;&gt;0,EB4/PLANEL_Pot_Trim!EB4,0)</f>
        <v>0.59299058339817978</v>
      </c>
      <c r="EC29" s="47">
        <f>IF(PLANEL_Pot_Trim!EC4&lt;&gt;0,EC4/PLANEL_Pot_Trim!EC4,0)</f>
        <v>0.43627954724910822</v>
      </c>
      <c r="ED29" s="47">
        <f>IF(PLANEL_Pot_Trim!ED4&lt;&gt;0,ED4/PLANEL_Pot_Trim!ED4,0)</f>
        <v>0.46651993687202381</v>
      </c>
      <c r="EE29" s="47">
        <f>IF(PLANEL_Pot_Trim!EE4&lt;&gt;0,EE4/PLANEL_Pot_Trim!EE4,0)</f>
        <v>0.67003973483214363</v>
      </c>
      <c r="EF29" s="47">
        <f>IF(PLANEL_Pot_Trim!EF4&lt;&gt;0,EF4/PLANEL_Pot_Trim!EF4,0)</f>
        <v>0.59299058339817978</v>
      </c>
      <c r="EG29" s="47">
        <f>IF(PLANEL_Pot_Trim!EG4&lt;&gt;0,EG4/PLANEL_Pot_Trim!EG4,0)</f>
        <v>0.42970813775349609</v>
      </c>
      <c r="EH29" s="47">
        <f>IF(PLANEL_Pot_Trim!EH4&lt;&gt;0,EH4/PLANEL_Pot_Trim!EH4,0)</f>
        <v>0.46651993687202381</v>
      </c>
      <c r="EI29" s="47">
        <f>IF(PLANEL_Pot_Trim!EI4&lt;&gt;0,EI4/PLANEL_Pot_Trim!EI4,0)</f>
        <v>0.67003973483214363</v>
      </c>
      <c r="EJ29" s="47">
        <f>IF(PLANEL_Pot_Trim!EJ4&lt;&gt;0,EJ4/PLANEL_Pot_Trim!EJ4,0)</f>
        <v>0.59299058339817978</v>
      </c>
      <c r="EK29" s="47">
        <f>IF(PLANEL_Pot_Trim!EK4&lt;&gt;0,EK4/PLANEL_Pot_Trim!EK4,0)</f>
        <v>0.41197265229500857</v>
      </c>
      <c r="EL29" s="47">
        <f>IF(PLANEL_Pot_Trim!EL4&lt;&gt;0,EL4/PLANEL_Pot_Trim!EL4,0)</f>
        <v>0.46651993687202381</v>
      </c>
      <c r="EM29" s="47">
        <f>IF(PLANEL_Pot_Trim!EM4&lt;&gt;0,EM4/PLANEL_Pot_Trim!EM4,0)</f>
        <v>0.67031386933974801</v>
      </c>
      <c r="EN29" s="47">
        <f>IF(PLANEL_Pot_Trim!EN4&lt;&gt;0,EN4/PLANEL_Pot_Trim!EN4,0)</f>
        <v>0.59312771883661175</v>
      </c>
      <c r="EO29" s="47">
        <f>IF(PLANEL_Pot_Trim!EO4&lt;&gt;0,EO4/PLANEL_Pot_Trim!EO4,0)</f>
        <v>0.41157206997223783</v>
      </c>
      <c r="EP29" s="47">
        <f>IF(PLANEL_Pot_Trim!EP4&lt;&gt;0,EP4/PLANEL_Pot_Trim!EP4,0)</f>
        <v>0.46637205885184119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0.43306657698210532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0.51282915270570772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0.55041470893127009</v>
      </c>
      <c r="P30" s="47">
        <f>IF(PLANEL_Pot_Trim!P5&lt;&gt;0,P5/PLANEL_Pot_Trim!P5,0)</f>
        <v>0.51278433750836239</v>
      </c>
      <c r="Q30" s="47">
        <f>IF(PLANEL_Pot_Trim!Q5&lt;&gt;0,Q5/PLANEL_Pot_Trim!Q5,0)</f>
        <v>0.44160762316687979</v>
      </c>
      <c r="R30" s="47">
        <f>IF(PLANEL_Pot_Trim!R5&lt;&gt;0,R5/PLANEL_Pot_Trim!R5,0)</f>
        <v>0.50009323537691031</v>
      </c>
      <c r="S30" s="47">
        <f>IF(PLANEL_Pot_Trim!S5&lt;&gt;0,S5/PLANEL_Pot_Trim!S5,0)</f>
        <v>0.57891811662907955</v>
      </c>
      <c r="T30" s="47">
        <f>IF(PLANEL_Pot_Trim!T5&lt;&gt;0,T5/PLANEL_Pot_Trim!T5,0)</f>
        <v>0.54199071215889383</v>
      </c>
      <c r="U30" s="47">
        <f>IF(PLANEL_Pot_Trim!U5&lt;&gt;0,U5/PLANEL_Pot_Trim!U5,0)</f>
        <v>0.44063510960337143</v>
      </c>
      <c r="V30" s="47">
        <f>IF(PLANEL_Pot_Trim!V5&lt;&gt;0,V5/PLANEL_Pot_Trim!V5,0)</f>
        <v>0.5000554910348497</v>
      </c>
      <c r="W30" s="47">
        <f>IF(PLANEL_Pot_Trim!W5&lt;&gt;0,W5/PLANEL_Pot_Trim!W5,0)</f>
        <v>0.57795808784973401</v>
      </c>
      <c r="X30" s="47">
        <f>IF(PLANEL_Pot_Trim!X5&lt;&gt;0,X5/PLANEL_Pot_Trim!X5,0)</f>
        <v>0.54166783012248476</v>
      </c>
      <c r="Y30" s="47">
        <f>IF(PLANEL_Pot_Trim!Y5&lt;&gt;0,Y5/PLANEL_Pot_Trim!Y5,0)</f>
        <v>0.44086392964326215</v>
      </c>
      <c r="Z30" s="47">
        <f>IF(PLANEL_Pot_Trim!Z5&lt;&gt;0,Z5/PLANEL_Pot_Trim!Z5,0)</f>
        <v>0.49964685821699528</v>
      </c>
      <c r="AA30" s="47">
        <f>IF(PLANEL_Pot_Trim!AA5&lt;&gt;0,AA5/PLANEL_Pot_Trim!AA5,0)</f>
        <v>0.41530659012238974</v>
      </c>
      <c r="AB30" s="47">
        <f>IF(PLANEL_Pot_Trim!AB5&lt;&gt;0,AB5/PLANEL_Pot_Trim!AB5,0)</f>
        <v>0.38942471054493982</v>
      </c>
      <c r="AC30" s="47">
        <f>IF(PLANEL_Pot_Trim!AC5&lt;&gt;0,AC5/PLANEL_Pot_Trim!AC5,0)</f>
        <v>0.42895507370101332</v>
      </c>
      <c r="AD30" s="47">
        <f>IF(PLANEL_Pot_Trim!AD5&lt;&gt;0,AD5/PLANEL_Pot_Trim!AD5,0)</f>
        <v>0.48529763772343104</v>
      </c>
      <c r="AE30" s="47">
        <f>IF(PLANEL_Pot_Trim!AE5&lt;&gt;0,AE5/PLANEL_Pot_Trim!AE5,0)</f>
        <v>0.57694473065063911</v>
      </c>
      <c r="AF30" s="47">
        <f>IF(PLANEL_Pot_Trim!AF5&lt;&gt;0,AF5/PLANEL_Pot_Trim!AF5,0)</f>
        <v>0.5418315785113299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0.45335069080214258</v>
      </c>
      <c r="AJ30" s="47">
        <f>IF(PLANEL_Pot_Trim!AJ5&lt;&gt;0,AJ5/PLANEL_Pot_Trim!AJ5,0)</f>
        <v>0.43308706076405601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0.386153527531445</v>
      </c>
      <c r="AN30" s="47">
        <f>IF(PLANEL_Pot_Trim!AN5&lt;&gt;0,AN5/PLANEL_Pot_Trim!AN5,0)</f>
        <v>0.5352854108545485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0.56389192945576627</v>
      </c>
      <c r="AR30" s="47">
        <f>IF(PLANEL_Pot_Trim!AR5&lt;&gt;0,AR5/PLANEL_Pot_Trim!AR5,0)</f>
        <v>0.35934116839189262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0.56408175075316247</v>
      </c>
      <c r="AV30" s="47">
        <f>IF(PLANEL_Pot_Trim!AV5&lt;&gt;0,AV5/PLANEL_Pot_Trim!AV5,0)</f>
        <v>0.47445674220862932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0.54782561457042922</v>
      </c>
      <c r="AZ30" s="47">
        <f>IF(PLANEL_Pot_Trim!AZ5&lt;&gt;0,AZ5/PLANEL_Pot_Trim!AZ5,0)</f>
        <v>0.53543240879945508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0.56403782247352197</v>
      </c>
      <c r="BD30" s="47">
        <f>IF(PLANEL_Pot_Trim!BD5&lt;&gt;0,BD5/PLANEL_Pot_Trim!BD5,0)</f>
        <v>0.5224606396526309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0.53606391614889448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0.53054112848574697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0.38325862093684604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0.44592991470801879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0.52982928663304141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0.53316952376079196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0.52970747077616587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0.44580809891294099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0.53629720144067794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0.46554348304078913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0.53629720144067794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0.5361753856456003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0.43700676610909051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0.43700676610909051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0.48923214531853193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0.32267099605809468</v>
      </c>
      <c r="Q32" s="48">
        <f>IF(PLANEL_Pot_Trim!Q7&lt;&gt;0,Q7/PLANEL_Pot_Trim!Q7,0)</f>
        <v>0.3200477703193913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0.32267099605809468</v>
      </c>
      <c r="U32" s="48">
        <f>IF(PLANEL_Pot_Trim!U7&lt;&gt;0,U7/PLANEL_Pot_Trim!U7,0)</f>
        <v>0.32013057173783099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0.33709563188288522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0.637658448743885</v>
      </c>
      <c r="AE32" s="48">
        <f>IF(PLANEL_Pot_Trim!AE7&lt;&gt;0,AE7/PLANEL_Pot_Trim!AE7,0)</f>
        <v>0.3072908205670124</v>
      </c>
      <c r="AF32" s="48">
        <f>IF(PLANEL_Pot_Trim!AF7&lt;&gt;0,AF7/PLANEL_Pot_Trim!AF7,0)</f>
        <v>0.30492123414449479</v>
      </c>
      <c r="AG32" s="48">
        <f>IF(PLANEL_Pot_Trim!AG7&lt;&gt;0,AG7/PLANEL_Pot_Trim!AG7,0)</f>
        <v>0.37571193798090013</v>
      </c>
      <c r="AH32" s="48">
        <f>IF(PLANEL_Pot_Trim!AH7&lt;&gt;0,AH7/PLANEL_Pot_Trim!AH7,0)</f>
        <v>0.70064891389132788</v>
      </c>
      <c r="AI32" s="48">
        <f>IF(PLANEL_Pot_Trim!AI7&lt;&gt;0,AI7/PLANEL_Pot_Trim!AI7,0)</f>
        <v>0.29674122382487206</v>
      </c>
      <c r="AJ32" s="48">
        <f>IF(PLANEL_Pot_Trim!AJ7&lt;&gt;0,AJ7/PLANEL_Pot_Trim!AJ7,0)</f>
        <v>0.29906971059120058</v>
      </c>
      <c r="AK32" s="48">
        <f>IF(PLANEL_Pot_Trim!AK7&lt;&gt;0,AK7/PLANEL_Pot_Trim!AK7,0)</f>
        <v>0.34102957233410081</v>
      </c>
      <c r="AL32" s="48">
        <f>IF(PLANEL_Pot_Trim!AL7&lt;&gt;0,AL7/PLANEL_Pot_Trim!AL7,0)</f>
        <v>0.7058445936681611</v>
      </c>
      <c r="AM32" s="48">
        <f>IF(PLANEL_Pot_Trim!AM7&lt;&gt;0,AM7/PLANEL_Pot_Trim!AM7,0)</f>
        <v>0.25692489467544466</v>
      </c>
      <c r="AN32" s="48">
        <f>IF(PLANEL_Pot_Trim!AN7&lt;&gt;0,AN7/PLANEL_Pot_Trim!AN7,0)</f>
        <v>0.25482072018474738</v>
      </c>
      <c r="AO32" s="48">
        <f>IF(PLANEL_Pot_Trim!AO7&lt;&gt;0,AO7/PLANEL_Pot_Trim!AO7,0)</f>
        <v>0.32182606710162603</v>
      </c>
      <c r="AP32" s="48">
        <f>IF(PLANEL_Pot_Trim!AP7&lt;&gt;0,AP7/PLANEL_Pot_Trim!AP7,0)</f>
        <v>0.69897110902640824</v>
      </c>
      <c r="AQ32" s="48">
        <f>IF(PLANEL_Pot_Trim!AQ7&lt;&gt;0,AQ7/PLANEL_Pot_Trim!AQ7,0)</f>
        <v>0.15859962085920468</v>
      </c>
      <c r="AR32" s="48">
        <f>IF(PLANEL_Pot_Trim!AR7&lt;&gt;0,AR7/PLANEL_Pot_Trim!AR7,0)</f>
        <v>0.15859962085920468</v>
      </c>
      <c r="AS32" s="48">
        <f>IF(PLANEL_Pot_Trim!AS7&lt;&gt;0,AS7/PLANEL_Pot_Trim!AS7,0)</f>
        <v>0.22922160201384401</v>
      </c>
      <c r="AT32" s="48">
        <f>IF(PLANEL_Pot_Trim!AT7&lt;&gt;0,AT7/PLANEL_Pot_Trim!AT7,0)</f>
        <v>0.67112569538529177</v>
      </c>
      <c r="AU32" s="48">
        <f>IF(PLANEL_Pot_Trim!AU7&lt;&gt;0,AU7/PLANEL_Pot_Trim!AU7,0)</f>
        <v>0.15221051546857631</v>
      </c>
      <c r="AV32" s="48">
        <f>IF(PLANEL_Pot_Trim!AV7&lt;&gt;0,AV7/PLANEL_Pot_Trim!AV7,0)</f>
        <v>0.15221051546857631</v>
      </c>
      <c r="AW32" s="48">
        <f>IF(PLANEL_Pot_Trim!AW7&lt;&gt;0,AW7/PLANEL_Pot_Trim!AW7,0)</f>
        <v>0.22452751282170438</v>
      </c>
      <c r="AX32" s="48">
        <f>IF(PLANEL_Pot_Trim!AX7&lt;&gt;0,AX7/PLANEL_Pot_Trim!AX7,0)</f>
        <v>0.69110740946398053</v>
      </c>
      <c r="AY32" s="48">
        <f>IF(PLANEL_Pot_Trim!AY7&lt;&gt;0,AY7/PLANEL_Pot_Trim!AY7,0)</f>
        <v>0.13408071033286253</v>
      </c>
      <c r="AZ32" s="48">
        <f>IF(PLANEL_Pot_Trim!AZ7&lt;&gt;0,AZ7/PLANEL_Pot_Trim!AZ7,0)</f>
        <v>0.13222512146606843</v>
      </c>
      <c r="BA32" s="48">
        <f>IF(PLANEL_Pot_Trim!BA7&lt;&gt;0,BA7/PLANEL_Pot_Trim!BA7,0)</f>
        <v>0.25112846431978753</v>
      </c>
      <c r="BB32" s="48">
        <f>IF(PLANEL_Pot_Trim!BB7&lt;&gt;0,BB7/PLANEL_Pot_Trim!BB7,0)</f>
        <v>0.70248283623809538</v>
      </c>
      <c r="BC32" s="48">
        <f>IF(PLANEL_Pot_Trim!BC7&lt;&gt;0,BC7/PLANEL_Pot_Trim!BC7,0)</f>
        <v>0.12937676054069081</v>
      </c>
      <c r="BD32" s="48">
        <f>IF(PLANEL_Pot_Trim!BD7&lt;&gt;0,BD7/PLANEL_Pot_Trim!BD7,0)</f>
        <v>0.12752115046836424</v>
      </c>
      <c r="BE32" s="48">
        <f>IF(PLANEL_Pot_Trim!BE7&lt;&gt;0,BE7/PLANEL_Pot_Trim!BE7,0)</f>
        <v>0.22564651677885758</v>
      </c>
      <c r="BF32" s="48">
        <f>IF(PLANEL_Pot_Trim!BF7&lt;&gt;0,BF7/PLANEL_Pot_Trim!BF7,0)</f>
        <v>0.68547703960281248</v>
      </c>
      <c r="BG32" s="48">
        <f>IF(PLANEL_Pot_Trim!BG7&lt;&gt;0,BG7/PLANEL_Pot_Trim!BG7,0)</f>
        <v>0.12937676054069081</v>
      </c>
      <c r="BH32" s="48">
        <f>IF(PLANEL_Pot_Trim!BH7&lt;&gt;0,BH7/PLANEL_Pot_Trim!BH7,0)</f>
        <v>0.12752115046836424</v>
      </c>
      <c r="BI32" s="48">
        <f>IF(PLANEL_Pot_Trim!BI7&lt;&gt;0,BI7/PLANEL_Pot_Trim!BI7,0)</f>
        <v>0.20353505825237425</v>
      </c>
      <c r="BJ32" s="48">
        <f>IF(PLANEL_Pot_Trim!BJ7&lt;&gt;0,BJ7/PLANEL_Pot_Trim!BJ7,0)</f>
        <v>0.67784925033796994</v>
      </c>
      <c r="BK32" s="48">
        <f>IF(PLANEL_Pot_Trim!BK7&lt;&gt;0,BK7/PLANEL_Pot_Trim!BK7,0)</f>
        <v>0.12937676054069081</v>
      </c>
      <c r="BL32" s="48">
        <f>IF(PLANEL_Pot_Trim!BL7&lt;&gt;0,BL7/PLANEL_Pot_Trim!BL7,0)</f>
        <v>0.12937676054069081</v>
      </c>
      <c r="BM32" s="48">
        <f>IF(PLANEL_Pot_Trim!BM7&lt;&gt;0,BM7/PLANEL_Pot_Trim!BM7,0)</f>
        <v>0.19158645298055507</v>
      </c>
      <c r="BN32" s="48">
        <f>IF(PLANEL_Pot_Trim!BN7&lt;&gt;0,BN7/PLANEL_Pot_Trim!BN7,0)</f>
        <v>0.67765308604378216</v>
      </c>
      <c r="BO32" s="48">
        <f>IF(PLANEL_Pot_Trim!BO7&lt;&gt;0,BO7/PLANEL_Pot_Trim!BO7,0)</f>
        <v>0.12101683312722934</v>
      </c>
      <c r="BP32" s="48">
        <f>IF(PLANEL_Pot_Trim!BP7&lt;&gt;0,BP7/PLANEL_Pot_Trim!BP7,0)</f>
        <v>8.7192548748249096E-2</v>
      </c>
      <c r="BQ32" s="48">
        <f>IF(PLANEL_Pot_Trim!BQ7&lt;&gt;0,BQ7/PLANEL_Pot_Trim!BQ7,0)</f>
        <v>0.19641906538686824</v>
      </c>
      <c r="BR32" s="48">
        <f>IF(PLANEL_Pot_Trim!BR7&lt;&gt;0,BR7/PLANEL_Pot_Trim!BR7,0)</f>
        <v>0.71128545015687583</v>
      </c>
      <c r="BS32" s="48">
        <f>IF(PLANEL_Pot_Trim!BS7&lt;&gt;0,BS7/PLANEL_Pot_Trim!BS7,0)</f>
        <v>0.13039936022901163</v>
      </c>
      <c r="BT32" s="48">
        <f>IF(PLANEL_Pot_Trim!BT7&lt;&gt;0,BT7/PLANEL_Pot_Trim!BT7,0)</f>
        <v>8.2767475241724384E-2</v>
      </c>
      <c r="BU32" s="48">
        <f>IF(PLANEL_Pot_Trim!BU7&lt;&gt;0,BU7/PLANEL_Pot_Trim!BU7,0)</f>
        <v>0.22052960134878363</v>
      </c>
      <c r="BV32" s="48">
        <f>IF(PLANEL_Pot_Trim!BV7&lt;&gt;0,BV7/PLANEL_Pot_Trim!BV7,0)</f>
        <v>0.70471742910908197</v>
      </c>
      <c r="BW32" s="48">
        <f>IF(PLANEL_Pot_Trim!BW7&lt;&gt;0,BW7/PLANEL_Pot_Trim!BW7,0)</f>
        <v>0.13561853586719086</v>
      </c>
      <c r="BX32" s="48">
        <f>IF(PLANEL_Pot_Trim!BX7&lt;&gt;0,BX7/PLANEL_Pot_Trim!BX7,0)</f>
        <v>7.8769858267168924E-2</v>
      </c>
      <c r="BY32" s="48">
        <f>IF(PLANEL_Pot_Trim!BY7&lt;&gt;0,BY7/PLANEL_Pot_Trim!BY7,0)</f>
        <v>0.14639939862895196</v>
      </c>
      <c r="BZ32" s="48">
        <f>IF(PLANEL_Pot_Trim!BZ7&lt;&gt;0,BZ7/PLANEL_Pot_Trim!BZ7,0)</f>
        <v>0.63248970181924524</v>
      </c>
      <c r="CA32" s="48">
        <f>IF(PLANEL_Pot_Trim!CA7&lt;&gt;0,CA7/PLANEL_Pot_Trim!CA7,0)</f>
        <v>0.15066115597981569</v>
      </c>
      <c r="CB32" s="48">
        <f>IF(PLANEL_Pot_Trim!CB7&lt;&gt;0,CB7/PLANEL_Pot_Trim!CB7,0)</f>
        <v>5.0505707261776535E-2</v>
      </c>
      <c r="CC32" s="48">
        <f>IF(PLANEL_Pot_Trim!CC7&lt;&gt;0,CC7/PLANEL_Pot_Trim!CC7,0)</f>
        <v>9.2258545054241636E-2</v>
      </c>
      <c r="CD32" s="48">
        <f>IF(PLANEL_Pot_Trim!CD7&lt;&gt;0,CD7/PLANEL_Pot_Trim!CD7,0)</f>
        <v>0.55412745622309456</v>
      </c>
      <c r="CE32" s="48">
        <f>IF(PLANEL_Pot_Trim!CE7&lt;&gt;0,CE7/PLANEL_Pot_Trim!CE7,0)</f>
        <v>0.19539377683115736</v>
      </c>
      <c r="CF32" s="48">
        <f>IF(PLANEL_Pot_Trim!CF7&lt;&gt;0,CF7/PLANEL_Pot_Trim!CF7,0)</f>
        <v>4.8281219344587782E-2</v>
      </c>
      <c r="CG32" s="48">
        <f>IF(PLANEL_Pot_Trim!CG7&lt;&gt;0,CG7/PLANEL_Pot_Trim!CG7,0)</f>
        <v>8.8195083123754139E-2</v>
      </c>
      <c r="CH32" s="48">
        <f>IF(PLANEL_Pot_Trim!CH7&lt;&gt;0,CH7/PLANEL_Pot_Trim!CH7,0)</f>
        <v>0.54485189078731799</v>
      </c>
      <c r="CI32" s="48">
        <f>IF(PLANEL_Pot_Trim!CI7&lt;&gt;0,CI7/PLANEL_Pot_Trim!CI7,0)</f>
        <v>0.26230503618044165</v>
      </c>
      <c r="CJ32" s="48">
        <f>IF(PLANEL_Pot_Trim!CJ7&lt;&gt;0,CJ7/PLANEL_Pot_Trim!CJ7,0)</f>
        <v>4.6244416926264499E-2</v>
      </c>
      <c r="CK32" s="48">
        <f>IF(PLANEL_Pot_Trim!CK7&lt;&gt;0,CK7/PLANEL_Pot_Trim!CK7,0)</f>
        <v>8.4474465437845953E-2</v>
      </c>
      <c r="CL32" s="48">
        <f>IF(PLANEL_Pot_Trim!CL7&lt;&gt;0,CL7/PLANEL_Pot_Trim!CL7,0)</f>
        <v>0.54905995656726658</v>
      </c>
      <c r="CM32" s="48">
        <f>IF(PLANEL_Pot_Trim!CM7&lt;&gt;0,CM7/PLANEL_Pot_Trim!CM7,0)</f>
        <v>0.31433002755304595</v>
      </c>
      <c r="CN32" s="48">
        <f>IF(PLANEL_Pot_Trim!CN7&lt;&gt;0,CN7/PLANEL_Pot_Trim!CN7,0)</f>
        <v>3.2583643998660025E-2</v>
      </c>
      <c r="CO32" s="48">
        <f>IF(PLANEL_Pot_Trim!CO7&lt;&gt;0,CO7/PLANEL_Pot_Trim!CO7,0)</f>
        <v>5.8192452762181782E-2</v>
      </c>
      <c r="CP32" s="48">
        <f>IF(PLANEL_Pot_Trim!CP7&lt;&gt;0,CP7/PLANEL_Pot_Trim!CP7,0)</f>
        <v>0.51464735617227886</v>
      </c>
      <c r="CQ32" s="48">
        <f>IF(PLANEL_Pot_Trim!CQ7&lt;&gt;0,CQ7/PLANEL_Pot_Trim!CQ7,0)</f>
        <v>0.36251943893802641</v>
      </c>
      <c r="CR32" s="48">
        <f>IF(PLANEL_Pot_Trim!CR7&lt;&gt;0,CR7/PLANEL_Pot_Trim!CR7,0)</f>
        <v>3.1316026588297734E-2</v>
      </c>
      <c r="CS32" s="48">
        <f>IF(PLANEL_Pot_Trim!CS7&lt;&gt;0,CS7/PLANEL_Pot_Trim!CS7,0)</f>
        <v>5.5928563361841523E-2</v>
      </c>
      <c r="CT32" s="48">
        <f>IF(PLANEL_Pot_Trim!CT7&lt;&gt;0,CT7/PLANEL_Pot_Trim!CT7,0)</f>
        <v>0.52444098721589116</v>
      </c>
      <c r="CU32" s="48">
        <f>IF(PLANEL_Pot_Trim!CU7&lt;&gt;0,CU7/PLANEL_Pot_Trim!CU7,0)</f>
        <v>0.38002623428775539</v>
      </c>
      <c r="CV32" s="48">
        <f>IF(PLANEL_Pot_Trim!CV7&lt;&gt;0,CV7/PLANEL_Pot_Trim!CV7,0)</f>
        <v>2.9615577850118101E-2</v>
      </c>
      <c r="CW32" s="48">
        <f>IF(PLANEL_Pot_Trim!CW7&lt;&gt;0,CW7/PLANEL_Pot_Trim!CW7,0)</f>
        <v>0.10554336428319885</v>
      </c>
      <c r="CX32" s="48">
        <f>IF(PLANEL_Pot_Trim!CX7&lt;&gt;0,CX7/PLANEL_Pot_Trim!CX7,0)</f>
        <v>0.56809735117682403</v>
      </c>
      <c r="CY32" s="48">
        <f>IF(PLANEL_Pot_Trim!CY7&lt;&gt;0,CY7/PLANEL_Pot_Trim!CY7,0)</f>
        <v>0.39311381325092265</v>
      </c>
      <c r="CZ32" s="48">
        <f>IF(PLANEL_Pot_Trim!CZ7&lt;&gt;0,CZ7/PLANEL_Pot_Trim!CZ7,0)</f>
        <v>2.8546602320067071E-2</v>
      </c>
      <c r="DA32" s="48">
        <f>IF(PLANEL_Pot_Trim!DA7&lt;&gt;0,DA7/PLANEL_Pot_Trim!DA7,0)</f>
        <v>2.8546602320067071E-2</v>
      </c>
      <c r="DB32" s="48">
        <f>IF(PLANEL_Pot_Trim!DB7&lt;&gt;0,DB7/PLANEL_Pot_Trim!DB7,0)</f>
        <v>0.47015075855383009</v>
      </c>
      <c r="DC32" s="48">
        <f>IF(PLANEL_Pot_Trim!DC7&lt;&gt;0,DC7/PLANEL_Pot_Trim!DC7,0)</f>
        <v>0.40421652440329037</v>
      </c>
      <c r="DD32" s="48">
        <f>IF(PLANEL_Pot_Trim!DD7&lt;&gt;0,DD7/PLANEL_Pot_Trim!DD7,0)</f>
        <v>5.4176777418359712E-3</v>
      </c>
      <c r="DE32" s="48">
        <f>IF(PLANEL_Pot_Trim!DE7&lt;&gt;0,DE7/PLANEL_Pot_Trim!DE7,0)</f>
        <v>5.4176777418359712E-3</v>
      </c>
      <c r="DF32" s="48">
        <f>IF(PLANEL_Pot_Trim!DF7&lt;&gt;0,DF7/PLANEL_Pot_Trim!DF7,0)</f>
        <v>0.46523717541667364</v>
      </c>
      <c r="DG32" s="48">
        <f>IF(PLANEL_Pot_Trim!DG7&lt;&gt;0,DG7/PLANEL_Pot_Trim!DG7,0)</f>
        <v>0.41560843731353991</v>
      </c>
      <c r="DH32" s="48">
        <f>IF(PLANEL_Pot_Trim!DH7&lt;&gt;0,DH7/PLANEL_Pot_Trim!DH7,0)</f>
        <v>5.2352948098194681E-3</v>
      </c>
      <c r="DI32" s="48">
        <f>IF(PLANEL_Pot_Trim!DI7&lt;&gt;0,DI7/PLANEL_Pot_Trim!DI7,0)</f>
        <v>5.2352948098194681E-3</v>
      </c>
      <c r="DJ32" s="48">
        <f>IF(PLANEL_Pot_Trim!DJ7&lt;&gt;0,DJ7/PLANEL_Pot_Trim!DJ7,0)</f>
        <v>0.45889598640048562</v>
      </c>
      <c r="DK32" s="48">
        <f>IF(PLANEL_Pot_Trim!DK7&lt;&gt;0,DK7/PLANEL_Pot_Trim!DK7,0)</f>
        <v>0.42625832594982077</v>
      </c>
      <c r="DL32" s="48">
        <f>IF(PLANEL_Pot_Trim!DL7&lt;&gt;0,DL7/PLANEL_Pot_Trim!DL7,0)</f>
        <v>5.0647915826233956E-3</v>
      </c>
      <c r="DM32" s="48">
        <f>IF(PLANEL_Pot_Trim!DM7&lt;&gt;0,DM7/PLANEL_Pot_Trim!DM7,0)</f>
        <v>5.0647915826233956E-3</v>
      </c>
      <c r="DN32" s="48">
        <f>IF(PLANEL_Pot_Trim!DN7&lt;&gt;0,DN7/PLANEL_Pot_Trim!DN7,0)</f>
        <v>0.4353088299722836</v>
      </c>
      <c r="DO32" s="48">
        <f>IF(PLANEL_Pot_Trim!DO7&lt;&gt;0,DO7/PLANEL_Pot_Trim!DO7,0)</f>
        <v>0.4272766566763202</v>
      </c>
      <c r="DP32" s="48">
        <f>IF(PLANEL_Pot_Trim!DP7&lt;&gt;0,DP7/PLANEL_Pot_Trim!DP7,0)</f>
        <v>4.9910082241892469E-3</v>
      </c>
      <c r="DQ32" s="48">
        <f>IF(PLANEL_Pot_Trim!DQ7&lt;&gt;0,DQ7/PLANEL_Pot_Trim!DQ7,0)</f>
        <v>4.9910082241892469E-3</v>
      </c>
      <c r="DR32" s="48">
        <f>IF(PLANEL_Pot_Trim!DR7&lt;&gt;0,DR7/PLANEL_Pot_Trim!DR7,0)</f>
        <v>0.4272766566763202</v>
      </c>
      <c r="DS32" s="48">
        <f>IF(PLANEL_Pot_Trim!DS7&lt;&gt;0,DS7/PLANEL_Pot_Trim!DS7,0)</f>
        <v>0.43511911802143394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0.43511911802143394</v>
      </c>
      <c r="DW32" s="48">
        <f>IF(PLANEL_Pot_Trim!DW7&lt;&gt;0,DW7/PLANEL_Pot_Trim!DW7,0)</f>
        <v>0.44276530582457452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0.44276530582457452</v>
      </c>
      <c r="EA32" s="48">
        <f>IF(PLANEL_Pot_Trim!EA7&lt;&gt;0,EA7/PLANEL_Pot_Trim!EA7,0)</f>
        <v>0.44716907642174447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0.44716907642174447</v>
      </c>
      <c r="EE32" s="48">
        <f>IF(PLANEL_Pot_Trim!EE7&lt;&gt;0,EE7/PLANEL_Pot_Trim!EE7,0)</f>
        <v>0.45246914196619292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0.45246914196619292</v>
      </c>
      <c r="EI32" s="48">
        <f>IF(PLANEL_Pot_Trim!EI7&lt;&gt;0,EI7/PLANEL_Pot_Trim!EI7,0)</f>
        <v>0.46305638227352064</v>
      </c>
      <c r="EJ32" s="48">
        <f>IF(PLANEL_Pot_Trim!EJ7&lt;&gt;0,EJ7/PLANEL_Pot_Trim!EJ7,0)</f>
        <v>0</v>
      </c>
      <c r="EK32" s="48">
        <f>IF(PLANEL_Pot_Trim!EK7&lt;&gt;0,EK7/PLANEL_Pot_Trim!EK7,0)</f>
        <v>4.2246089169169027E-2</v>
      </c>
      <c r="EL32" s="48">
        <f>IF(PLANEL_Pot_Trim!EL7&lt;&gt;0,EL7/PLANEL_Pot_Trim!EL7,0)</f>
        <v>0.46305638227352064</v>
      </c>
      <c r="EM32" s="48">
        <f>IF(PLANEL_Pot_Trim!EM7&lt;&gt;0,EM7/PLANEL_Pot_Trim!EM7,0)</f>
        <v>0.474689542813233</v>
      </c>
      <c r="EN32" s="48">
        <f>IF(PLANEL_Pot_Trim!EN7&lt;&gt;0,EN7/PLANEL_Pot_Trim!EN7,0)</f>
        <v>4.7655645322258515E-2</v>
      </c>
      <c r="EO32" s="48">
        <f>IF(PLANEL_Pot_Trim!EO7&lt;&gt;0,EO7/PLANEL_Pot_Trim!EO7,0)</f>
        <v>8.601578719645632E-2</v>
      </c>
      <c r="EP32" s="48">
        <f>IF(PLANEL_Pot_Trim!EP7&lt;&gt;0,EP7/PLANEL_Pot_Trim!EP7,0)</f>
        <v>0.474689542813233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0.94451401441176464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0.21636543475854431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0.85742224477172302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0.89916470486008837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4.2533057486785757E-2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0.96505478255602661</v>
      </c>
      <c r="I40" s="52">
        <f>IF(PLANEL_Pot_Trim!I15&lt;&gt;0,I15/PLANEL_Pot_Trim!I15,0)</f>
        <v>0.87827858631132649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0.63487506772277236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0.55992262747587607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0.61181343778567798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0.55992262747587607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0.35460159757643056</v>
      </c>
      <c r="AJ42" s="51">
        <f>IF(PLANEL_Pot_Trim!AJ17&lt;&gt;0,AJ17/PLANEL_Pot_Trim!AJ17,0)</f>
        <v>0.4240783715335753</v>
      </c>
      <c r="AK42" s="51">
        <f>IF(PLANEL_Pot_Trim!AK17&lt;&gt;0,AK17/PLANEL_Pot_Trim!AK17,0)</f>
        <v>0.56033755666614116</v>
      </c>
      <c r="AL42" s="51">
        <f>IF(PLANEL_Pot_Trim!AL17&lt;&gt;0,AL17/PLANEL_Pot_Trim!AL17,0)</f>
        <v>0.46427912046641745</v>
      </c>
      <c r="AM42" s="51">
        <f>IF(PLANEL_Pot_Trim!AM17&lt;&gt;0,AM17/PLANEL_Pot_Trim!AM17,0)</f>
        <v>0.354565756667714</v>
      </c>
      <c r="AN42" s="51">
        <f>IF(PLANEL_Pot_Trim!AN17&lt;&gt;0,AN17/PLANEL_Pot_Trim!AN17,0)</f>
        <v>0.42456635994470238</v>
      </c>
      <c r="AO42" s="51">
        <f>IF(PLANEL_Pot_Trim!AO17&lt;&gt;0,AO17/PLANEL_Pot_Trim!AO17,0)</f>
        <v>0.56123506507037935</v>
      </c>
      <c r="AP42" s="51">
        <f>IF(PLANEL_Pot_Trim!AP17&lt;&gt;0,AP17/PLANEL_Pot_Trim!AP17,0)</f>
        <v>0.46471239312665652</v>
      </c>
      <c r="AQ42" s="51">
        <f>IF(PLANEL_Pot_Trim!AQ17&lt;&gt;0,AQ17/PLANEL_Pot_Trim!AQ17,0)</f>
        <v>0.35446849777686784</v>
      </c>
      <c r="AR42" s="51">
        <f>IF(PLANEL_Pot_Trim!AR17&lt;&gt;0,AR17/PLANEL_Pot_Trim!AR17,0)</f>
        <v>0.42589057691934856</v>
      </c>
      <c r="AS42" s="51">
        <f>IF(PLANEL_Pot_Trim!AS17&lt;&gt;0,AS17/PLANEL_Pot_Trim!AS17,0)</f>
        <v>0.56367056539591476</v>
      </c>
      <c r="AT42" s="51">
        <f>IF(PLANEL_Pot_Trim!AT17&lt;&gt;0,AT17/PLANEL_Pot_Trim!AT17,0)</f>
        <v>0.46588813205413859</v>
      </c>
      <c r="AU42" s="51">
        <f>IF(PLANEL_Pot_Trim!AU17&lt;&gt;0,AU17/PLANEL_Pot_Trim!AU17,0)</f>
        <v>0.35445131799236435</v>
      </c>
      <c r="AV42" s="51">
        <f>IF(PLANEL_Pot_Trim!AV17&lt;&gt;0,AV17/PLANEL_Pot_Trim!AV17,0)</f>
        <v>0.42612448570016159</v>
      </c>
      <c r="AW42" s="51">
        <f>IF(PLANEL_Pot_Trim!AW17&lt;&gt;0,AW17/PLANEL_Pot_Trim!AW17,0)</f>
        <v>0.56410077045622109</v>
      </c>
      <c r="AX42" s="51">
        <f>IF(PLANEL_Pot_Trim!AX17&lt;&gt;0,AX17/PLANEL_Pot_Trim!AX17,0)</f>
        <v>0.46609581369790137</v>
      </c>
      <c r="AY42" s="51">
        <f>IF(PLANEL_Pot_Trim!AY17&lt;&gt;0,AY17/PLANEL_Pot_Trim!AY17,0)</f>
        <v>0.35441279580676482</v>
      </c>
      <c r="AZ42" s="51">
        <f>IF(PLANEL_Pot_Trim!AZ17&lt;&gt;0,AZ17/PLANEL_Pot_Trim!AZ17,0)</f>
        <v>0.4266489802053316</v>
      </c>
      <c r="BA42" s="51">
        <f>IF(PLANEL_Pot_Trim!BA17&lt;&gt;0,BA17/PLANEL_Pot_Trim!BA17,0)</f>
        <v>0.56506542107837376</v>
      </c>
      <c r="BB42" s="51">
        <f>IF(PLANEL_Pot_Trim!BB17&lt;&gt;0,BB17/PLANEL_Pot_Trim!BB17,0)</f>
        <v>0.46656149942230274</v>
      </c>
      <c r="BC42" s="51">
        <f>IF(PLANEL_Pot_Trim!BC17&lt;&gt;0,BC17/PLANEL_Pot_Trim!BC17,0)</f>
        <v>0.35439560487121385</v>
      </c>
      <c r="BD42" s="51">
        <f>IF(PLANEL_Pot_Trim!BD17&lt;&gt;0,BD17/PLANEL_Pot_Trim!BD17,0)</f>
        <v>0.42688304145611367</v>
      </c>
      <c r="BE42" s="51">
        <f>IF(PLANEL_Pot_Trim!BE17&lt;&gt;0,BE17/PLANEL_Pot_Trim!BE17,0)</f>
        <v>0.56549590657595383</v>
      </c>
      <c r="BF42" s="51">
        <f>IF(PLANEL_Pot_Trim!BF17&lt;&gt;0,BF17/PLANEL_Pot_Trim!BF17,0)</f>
        <v>0.46676931647200298</v>
      </c>
      <c r="BG42" s="51">
        <f>IF(PLANEL_Pot_Trim!BG17&lt;&gt;0,BG17/PLANEL_Pot_Trim!BG17,0)</f>
        <v>0.35437462878238368</v>
      </c>
      <c r="BH42" s="51">
        <f>IF(PLANEL_Pot_Trim!BH17&lt;&gt;0,BH17/PLANEL_Pot_Trim!BH17,0)</f>
        <v>0.42716863928982884</v>
      </c>
      <c r="BI42" s="51">
        <f>IF(PLANEL_Pot_Trim!BI17&lt;&gt;0,BI17/PLANEL_Pot_Trim!BI17,0)</f>
        <v>0.56602117837118704</v>
      </c>
      <c r="BJ42" s="51">
        <f>IF(PLANEL_Pot_Trim!BJ17&lt;&gt;0,BJ17/PLANEL_Pot_Trim!BJ17,0)</f>
        <v>0.46702289151099829</v>
      </c>
      <c r="BK42" s="51">
        <f>IF(PLANEL_Pot_Trim!BK17&lt;&gt;0,BK17/PLANEL_Pot_Trim!BK17,0)</f>
        <v>0.35435649331234748</v>
      </c>
      <c r="BL42" s="51">
        <f>IF(PLANEL_Pot_Trim!BL17&lt;&gt;0,BL17/PLANEL_Pot_Trim!BL17,0)</f>
        <v>0.42741556063448466</v>
      </c>
      <c r="BM42" s="51">
        <f>IF(PLANEL_Pot_Trim!BM17&lt;&gt;0,BM17/PLANEL_Pot_Trim!BM17,0)</f>
        <v>0.56647531615869806</v>
      </c>
      <c r="BN42" s="51">
        <f>IF(PLANEL_Pot_Trim!BN17&lt;&gt;0,BN17/PLANEL_Pot_Trim!BN17,0)</f>
        <v>0.46724212674786419</v>
      </c>
      <c r="BO42" s="51">
        <f>IF(PLANEL_Pot_Trim!BO17&lt;&gt;0,BO17/PLANEL_Pot_Trim!BO17,0)</f>
        <v>0.35433987719198801</v>
      </c>
      <c r="BP42" s="51">
        <f>IF(PLANEL_Pot_Trim!BP17&lt;&gt;0,BP17/PLANEL_Pot_Trim!BP17,0)</f>
        <v>0.42764179550342191</v>
      </c>
      <c r="BQ42" s="51">
        <f>IF(PLANEL_Pot_Trim!BQ17&lt;&gt;0,BQ17/PLANEL_Pot_Trim!BQ17,0)</f>
        <v>0.56689140740619093</v>
      </c>
      <c r="BR42" s="51">
        <f>IF(PLANEL_Pot_Trim!BR17&lt;&gt;0,BR17/PLANEL_Pot_Trim!BR17,0)</f>
        <v>0.46744299498689118</v>
      </c>
      <c r="BS42" s="51">
        <f>IF(PLANEL_Pot_Trim!BS17&lt;&gt;0,BS17/PLANEL_Pot_Trim!BS17,0)</f>
        <v>0.35430719014963752</v>
      </c>
      <c r="BT42" s="51">
        <f>IF(PLANEL_Pot_Trim!BT17&lt;&gt;0,BT17/PLANEL_Pot_Trim!BT17,0)</f>
        <v>0.42808684224304577</v>
      </c>
      <c r="BU42" s="51">
        <f>IF(PLANEL_Pot_Trim!BU17&lt;&gt;0,BU17/PLANEL_Pot_Trim!BU17,0)</f>
        <v>0.56770993752129961</v>
      </c>
      <c r="BV42" s="51">
        <f>IF(PLANEL_Pot_Trim!BV17&lt;&gt;0,BV17/PLANEL_Pot_Trim!BV17,0)</f>
        <v>0.46783814080017455</v>
      </c>
      <c r="BW42" s="51">
        <f>IF(PLANEL_Pot_Trim!BW17&lt;&gt;0,BW17/PLANEL_Pot_Trim!BW17,0)</f>
        <v>0.35427673683808414</v>
      </c>
      <c r="BX42" s="51">
        <f>IF(PLANEL_Pot_Trim!BX17&lt;&gt;0,BX17/PLANEL_Pot_Trim!BX17,0)</f>
        <v>0.42850147532444294</v>
      </c>
      <c r="BY42" s="51">
        <f>IF(PLANEL_Pot_Trim!BY17&lt;&gt;0,BY17/PLANEL_Pot_Trim!BY17,0)</f>
        <v>0.56847253087536354</v>
      </c>
      <c r="BZ42" s="51">
        <f>IF(PLANEL_Pot_Trim!BZ17&lt;&gt;0,BZ17/PLANEL_Pot_Trim!BZ17,0)</f>
        <v>0.46820628306644196</v>
      </c>
      <c r="CA42" s="51">
        <f>IF(PLANEL_Pot_Trim!CA17&lt;&gt;0,CA17/PLANEL_Pot_Trim!CA17,0)</f>
        <v>0.3542479950699185</v>
      </c>
      <c r="CB42" s="51">
        <f>IF(PLANEL_Pot_Trim!CB17&lt;&gt;0,CB17/PLANEL_Pot_Trim!CB17,0)</f>
        <v>0.42889280536101043</v>
      </c>
      <c r="CC42" s="51">
        <f>IF(PLANEL_Pot_Trim!CC17&lt;&gt;0,CC17/PLANEL_Pot_Trim!CC17,0)</f>
        <v>0.56919226526055489</v>
      </c>
      <c r="CD42" s="51">
        <f>IF(PLANEL_Pot_Trim!CD17&lt;&gt;0,CD17/PLANEL_Pot_Trim!CD17,0)</f>
        <v>0.46855373524322008</v>
      </c>
      <c r="CE42" s="51">
        <f>IF(PLANEL_Pot_Trim!CE17&lt;&gt;0,CE17/PLANEL_Pot_Trim!CE17,0)</f>
        <v>0.35420072439316513</v>
      </c>
      <c r="CF42" s="51">
        <f>IF(PLANEL_Pot_Trim!CF17&lt;&gt;0,CF17/PLANEL_Pot_Trim!CF17,0)</f>
        <v>0.42953641511554586</v>
      </c>
      <c r="CG42" s="51">
        <f>IF(PLANEL_Pot_Trim!CG17&lt;&gt;0,CG17/PLANEL_Pot_Trim!CG17,0)</f>
        <v>0.57037599257616778</v>
      </c>
      <c r="CH42" s="51">
        <f>IF(PLANEL_Pot_Trim!CH17&lt;&gt;0,CH17/PLANEL_Pot_Trim!CH17,0)</f>
        <v>0.46912518005144688</v>
      </c>
      <c r="CI42" s="51">
        <f>IF(PLANEL_Pot_Trim!CI17&lt;&gt;0,CI17/PLANEL_Pot_Trim!CI17,0)</f>
        <v>0.35419399981269994</v>
      </c>
      <c r="CJ42" s="51">
        <f>IF(PLANEL_Pot_Trim!CJ17&lt;&gt;0,CJ17/PLANEL_Pot_Trim!CJ17,0)</f>
        <v>0.42962797223577298</v>
      </c>
      <c r="CK42" s="51">
        <f>IF(PLANEL_Pot_Trim!CK17&lt;&gt;0,CK17/PLANEL_Pot_Trim!CK17,0)</f>
        <v>0.57054438436506338</v>
      </c>
      <c r="CL42" s="51">
        <f>IF(PLANEL_Pot_Trim!CL17&lt;&gt;0,CL17/PLANEL_Pot_Trim!CL17,0)</f>
        <v>0.46920647142213112</v>
      </c>
      <c r="CM42" s="51">
        <f>IF(PLANEL_Pot_Trim!CM17&lt;&gt;0,CM17/PLANEL_Pot_Trim!CM17,0)</f>
        <v>0.35417417910921734</v>
      </c>
      <c r="CN42" s="51">
        <f>IF(PLANEL_Pot_Trim!CN17&lt;&gt;0,CN17/PLANEL_Pot_Trim!CN17,0)</f>
        <v>0.42989783906362122</v>
      </c>
      <c r="CO42" s="51">
        <f>IF(PLANEL_Pot_Trim!CO17&lt;&gt;0,CO17/PLANEL_Pot_Trim!CO17,0)</f>
        <v>0.57104072335814693</v>
      </c>
      <c r="CP42" s="51">
        <f>IF(PLANEL_Pot_Trim!CP17&lt;&gt;0,CP17/PLANEL_Pot_Trim!CP17,0)</f>
        <v>0.46944607918825032</v>
      </c>
      <c r="CQ42" s="51">
        <f>IF(PLANEL_Pot_Trim!CQ17&lt;&gt;0,CQ17/PLANEL_Pot_Trim!CQ17,0)</f>
        <v>0.35424268946450899</v>
      </c>
      <c r="CR42" s="51">
        <f>IF(PLANEL_Pot_Trim!CR17&lt;&gt;0,CR17/PLANEL_Pot_Trim!CR17,0)</f>
        <v>0.42896504329913288</v>
      </c>
      <c r="CS42" s="51">
        <f>IF(PLANEL_Pot_Trim!CS17&lt;&gt;0,CS17/PLANEL_Pot_Trim!CS17,0)</f>
        <v>0.56932512523525969</v>
      </c>
      <c r="CT42" s="51">
        <f>IF(PLANEL_Pot_Trim!CT17&lt;&gt;0,CT17/PLANEL_Pot_Trim!CT17,0)</f>
        <v>0.46861787341635736</v>
      </c>
      <c r="CU42" s="51">
        <f>IF(PLANEL_Pot_Trim!CU17&lt;&gt;0,CU17/PLANEL_Pot_Trim!CU17,0)</f>
        <v>0.35445404114863477</v>
      </c>
      <c r="CV42" s="51">
        <f>IF(PLANEL_Pot_Trim!CV17&lt;&gt;0,CV17/PLANEL_Pot_Trim!CV17,0)</f>
        <v>0.42608740907571868</v>
      </c>
      <c r="CW42" s="51">
        <f>IF(PLANEL_Pot_Trim!CW17&lt;&gt;0,CW17/PLANEL_Pot_Trim!CW17,0)</f>
        <v>0.56403257929367734</v>
      </c>
      <c r="CX42" s="51">
        <f>IF(PLANEL_Pot_Trim!CX17&lt;&gt;0,CX17/PLANEL_Pot_Trim!CX17,0)</f>
        <v>0.46606289437705112</v>
      </c>
      <c r="CY42" s="81">
        <f>IF(PLANEL_Pot_Trim!CY17&lt;&gt;0,CY17/PLANEL_Pot_Trim!CY17,0)</f>
        <v>0.3544281303495399</v>
      </c>
      <c r="CZ42" s="81">
        <f>IF(PLANEL_Pot_Trim!CZ17&lt;&gt;0,CZ17/PLANEL_Pot_Trim!CZ17,0)</f>
        <v>0.42644019428974994</v>
      </c>
      <c r="DA42" s="81">
        <f>IF(PLANEL_Pot_Trim!DA17&lt;&gt;0,DA17/PLANEL_Pot_Trim!DA17,0)</f>
        <v>0.56468142197558269</v>
      </c>
      <c r="DB42" s="81">
        <f>IF(PLANEL_Pot_Trim!DB17&lt;&gt;0,DB17/PLANEL_Pot_Trim!DB17,0)</f>
        <v>0.46637612348122087</v>
      </c>
      <c r="DC42" s="51">
        <f>IF(PLANEL_Pot_Trim!DC17&lt;&gt;0,DC17/PLANEL_Pot_Trim!DC17,0)</f>
        <v>0.35441973940964999</v>
      </c>
      <c r="DD42" s="51">
        <f>IF(PLANEL_Pot_Trim!DD17&lt;&gt;0,DD17/PLANEL_Pot_Trim!DD17,0)</f>
        <v>0.42655444049020602</v>
      </c>
      <c r="DE42" s="51">
        <f>IF(PLANEL_Pot_Trim!DE17&lt;&gt;0,DE17/PLANEL_Pot_Trim!DE17,0)</f>
        <v>0.5648915436237788</v>
      </c>
      <c r="DF42" s="51">
        <f>IF(PLANEL_Pot_Trim!DF17&lt;&gt;0,DF17/PLANEL_Pot_Trim!DF17,0)</f>
        <v>0.46647755981481864</v>
      </c>
      <c r="DG42" s="51">
        <f>IF(PLANEL_Pot_Trim!DG17&lt;&gt;0,DG17/PLANEL_Pot_Trim!DG17,0)</f>
        <v>0.35441157624671121</v>
      </c>
      <c r="DH42" s="51">
        <f>IF(PLANEL_Pot_Trim!DH17&lt;&gt;0,DH17/PLANEL_Pot_Trim!DH17,0)</f>
        <v>0.42666558492403162</v>
      </c>
      <c r="DI42" s="51">
        <f>IF(PLANEL_Pot_Trim!DI17&lt;&gt;0,DI17/PLANEL_Pot_Trim!DI17,0)</f>
        <v>0.5650959605156799</v>
      </c>
      <c r="DJ42" s="51">
        <f>IF(PLANEL_Pot_Trim!DJ17&lt;&gt;0,DJ17/PLANEL_Pot_Trim!DJ17,0)</f>
        <v>0.46657624216690585</v>
      </c>
      <c r="DK42" s="51">
        <f>IF(PLANEL_Pot_Trim!DK17&lt;&gt;0,DK17/PLANEL_Pot_Trim!DK17,0)</f>
        <v>0.35440161102817619</v>
      </c>
      <c r="DL42" s="51">
        <f>IF(PLANEL_Pot_Trim!DL17&lt;&gt;0,DL17/PLANEL_Pot_Trim!DL17,0)</f>
        <v>0.4268012650934172</v>
      </c>
      <c r="DM42" s="51">
        <f>IF(PLANEL_Pot_Trim!DM17&lt;&gt;0,DM17/PLANEL_Pot_Trim!DM17,0)</f>
        <v>0.56534550354432955</v>
      </c>
      <c r="DN42" s="51">
        <f>IF(PLANEL_Pot_Trim!DN17&lt;&gt;0,DN17/PLANEL_Pot_Trim!DN17,0)</f>
        <v>0.46669670912960104</v>
      </c>
      <c r="DO42" s="51">
        <f>IF(PLANEL_Pot_Trim!DO17&lt;&gt;0,DO17/PLANEL_Pot_Trim!DO17,0)</f>
        <v>0.3543930111036584</v>
      </c>
      <c r="DP42" s="51">
        <f>IF(PLANEL_Pot_Trim!DP17&lt;&gt;0,DP17/PLANEL_Pot_Trim!DP17,0)</f>
        <v>0.42691835663042327</v>
      </c>
      <c r="DQ42" s="51">
        <f>IF(PLANEL_Pot_Trim!DQ17&lt;&gt;0,DQ17/PLANEL_Pot_Trim!DQ17,0)</f>
        <v>0.56556085832258096</v>
      </c>
      <c r="DR42" s="51">
        <f>IF(PLANEL_Pot_Trim!DR17&lt;&gt;0,DR17/PLANEL_Pot_Trim!DR17,0)</f>
        <v>0.46680067182438534</v>
      </c>
      <c r="DS42" s="51">
        <f>IF(PLANEL_Pot_Trim!DS17&lt;&gt;0,DS17/PLANEL_Pot_Trim!DS17,0)</f>
        <v>0.35438276278384462</v>
      </c>
      <c r="DT42" s="51">
        <f>IF(PLANEL_Pot_Trim!DT17&lt;&gt;0,DT17/PLANEL_Pot_Trim!DT17,0)</f>
        <v>0.42705789103492553</v>
      </c>
      <c r="DU42" s="51">
        <f>IF(PLANEL_Pot_Trim!DU17&lt;&gt;0,DU17/PLANEL_Pot_Trim!DU17,0)</f>
        <v>0.56581748998958936</v>
      </c>
      <c r="DV42" s="51">
        <f>IF(PLANEL_Pot_Trim!DV17&lt;&gt;0,DV17/PLANEL_Pot_Trim!DV17,0)</f>
        <v>0.46692456084345252</v>
      </c>
      <c r="DW42" s="51">
        <f>IF(PLANEL_Pot_Trim!DW17&lt;&gt;0,DW17/PLANEL_Pot_Trim!DW17,0)</f>
        <v>0.35437369423063053</v>
      </c>
      <c r="DX42" s="51">
        <f>IF(PLANEL_Pot_Trim!DX17&lt;&gt;0,DX17/PLANEL_Pot_Trim!DX17,0)</f>
        <v>0.42718136366756354</v>
      </c>
      <c r="DY42" s="51">
        <f>IF(PLANEL_Pot_Trim!DY17&lt;&gt;0,DY17/PLANEL_Pot_Trim!DY17,0)</f>
        <v>0.56604458091226129</v>
      </c>
      <c r="DZ42" s="51">
        <f>IF(PLANEL_Pot_Trim!DZ17&lt;&gt;0,DZ17/PLANEL_Pot_Trim!DZ17,0)</f>
        <v>0.46703418915929074</v>
      </c>
      <c r="EA42" s="51">
        <f>IF(PLANEL_Pot_Trim!EA17&lt;&gt;0,EA17/PLANEL_Pot_Trim!EA17,0)</f>
        <v>0.35436610692754167</v>
      </c>
      <c r="EB42" s="51">
        <f>IF(PLANEL_Pot_Trim!EB17&lt;&gt;0,EB17/PLANEL_Pot_Trim!EB17,0)</f>
        <v>0.42728466771137957</v>
      </c>
      <c r="EC42" s="51">
        <f>IF(PLANEL_Pot_Trim!EC17&lt;&gt;0,EC17/PLANEL_Pot_Trim!EC17,0)</f>
        <v>0.56623457780657149</v>
      </c>
      <c r="ED42" s="51">
        <f>IF(PLANEL_Pot_Trim!ED17&lt;&gt;0,ED17/PLANEL_Pot_Trim!ED17,0)</f>
        <v>0.46712591023609434</v>
      </c>
      <c r="EE42" s="51">
        <f>IF(PLANEL_Pot_Trim!EE17&lt;&gt;0,EE17/PLANEL_Pot_Trim!EE17,0)</f>
        <v>0.35435842795913641</v>
      </c>
      <c r="EF42" s="51">
        <f>IF(PLANEL_Pot_Trim!EF17&lt;&gt;0,EF17/PLANEL_Pot_Trim!EF17,0)</f>
        <v>0.42738921906750504</v>
      </c>
      <c r="EG42" s="51">
        <f>IF(PLANEL_Pot_Trim!EG17&lt;&gt;0,EG17/PLANEL_Pot_Trim!EG17,0)</f>
        <v>0.56642686869637826</v>
      </c>
      <c r="EH42" s="51">
        <f>IF(PLANEL_Pot_Trim!EH17&lt;&gt;0,EH17/PLANEL_Pot_Trim!EH17,0)</f>
        <v>0.4672187387127259</v>
      </c>
      <c r="EI42" s="51">
        <f>IF(PLANEL_Pot_Trim!EI17&lt;&gt;0,EI17/PLANEL_Pot_Trim!EI17,0)</f>
        <v>0.35435153260044017</v>
      </c>
      <c r="EJ42" s="51">
        <f>IF(PLANEL_Pot_Trim!EJ17&lt;&gt;0,EJ17/PLANEL_Pot_Trim!EJ17,0)</f>
        <v>0.42748310250685378</v>
      </c>
      <c r="EK42" s="51">
        <f>IF(PLANEL_Pot_Trim!EK17&lt;&gt;0,EK17/PLANEL_Pot_Trim!EK17,0)</f>
        <v>0.56659953915800909</v>
      </c>
      <c r="EL42" s="51">
        <f>IF(PLANEL_Pot_Trim!EL17&lt;&gt;0,EL17/PLANEL_Pot_Trim!EL17,0)</f>
        <v>0.46730209545714246</v>
      </c>
      <c r="EM42" s="51">
        <f>IF(PLANEL_Pot_Trim!EM17&lt;&gt;0,EM17/PLANEL_Pot_Trim!EM17,0)</f>
        <v>0.35435006736759983</v>
      </c>
      <c r="EN42" s="51">
        <f>IF(PLANEL_Pot_Trim!EN17&lt;&gt;0,EN17/PLANEL_Pot_Trim!EN17,0)</f>
        <v>0.42750305203196187</v>
      </c>
      <c r="EO42" s="51">
        <f>IF(PLANEL_Pot_Trim!EO17&lt;&gt;0,EO17/PLANEL_Pot_Trim!EO17,0)</f>
        <v>0.56663623026464971</v>
      </c>
      <c r="EP42" s="51">
        <f>IF(PLANEL_Pot_Trim!EP17&lt;&gt;0,EP17/PLANEL_Pot_Trim!EP17,0)</f>
        <v>0.46731980813701846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0.28397189204377016</v>
      </c>
      <c r="CB45" s="53">
        <f>IF(PLANEL_Pot_Trim!CB20&lt;&gt;0,CB20/PLANEL_Pot_Trim!CB20,0)</f>
        <v>0.27648569953366869</v>
      </c>
      <c r="CC45" s="53">
        <f>IF(PLANEL_Pot_Trim!CC20&lt;&gt;0,CC20/PLANEL_Pot_Trim!CC20,0)</f>
        <v>0.27211371080910729</v>
      </c>
      <c r="CD45" s="53">
        <f>IF(PLANEL_Pot_Trim!CD20&lt;&gt;0,CD20/PLANEL_Pot_Trim!CD20,0)</f>
        <v>0.28212908913595236</v>
      </c>
      <c r="CE45" s="53">
        <f>IF(PLANEL_Pot_Trim!CE20&lt;&gt;0,CE20/PLANEL_Pot_Trim!CE20,0)</f>
        <v>0.28404305677437952</v>
      </c>
      <c r="CF45" s="53">
        <f>IF(PLANEL_Pot_Trim!CF20&lt;&gt;0,CF20/PLANEL_Pot_Trim!CF20,0)</f>
        <v>0.2774897428586276</v>
      </c>
      <c r="CG45" s="53">
        <f>IF(PLANEL_Pot_Trim!CG20&lt;&gt;0,CG20/PLANEL_Pot_Trim!CG20,0)</f>
        <v>0.27275325424738023</v>
      </c>
      <c r="CH45" s="53">
        <f>IF(PLANEL_Pot_Trim!CH20&lt;&gt;0,CH20/PLANEL_Pot_Trim!CH20,0)</f>
        <v>0.28218934808977092</v>
      </c>
      <c r="CI45" s="53">
        <f>IF(PLANEL_Pot_Trim!CI20&lt;&gt;0,CI20/PLANEL_Pot_Trim!CI20,0)</f>
        <v>0.28404652365903016</v>
      </c>
      <c r="CJ45" s="53">
        <f>IF(PLANEL_Pot_Trim!CJ20&lt;&gt;0,CJ20/PLANEL_Pot_Trim!CJ20,0)</f>
        <v>0.27753772512656438</v>
      </c>
      <c r="CK45" s="53">
        <f>IF(PLANEL_Pot_Trim!CK20&lt;&gt;0,CK20/PLANEL_Pot_Trim!CK20,0)</f>
        <v>0.27278206327451554</v>
      </c>
      <c r="CL45" s="53">
        <f>IF(PLANEL_Pot_Trim!CL20&lt;&gt;0,CL20/PLANEL_Pot_Trim!CL20,0)</f>
        <v>0.28219228849436701</v>
      </c>
      <c r="CM45" s="53">
        <f>IF(PLANEL_Pot_Trim!CM20&lt;&gt;0,CM20/PLANEL_Pot_Trim!CM20,0)</f>
        <v>0.28404652365903016</v>
      </c>
      <c r="CN45" s="53">
        <f>IF(PLANEL_Pot_Trim!CN20&lt;&gt;0,CN20/PLANEL_Pot_Trim!CN20,0)</f>
        <v>0.27753772512656438</v>
      </c>
      <c r="CO45" s="53">
        <f>IF(PLANEL_Pot_Trim!CO20&lt;&gt;0,CO20/PLANEL_Pot_Trim!CO20,0)</f>
        <v>0.27278206327451554</v>
      </c>
      <c r="CP45" s="53">
        <f>IF(PLANEL_Pot_Trim!CP20&lt;&gt;0,CP20/PLANEL_Pot_Trim!CP20,0)</f>
        <v>0.28219228849436701</v>
      </c>
      <c r="CQ45" s="53">
        <f>IF(PLANEL_Pot_Trim!CQ20&lt;&gt;0,CQ20/PLANEL_Pot_Trim!CQ20,0)</f>
        <v>0.28419342176226747</v>
      </c>
      <c r="CR45" s="53">
        <f>IF(PLANEL_Pot_Trim!CR20&lt;&gt;0,CR20/PLANEL_Pot_Trim!CR20,0)</f>
        <v>0.27958226591004559</v>
      </c>
      <c r="CS45" s="53">
        <f>IF(PLANEL_Pot_Trim!CS20&lt;&gt;0,CS20/PLANEL_Pot_Trim!CS20,0)</f>
        <v>0.2740316397621046</v>
      </c>
      <c r="CT45" s="53">
        <f>IF(PLANEL_Pot_Trim!CT20&lt;&gt;0,CT20/PLANEL_Pot_Trim!CT20,0)</f>
        <v>0.28231681958069454</v>
      </c>
      <c r="CU45" s="53">
        <f>IF(PLANEL_Pot_Trim!CU20&lt;&gt;0,CU20/PLANEL_Pot_Trim!CU20,0)</f>
        <v>0.28435311174751143</v>
      </c>
      <c r="CV45" s="53">
        <f>IF(PLANEL_Pot_Trim!CV20&lt;&gt;0,CV20/PLANEL_Pot_Trim!CV20,0)</f>
        <v>0.28184754724808225</v>
      </c>
      <c r="CW45" s="53">
        <f>IF(PLANEL_Pot_Trim!CW20&lt;&gt;0,CW20/PLANEL_Pot_Trim!CW20,0)</f>
        <v>0.2754976403338717</v>
      </c>
      <c r="CX45" s="53">
        <f>IF(PLANEL_Pot_Trim!CX20&lt;&gt;0,CX20/PLANEL_Pot_Trim!CX20,0)</f>
        <v>0.28245197420545132</v>
      </c>
      <c r="CY45" s="83">
        <f>IF(PLANEL_Pot_Trim!CY20&lt;&gt;0,CY20/PLANEL_Pot_Trim!CY20,0)</f>
        <v>0.284397959974582</v>
      </c>
      <c r="CZ45" s="83">
        <f>IF(PLANEL_Pot_Trim!CZ20&lt;&gt;0,CZ20/PLANEL_Pot_Trim!CZ20,0)</f>
        <v>0.28248989994954804</v>
      </c>
      <c r="DA45" s="83">
        <f>IF(PLANEL_Pot_Trim!DA20&lt;&gt;0,DA20/PLANEL_Pot_Trim!DA20,0)</f>
        <v>0.27592487994255932</v>
      </c>
      <c r="DB45" s="83">
        <f>IF(PLANEL_Pot_Trim!DB20&lt;&gt;0,DB20/PLANEL_Pot_Trim!DB20,0)</f>
        <v>0.28248989994954804</v>
      </c>
      <c r="DC45" s="53">
        <f>IF(PLANEL_Pot_Trim!DC20&lt;&gt;0,DC20/PLANEL_Pot_Trim!DC20,0)</f>
        <v>0.28439795996439393</v>
      </c>
      <c r="DD45" s="53">
        <f>IF(PLANEL_Pot_Trim!DD20&lt;&gt;0,DD20/PLANEL_Pot_Trim!DD20,0)</f>
        <v>0.28248989997554036</v>
      </c>
      <c r="DE45" s="53">
        <f>IF(PLANEL_Pot_Trim!DE20&lt;&gt;0,DE20/PLANEL_Pot_Trim!DE20,0)</f>
        <v>0.27592487997088655</v>
      </c>
      <c r="DF45" s="53">
        <f>IF(PLANEL_Pot_Trim!DF20&lt;&gt;0,DF20/PLANEL_Pot_Trim!DF20,0)</f>
        <v>0.28248989997554036</v>
      </c>
      <c r="DG45" s="53">
        <f>IF(PLANEL_Pot_Trim!DG20&lt;&gt;0,DG20/PLANEL_Pot_Trim!DG20,0)</f>
        <v>0.28439796000608231</v>
      </c>
      <c r="DH45" s="53">
        <f>IF(PLANEL_Pot_Trim!DH20&lt;&gt;0,DH20/PLANEL_Pot_Trim!DH20,0)</f>
        <v>0.28248989999596308</v>
      </c>
      <c r="DI45" s="53">
        <f>IF(PLANEL_Pot_Trim!DI20&lt;&gt;0,DI20/PLANEL_Pot_Trim!DI20,0)</f>
        <v>0.27592487999008292</v>
      </c>
      <c r="DJ45" s="53">
        <f>IF(PLANEL_Pot_Trim!DJ20&lt;&gt;0,DJ20/PLANEL_Pot_Trim!DJ20,0)</f>
        <v>0.28248989999596308</v>
      </c>
      <c r="DK45" s="53">
        <f>IF(PLANEL_Pot_Trim!DK20&lt;&gt;0,DK20/PLANEL_Pot_Trim!DK20,0)</f>
        <v>0.28439795999858525</v>
      </c>
      <c r="DL45" s="53">
        <f>IF(PLANEL_Pot_Trim!DL20&lt;&gt;0,DL20/PLANEL_Pot_Trim!DL20,0)</f>
        <v>0.28248989999585389</v>
      </c>
      <c r="DM45" s="53">
        <f>IF(PLANEL_Pot_Trim!DM20&lt;&gt;0,DM20/PLANEL_Pot_Trim!DM20,0)</f>
        <v>0.27592488000357318</v>
      </c>
      <c r="DN45" s="53">
        <f>IF(PLANEL_Pot_Trim!DN20&lt;&gt;0,DN20/PLANEL_Pot_Trim!DN20,0)</f>
        <v>0.28248989999585389</v>
      </c>
      <c r="DO45" s="53">
        <f>IF(PLANEL_Pot_Trim!DO20&lt;&gt;0,DO20/PLANEL_Pot_Trim!DO20,0)</f>
        <v>0.28439795999055134</v>
      </c>
      <c r="DP45" s="53">
        <f>IF(PLANEL_Pot_Trim!DP20&lt;&gt;0,DP20/PLANEL_Pot_Trim!DP20,0)</f>
        <v>0.28248990000017243</v>
      </c>
      <c r="DQ45" s="53">
        <f>IF(PLANEL_Pot_Trim!DQ20&lt;&gt;0,DQ20/PLANEL_Pot_Trim!DQ20,0)</f>
        <v>0.27592487997627829</v>
      </c>
      <c r="DR45" s="53">
        <f>IF(PLANEL_Pot_Trim!DR20&lt;&gt;0,DR20/PLANEL_Pot_Trim!DR20,0)</f>
        <v>0.28248990000017243</v>
      </c>
      <c r="DS45" s="53">
        <f>IF(PLANEL_Pot_Trim!DS20&lt;&gt;0,DS20/PLANEL_Pot_Trim!DS20,0)</f>
        <v>0.28439795995594258</v>
      </c>
      <c r="DT45" s="53">
        <f>IF(PLANEL_Pot_Trim!DT20&lt;&gt;0,DT20/PLANEL_Pot_Trim!DT20,0)</f>
        <v>0.28248989996146945</v>
      </c>
      <c r="DU45" s="53">
        <f>IF(PLANEL_Pot_Trim!DU20&lt;&gt;0,DU20/PLANEL_Pot_Trim!DU20,0)</f>
        <v>0.27592487994117987</v>
      </c>
      <c r="DV45" s="53">
        <f>IF(PLANEL_Pot_Trim!DV20&lt;&gt;0,DV20/PLANEL_Pot_Trim!DV20,0)</f>
        <v>0.28248989996146945</v>
      </c>
      <c r="DW45" s="53">
        <f>IF(PLANEL_Pot_Trim!DW20&lt;&gt;0,DW20/PLANEL_Pot_Trim!DW20,0)</f>
        <v>0.28439795997457917</v>
      </c>
      <c r="DX45" s="53">
        <f>IF(PLANEL_Pot_Trim!DX20&lt;&gt;0,DX20/PLANEL_Pot_Trim!DX20,0)</f>
        <v>0.28248989998286406</v>
      </c>
      <c r="DY45" s="53">
        <f>IF(PLANEL_Pot_Trim!DY20&lt;&gt;0,DY20/PLANEL_Pot_Trim!DY20,0)</f>
        <v>0.27592487996849202</v>
      </c>
      <c r="DZ45" s="53">
        <f>IF(PLANEL_Pot_Trim!DZ20&lt;&gt;0,DZ20/PLANEL_Pot_Trim!DZ20,0)</f>
        <v>0.28248989998286406</v>
      </c>
      <c r="EA45" s="53">
        <f>IF(PLANEL_Pot_Trim!EA20&lt;&gt;0,EA20/PLANEL_Pot_Trim!EA20,0)</f>
        <v>0.28439795997656164</v>
      </c>
      <c r="EB45" s="53">
        <f>IF(PLANEL_Pot_Trim!EB20&lt;&gt;0,EB20/PLANEL_Pot_Trim!EB20,0)</f>
        <v>0.2824898999818572</v>
      </c>
      <c r="EC45" s="53">
        <f>IF(PLANEL_Pot_Trim!EC20&lt;&gt;0,EC20/PLANEL_Pot_Trim!EC20,0)</f>
        <v>0.27592487997556747</v>
      </c>
      <c r="ED45" s="53">
        <f>IF(PLANEL_Pot_Trim!ED20&lt;&gt;0,ED20/PLANEL_Pot_Trim!ED20,0)</f>
        <v>0.2824898999818572</v>
      </c>
      <c r="EE45" s="53">
        <f>IF(PLANEL_Pot_Trim!EE20&lt;&gt;0,EE20/PLANEL_Pot_Trim!EE20,0)</f>
        <v>0.28439796000495132</v>
      </c>
      <c r="EF45" s="53">
        <f>IF(PLANEL_Pot_Trim!EF20&lt;&gt;0,EF20/PLANEL_Pot_Trim!EF20,0)</f>
        <v>0.28248989999850266</v>
      </c>
      <c r="EG45" s="53">
        <f>IF(PLANEL_Pot_Trim!EG20&lt;&gt;0,EG20/PLANEL_Pot_Trim!EG20,0)</f>
        <v>0.27592487999550602</v>
      </c>
      <c r="EH45" s="53">
        <f>IF(PLANEL_Pot_Trim!EH20&lt;&gt;0,EH20/PLANEL_Pot_Trim!EH20,0)</f>
        <v>0.28248989999850266</v>
      </c>
      <c r="EI45" s="53">
        <f>IF(PLANEL_Pot_Trim!EI20&lt;&gt;0,EI20/PLANEL_Pot_Trim!EI20,0)</f>
        <v>0.28439795996863981</v>
      </c>
      <c r="EJ45" s="53">
        <f>IF(PLANEL_Pot_Trim!EJ20&lt;&gt;0,EJ20/PLANEL_Pot_Trim!EJ20,0)</f>
        <v>0.28248989994142149</v>
      </c>
      <c r="EK45" s="53">
        <f>IF(PLANEL_Pot_Trim!EK20&lt;&gt;0,EK20/PLANEL_Pot_Trim!EK20,0)</f>
        <v>0.27592487995922466</v>
      </c>
      <c r="EL45" s="53">
        <f>IF(PLANEL_Pot_Trim!EL20&lt;&gt;0,EL20/PLANEL_Pot_Trim!EL20,0)</f>
        <v>0.28248989994142149</v>
      </c>
      <c r="EM45" s="53">
        <f>IF(PLANEL_Pot_Trim!EM20&lt;&gt;0,EM20/PLANEL_Pot_Trim!EM20,0)</f>
        <v>0.28439796003376949</v>
      </c>
      <c r="EN45" s="53">
        <f>IF(PLANEL_Pot_Trim!EN20&lt;&gt;0,EN20/PLANEL_Pot_Trim!EN20,0)</f>
        <v>0.28248990004062041</v>
      </c>
      <c r="EO45" s="53">
        <f>IF(PLANEL_Pot_Trim!EO20&lt;&gt;0,EO20/PLANEL_Pot_Trim!EO20,0)</f>
        <v>0.27592487992084436</v>
      </c>
      <c r="EP45" s="53">
        <f>IF(PLANEL_Pot_Trim!EP20&lt;&gt;0,EP20/PLANEL_Pot_Trim!EP20,0)</f>
        <v>0.28248990004062041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531.26003800000001</v>
      </c>
      <c r="Q31" s="33">
        <v>524.00721829999998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0.38139099920000002</v>
      </c>
      <c r="K32" s="33">
        <v>156.36729969999999</v>
      </c>
      <c r="L32" s="33">
        <v>78.183649849999995</v>
      </c>
      <c r="M32" s="33">
        <v>82.41704781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156.08993799999999</v>
      </c>
      <c r="K40" s="33">
        <v>535.46980050000002</v>
      </c>
      <c r="L40" s="33">
        <v>310.3439783</v>
      </c>
      <c r="M40" s="33">
        <v>461.51954860000001</v>
      </c>
      <c r="N40" s="33">
        <v>698.87160640000002</v>
      </c>
      <c r="O40" s="33">
        <v>620.68795650000004</v>
      </c>
      <c r="P40" s="33">
        <v>687.6273377</v>
      </c>
      <c r="Q40" s="33">
        <v>758.55816789999994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1188.7197160000001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1188.7197160000001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2302.5806950000001</v>
      </c>
      <c r="O101" s="33">
        <v>2228.9064320000002</v>
      </c>
      <c r="P101" s="33">
        <v>1938.9940959999999</v>
      </c>
      <c r="Q101" s="33">
        <v>591.46307179999997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342.49117430000001</v>
      </c>
      <c r="Q102" s="33">
        <v>342.49117430000001</v>
      </c>
      <c r="R102" s="33">
        <v>342.49117430000001</v>
      </c>
      <c r="S102" s="33">
        <v>1174.5194389999999</v>
      </c>
      <c r="T102" s="33">
        <v>1229.881044</v>
      </c>
      <c r="U102" s="33">
        <v>1344.1162159999999</v>
      </c>
      <c r="V102" s="33">
        <v>1106.3542279999999</v>
      </c>
      <c r="W102" s="33">
        <v>1044.8865430000001</v>
      </c>
      <c r="X102" s="33">
        <v>1044.8865430000001</v>
      </c>
      <c r="Y102" s="33">
        <v>1044.8865430000001</v>
      </c>
      <c r="Z102" s="33">
        <v>1044.8865430000001</v>
      </c>
      <c r="AA102" s="33">
        <v>1044.8865430000001</v>
      </c>
      <c r="AB102" s="33">
        <v>1044.8865430000001</v>
      </c>
      <c r="AC102" s="33">
        <v>1044.8865430000001</v>
      </c>
      <c r="AD102" s="33">
        <v>1044.8865430000001</v>
      </c>
      <c r="AE102" s="33">
        <v>1044.8865430000001</v>
      </c>
      <c r="AF102" s="33">
        <v>1044.8865430000001</v>
      </c>
      <c r="AG102" s="33">
        <v>831.20103210000002</v>
      </c>
      <c r="AH102" s="33">
        <v>1044.8865430000001</v>
      </c>
      <c r="AI102" s="33">
        <v>1044.8865430000001</v>
      </c>
      <c r="AJ102" s="33">
        <v>744.04537289999996</v>
      </c>
      <c r="AK102" s="33">
        <v>522.4432716</v>
      </c>
      <c r="AL102" s="33">
        <v>522.4432716</v>
      </c>
      <c r="AM102" s="33">
        <v>522.4432716</v>
      </c>
      <c r="AN102" s="33">
        <v>522.4432716</v>
      </c>
      <c r="AO102" s="33">
        <v>522.4432716</v>
      </c>
      <c r="AP102" s="33">
        <v>522.4432716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964.92556019999995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900.95091449999995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968.04004190000001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321.92533429999997</v>
      </c>
      <c r="G107" s="33">
        <v>321.92533429999997</v>
      </c>
      <c r="H107" s="33">
        <v>717.8412902</v>
      </c>
      <c r="I107" s="33">
        <v>762.38540399999999</v>
      </c>
      <c r="J107" s="33">
        <v>709.72253760000001</v>
      </c>
      <c r="K107" s="33">
        <v>709.72253760000001</v>
      </c>
      <c r="L107" s="33">
        <v>646.46067349999998</v>
      </c>
      <c r="M107" s="33">
        <v>709.72253760000001</v>
      </c>
      <c r="N107" s="33">
        <v>799.23586539999997</v>
      </c>
      <c r="O107" s="33">
        <v>874.70531640000002</v>
      </c>
      <c r="P107" s="33">
        <v>1061.8527570000001</v>
      </c>
      <c r="Q107" s="33">
        <v>955.28685740000003</v>
      </c>
      <c r="R107" s="33">
        <v>1117.6257029999999</v>
      </c>
      <c r="S107" s="33">
        <v>1468.807393</v>
      </c>
      <c r="T107" s="33">
        <v>1519.5831270000001</v>
      </c>
      <c r="U107" s="33">
        <v>1329.9601130000001</v>
      </c>
      <c r="V107" s="33">
        <v>1414.6095210000001</v>
      </c>
      <c r="W107" s="33">
        <v>1092.679715</v>
      </c>
      <c r="X107" s="33">
        <v>1031.4943840000001</v>
      </c>
      <c r="Y107" s="33">
        <v>983.73182469999995</v>
      </c>
      <c r="Z107" s="33">
        <v>775.92653110000003</v>
      </c>
      <c r="AA107" s="33">
        <v>926.54166210000005</v>
      </c>
      <c r="AB107" s="33">
        <v>1133.996167</v>
      </c>
      <c r="AC107" s="33">
        <v>633.50636710000003</v>
      </c>
      <c r="AD107" s="33">
        <v>633.50636710000003</v>
      </c>
      <c r="AE107" s="33">
        <v>633.50636710000003</v>
      </c>
      <c r="AF107" s="33">
        <v>633.50636710000003</v>
      </c>
      <c r="AG107" s="33">
        <v>633.50636710000003</v>
      </c>
      <c r="AH107" s="33">
        <v>633.50636710000003</v>
      </c>
      <c r="AI107" s="33">
        <v>564.53442919999998</v>
      </c>
      <c r="AJ107" s="33">
        <v>633.50636710000003</v>
      </c>
      <c r="AK107" s="33">
        <v>633.50636710000003</v>
      </c>
      <c r="AL107" s="33">
        <v>633.50636710000003</v>
      </c>
      <c r="AM107" s="33">
        <v>483.17229780000002</v>
      </c>
      <c r="AN107" s="33">
        <v>316.75318349999998</v>
      </c>
      <c r="AO107" s="33">
        <v>316.75318349999998</v>
      </c>
      <c r="AP107" s="33">
        <v>369.93190099999998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4989.8021200000003</v>
      </c>
      <c r="G112" s="33">
        <v>5101.3866950000001</v>
      </c>
      <c r="H112" s="33">
        <v>5234.2700290000002</v>
      </c>
      <c r="I112" s="33">
        <v>5358.3732179999997</v>
      </c>
      <c r="J112" s="33">
        <v>4379.5413769999996</v>
      </c>
      <c r="K112" s="33">
        <v>4785.0506139999998</v>
      </c>
      <c r="L112" s="33">
        <v>5304.6038060000001</v>
      </c>
      <c r="M112" s="33">
        <v>5764.6909269999996</v>
      </c>
      <c r="N112" s="33">
        <v>5786.0690130000003</v>
      </c>
      <c r="O112" s="33">
        <v>5913.7886440000002</v>
      </c>
      <c r="P112" s="33">
        <v>6051.9036990000004</v>
      </c>
      <c r="Q112" s="33">
        <v>4194.7877289999997</v>
      </c>
      <c r="R112" s="33">
        <v>4294.469916</v>
      </c>
      <c r="S112" s="33">
        <v>5410.1201229999997</v>
      </c>
      <c r="T112" s="33">
        <v>5413.3192300000001</v>
      </c>
      <c r="U112" s="33">
        <v>5337.931388</v>
      </c>
      <c r="V112" s="33">
        <v>5184.8188069999997</v>
      </c>
      <c r="W112" s="33">
        <v>4083.2515469999998</v>
      </c>
      <c r="X112" s="33">
        <v>3985.5946309999999</v>
      </c>
      <c r="Y112" s="33">
        <v>3876.8087500000001</v>
      </c>
      <c r="Z112" s="33">
        <v>2864.5295430000001</v>
      </c>
      <c r="AA112" s="33">
        <v>3018.729777</v>
      </c>
      <c r="AB112" s="33">
        <v>3368.900948</v>
      </c>
      <c r="AC112" s="33">
        <v>2868.4111480000001</v>
      </c>
      <c r="AD112" s="33">
        <v>2868.4111480000001</v>
      </c>
      <c r="AE112" s="33">
        <v>2885.327534</v>
      </c>
      <c r="AF112" s="33">
        <v>2848.8559479999999</v>
      </c>
      <c r="AG112" s="33">
        <v>1608.5580560000001</v>
      </c>
      <c r="AH112" s="33">
        <v>1822.243567</v>
      </c>
      <c r="AI112" s="33">
        <v>1753.27163</v>
      </c>
      <c r="AJ112" s="33">
        <v>1521.4023970000001</v>
      </c>
      <c r="AK112" s="33">
        <v>1155.9496389999999</v>
      </c>
      <c r="AL112" s="33">
        <v>1155.9496389999999</v>
      </c>
      <c r="AM112" s="33">
        <v>1005.6155690000001</v>
      </c>
      <c r="AN112" s="33">
        <v>839.19645509999998</v>
      </c>
      <c r="AO112" s="33">
        <v>839.19645509999998</v>
      </c>
      <c r="AP112" s="33">
        <v>892.37517249999996</v>
      </c>
    </row>
    <row r="113" spans="1:42" x14ac:dyDescent="0.25">
      <c r="B113" s="33" t="s">
        <v>704</v>
      </c>
      <c r="C113" s="4" t="s">
        <v>37</v>
      </c>
      <c r="AG113" s="33">
        <v>506.89728459999998</v>
      </c>
      <c r="AH113" s="33">
        <v>760.34592689999999</v>
      </c>
      <c r="AI113" s="33">
        <v>1267.243211</v>
      </c>
      <c r="AJ113" s="33">
        <v>1348.844556</v>
      </c>
      <c r="AK113" s="33">
        <v>1352.5818999999999</v>
      </c>
      <c r="AL113" s="33">
        <v>1792.066108</v>
      </c>
      <c r="AM113" s="33">
        <v>1990.222649</v>
      </c>
      <c r="AN113" s="33">
        <v>2505.2137039999998</v>
      </c>
      <c r="AO113" s="33">
        <v>2971.8451930000001</v>
      </c>
      <c r="AP113" s="33">
        <v>3421.5566709999998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225.0244955</v>
      </c>
      <c r="AI115" s="33">
        <v>270.02939459999999</v>
      </c>
      <c r="AJ115" s="33">
        <v>270.02939459999999</v>
      </c>
      <c r="AK115" s="33">
        <v>270.02939459999999</v>
      </c>
      <c r="AL115" s="33">
        <v>270.02939459999999</v>
      </c>
      <c r="AM115" s="33">
        <v>270.02939459999999</v>
      </c>
      <c r="AN115" s="33">
        <v>270.02939459999999</v>
      </c>
      <c r="AO115" s="33">
        <v>270.02939459999999</v>
      </c>
      <c r="AP115" s="33">
        <v>321.24450189999999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596.90708280000001</v>
      </c>
      <c r="AH124" s="33">
        <v>985.37042240000005</v>
      </c>
      <c r="AI124" s="33">
        <v>1537.272606</v>
      </c>
      <c r="AJ124" s="33">
        <v>1618.873951</v>
      </c>
      <c r="AK124" s="33">
        <v>1622.611294</v>
      </c>
      <c r="AL124" s="33">
        <v>2062.0955020000001</v>
      </c>
      <c r="AM124" s="33">
        <v>2260.252043</v>
      </c>
      <c r="AN124" s="33">
        <v>2775.2430979999999</v>
      </c>
      <c r="AO124" s="33">
        <v>3241.8745869999998</v>
      </c>
      <c r="AP124" s="33">
        <v>3742.8011729999998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965.38880900000004</v>
      </c>
      <c r="Z125" s="33">
        <v>1167.2244579999999</v>
      </c>
      <c r="AA125" s="33">
        <v>1635.0388760000001</v>
      </c>
      <c r="AB125" s="33">
        <v>1774.140496</v>
      </c>
      <c r="AC125" s="33">
        <v>2407.7621020000001</v>
      </c>
      <c r="AD125" s="33">
        <v>2529.521346</v>
      </c>
      <c r="AE125" s="33">
        <v>3299.696598</v>
      </c>
      <c r="AF125" s="33">
        <v>3386.043964</v>
      </c>
      <c r="AG125" s="33">
        <v>3283.2475129999998</v>
      </c>
      <c r="AH125" s="33">
        <v>3332.4181480000002</v>
      </c>
      <c r="AI125" s="33">
        <v>3004.9230250000001</v>
      </c>
      <c r="AJ125" s="33">
        <v>3422.451689</v>
      </c>
      <c r="AK125" s="33">
        <v>3383.5981839999999</v>
      </c>
      <c r="AL125" s="33">
        <v>3421.5566709999998</v>
      </c>
      <c r="AM125" s="33">
        <v>3548.280992</v>
      </c>
      <c r="AN125" s="33">
        <v>3041.3837079999998</v>
      </c>
      <c r="AO125" s="33">
        <v>3260.5214820000001</v>
      </c>
      <c r="AP125" s="33">
        <v>3801.7296350000001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900.097982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907.26223200000004</v>
      </c>
      <c r="AO127" s="33">
        <v>900.097982</v>
      </c>
      <c r="AP127" s="33">
        <v>900.097982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1235.4182040000001</v>
      </c>
      <c r="Z136" s="33">
        <v>1527.263651</v>
      </c>
      <c r="AA136" s="33">
        <v>2085.0878670000002</v>
      </c>
      <c r="AB136" s="33">
        <v>2314.1992850000001</v>
      </c>
      <c r="AC136" s="33">
        <v>3037.8306889999999</v>
      </c>
      <c r="AD136" s="33">
        <v>3249.5997320000001</v>
      </c>
      <c r="AE136" s="33">
        <v>4199.7945799999998</v>
      </c>
      <c r="AF136" s="33">
        <v>4286.1419459999997</v>
      </c>
      <c r="AG136" s="33">
        <v>4183.3454949999996</v>
      </c>
      <c r="AH136" s="33">
        <v>4232.51613</v>
      </c>
      <c r="AI136" s="33">
        <v>3905.0210069999998</v>
      </c>
      <c r="AJ136" s="33">
        <v>4322.5496709999998</v>
      </c>
      <c r="AK136" s="33">
        <v>4283.6961659999997</v>
      </c>
      <c r="AL136" s="33">
        <v>4321.6546529999996</v>
      </c>
      <c r="AM136" s="33">
        <v>4448.3789740000002</v>
      </c>
      <c r="AN136" s="33">
        <v>3948.6459399999999</v>
      </c>
      <c r="AO136" s="33">
        <v>4160.6194640000003</v>
      </c>
      <c r="AP136" s="33">
        <v>4701.8276159999996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452.2823214</v>
      </c>
      <c r="N137" s="33">
        <v>820.38842439999996</v>
      </c>
      <c r="O137" s="33">
        <v>655.46437409999999</v>
      </c>
      <c r="P137" s="33">
        <v>541.63925029999996</v>
      </c>
      <c r="Q137" s="33">
        <v>421.96481990000001</v>
      </c>
      <c r="R137" s="33">
        <v>226.80827360000001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494.18266110000002</v>
      </c>
      <c r="N148" s="33">
        <v>862.28876409999998</v>
      </c>
      <c r="O148" s="33">
        <v>697.3647138</v>
      </c>
      <c r="P148" s="33">
        <v>583.53958999999998</v>
      </c>
      <c r="Q148" s="33">
        <v>421.96481990000001</v>
      </c>
      <c r="R148" s="33">
        <v>226.80827360000001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9.3939310630000001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117.7975545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59.251618469999997</v>
      </c>
      <c r="R172" s="33">
        <v>136.54844059999999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23.258334980000001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23.258334980000001</v>
      </c>
      <c r="P184" s="33">
        <v>0</v>
      </c>
      <c r="Q184" s="33">
        <v>0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18878.266510000001</v>
      </c>
      <c r="U233" s="33">
        <v>19630.204600000001</v>
      </c>
      <c r="V233" s="33">
        <v>19630.204600000001</v>
      </c>
      <c r="W233" s="33">
        <v>19630.204600000001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19744.555909999999</v>
      </c>
      <c r="AF233" s="33">
        <v>19744.555909999999</v>
      </c>
      <c r="AG233" s="33">
        <v>19744.555909999999</v>
      </c>
      <c r="AH233" s="33">
        <v>19744.555909999999</v>
      </c>
      <c r="AI233" s="33">
        <v>19744.555909999999</v>
      </c>
      <c r="AJ233" s="33">
        <v>19744.555909999999</v>
      </c>
      <c r="AK233" s="33">
        <v>19744.555909999999</v>
      </c>
      <c r="AL233" s="33">
        <v>19744.555909999999</v>
      </c>
      <c r="AM233" s="33">
        <v>19744.555909999999</v>
      </c>
      <c r="AN233" s="33">
        <v>19744.555909999999</v>
      </c>
      <c r="AO233" s="33">
        <v>19744.555909999999</v>
      </c>
      <c r="AP233" s="33">
        <v>19781.554359999998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6578.5264070000003</v>
      </c>
      <c r="G234" s="33">
        <v>6945.9145500000004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7866.1795389999997</v>
      </c>
      <c r="S234" s="33">
        <v>7837.7342859999999</v>
      </c>
      <c r="T234" s="33">
        <v>8757.5004640000006</v>
      </c>
      <c r="U234" s="33">
        <v>8907.4514899999995</v>
      </c>
      <c r="V234" s="33">
        <v>8907.4514899999995</v>
      </c>
      <c r="W234" s="33">
        <v>8907.4514899999995</v>
      </c>
      <c r="X234" s="33">
        <v>8907.4514899999995</v>
      </c>
      <c r="Y234" s="33">
        <v>8907.4514899999995</v>
      </c>
      <c r="Z234" s="33">
        <v>8907.4514899999995</v>
      </c>
      <c r="AA234" s="33">
        <v>8907.4514899999995</v>
      </c>
      <c r="AB234" s="33">
        <v>8907.4514899999995</v>
      </c>
      <c r="AC234" s="33">
        <v>8907.4514899999995</v>
      </c>
      <c r="AD234" s="33">
        <v>8907.4514899999995</v>
      </c>
      <c r="AE234" s="33">
        <v>8907.4514899999995</v>
      </c>
      <c r="AF234" s="33">
        <v>8907.4514899999995</v>
      </c>
      <c r="AG234" s="33">
        <v>8907.4514899999995</v>
      </c>
      <c r="AH234" s="33">
        <v>8907.4514899999995</v>
      </c>
      <c r="AI234" s="33">
        <v>8907.4514899999995</v>
      </c>
      <c r="AJ234" s="33">
        <v>8907.4514899999995</v>
      </c>
      <c r="AK234" s="33">
        <v>8907.4514899999995</v>
      </c>
      <c r="AL234" s="33">
        <v>8907.4514899999995</v>
      </c>
      <c r="AM234" s="33">
        <v>8907.4514899999995</v>
      </c>
      <c r="AN234" s="33">
        <v>8907.4514899999995</v>
      </c>
      <c r="AO234" s="33">
        <v>8907.4514899999995</v>
      </c>
      <c r="AP234" s="33">
        <v>8907.4514899999995</v>
      </c>
    </row>
    <row r="235" spans="2:42" x14ac:dyDescent="0.25">
      <c r="B235" s="33" t="s">
        <v>1</v>
      </c>
      <c r="C235" s="4" t="s">
        <v>39</v>
      </c>
      <c r="D235" s="33">
        <v>5362.7833330000003</v>
      </c>
      <c r="E235" s="33">
        <v>5362.7833330000003</v>
      </c>
      <c r="F235" s="33">
        <v>5337.2859609999996</v>
      </c>
      <c r="G235" s="33">
        <v>5362.7833330000003</v>
      </c>
      <c r="H235" s="33">
        <v>5094.473234</v>
      </c>
      <c r="I235" s="33">
        <v>5077.9536129999997</v>
      </c>
      <c r="J235" s="33">
        <v>4422.5963899999997</v>
      </c>
      <c r="K235" s="33">
        <v>5289.6429049999997</v>
      </c>
      <c r="L235" s="33">
        <v>5260.2986810000002</v>
      </c>
      <c r="M235" s="33">
        <v>5362.7833330000003</v>
      </c>
      <c r="N235" s="33">
        <v>5226.658085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5207.920556</v>
      </c>
      <c r="T235" s="33">
        <v>5320.1612480000003</v>
      </c>
      <c r="U235" s="33">
        <v>5456.5373509999999</v>
      </c>
      <c r="V235" s="33">
        <v>5435.2975390000001</v>
      </c>
      <c r="W235" s="33">
        <v>5503.9815289999997</v>
      </c>
      <c r="X235" s="33">
        <v>5495.866368</v>
      </c>
      <c r="Y235" s="33">
        <v>5450.8079120000002</v>
      </c>
      <c r="Z235" s="33">
        <v>5437.1442690000003</v>
      </c>
      <c r="AA235" s="33">
        <v>5509.3065420000003</v>
      </c>
      <c r="AB235" s="33">
        <v>5507.6899100000001</v>
      </c>
      <c r="AC235" s="33">
        <v>5505.8173370000004</v>
      </c>
      <c r="AD235" s="33">
        <v>5503.9357959999998</v>
      </c>
      <c r="AE235" s="33">
        <v>5516.2395260000003</v>
      </c>
      <c r="AF235" s="33">
        <v>5229.1555580000004</v>
      </c>
      <c r="AG235" s="33">
        <v>5353.1475220000002</v>
      </c>
      <c r="AH235" s="33">
        <v>5370.1624320000001</v>
      </c>
      <c r="AI235" s="33">
        <v>5234.6500219999998</v>
      </c>
      <c r="AJ235" s="33">
        <v>5196.9330620000001</v>
      </c>
      <c r="AK235" s="33">
        <v>4947.0981320000001</v>
      </c>
      <c r="AL235" s="33">
        <v>4752.634419</v>
      </c>
      <c r="AM235" s="33">
        <v>4569.400697</v>
      </c>
      <c r="AN235" s="33">
        <v>4400.1199100000003</v>
      </c>
      <c r="AO235" s="33">
        <v>3871.3348660000001</v>
      </c>
      <c r="AP235" s="33">
        <v>3871.3348660000001</v>
      </c>
    </row>
    <row r="236" spans="2:42" x14ac:dyDescent="0.25">
      <c r="B236" s="33" t="s">
        <v>1</v>
      </c>
      <c r="C236" s="4" t="s">
        <v>40</v>
      </c>
      <c r="D236" s="33">
        <v>3160.7741289999999</v>
      </c>
      <c r="E236" s="33">
        <v>3729.3509450000001</v>
      </c>
      <c r="F236" s="33">
        <v>3664.9692909999999</v>
      </c>
      <c r="G236" s="33">
        <v>3776.5678229999999</v>
      </c>
      <c r="H236" s="33">
        <v>5035.1959029999998</v>
      </c>
      <c r="I236" s="33">
        <v>5048.7800379999999</v>
      </c>
      <c r="J236" s="33">
        <v>4946.576599</v>
      </c>
      <c r="K236" s="33">
        <v>7619.5720529999999</v>
      </c>
      <c r="L236" s="33">
        <v>9642.7908399999997</v>
      </c>
      <c r="M236" s="33">
        <v>9134.4115689999999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7124.4726849999997</v>
      </c>
      <c r="E237" s="33">
        <v>7280.4463239999995</v>
      </c>
      <c r="F237" s="33">
        <v>7210.9128870000004</v>
      </c>
      <c r="G237" s="33">
        <v>7280.4463239999995</v>
      </c>
      <c r="H237" s="33">
        <v>6861.1384019999996</v>
      </c>
      <c r="I237" s="33">
        <v>6939.0343380000004</v>
      </c>
      <c r="J237" s="33">
        <v>6956.0073199999997</v>
      </c>
      <c r="K237" s="33">
        <v>7280.4463239999995</v>
      </c>
      <c r="L237" s="33">
        <v>7258.0606760000001</v>
      </c>
      <c r="M237" s="33">
        <v>7242.0732209999996</v>
      </c>
      <c r="N237" s="33">
        <v>7280.4463239999995</v>
      </c>
      <c r="O237" s="33">
        <v>6730.0251909999997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2156.0963729999999</v>
      </c>
      <c r="I238" s="33">
        <v>2260.135491</v>
      </c>
      <c r="J238" s="33">
        <v>4112.3195239999995</v>
      </c>
      <c r="K238" s="33">
        <v>2821.5487710000002</v>
      </c>
      <c r="L238" s="33">
        <v>2725.518544</v>
      </c>
      <c r="M238" s="33">
        <v>4527.490417</v>
      </c>
      <c r="N238" s="33">
        <v>4527.490417</v>
      </c>
      <c r="O238" s="33">
        <v>4527.490417</v>
      </c>
      <c r="P238" s="33">
        <v>3655.47379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170.97413689999999</v>
      </c>
      <c r="G239" s="33">
        <v>170.97413689999999</v>
      </c>
      <c r="H239" s="33">
        <v>226.3016518</v>
      </c>
      <c r="I239" s="33">
        <v>226.3016518</v>
      </c>
      <c r="J239" s="33">
        <v>151.28680059999999</v>
      </c>
      <c r="K239" s="33">
        <v>225.67141369999999</v>
      </c>
      <c r="L239" s="33">
        <v>225.67141369999999</v>
      </c>
      <c r="M239" s="33">
        <v>225.67141369999999</v>
      </c>
      <c r="N239" s="33">
        <v>225.67141369999999</v>
      </c>
      <c r="O239" s="33">
        <v>350.72741070000001</v>
      </c>
      <c r="P239" s="33">
        <v>350.72741070000001</v>
      </c>
      <c r="Q239" s="33">
        <v>350.72741070000001</v>
      </c>
      <c r="R239" s="33">
        <v>350.72741070000001</v>
      </c>
      <c r="S239" s="33">
        <v>517.86771569999996</v>
      </c>
      <c r="T239" s="33">
        <v>563.57513110000002</v>
      </c>
      <c r="U239" s="33">
        <v>690.21020880000003</v>
      </c>
      <c r="V239" s="33">
        <v>691.19531619999998</v>
      </c>
      <c r="W239" s="33">
        <v>873.58324089999996</v>
      </c>
      <c r="X239" s="33">
        <v>873.58324089999996</v>
      </c>
      <c r="Y239" s="33">
        <v>794.43785920000005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W240" s="33">
        <v>398.1333735</v>
      </c>
      <c r="X240" s="33">
        <v>1313.603333</v>
      </c>
      <c r="Y240" s="33">
        <v>1313.603333</v>
      </c>
      <c r="Z240" s="33">
        <v>1313.603333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1375.8259499999999</v>
      </c>
    </row>
    <row r="241" spans="2:42" x14ac:dyDescent="0.25">
      <c r="B241" s="33" t="s">
        <v>1</v>
      </c>
      <c r="C241" s="4" t="s">
        <v>45</v>
      </c>
      <c r="L241" s="33">
        <v>1339.3887500000001</v>
      </c>
      <c r="M241" s="33">
        <v>1339.3887500000001</v>
      </c>
      <c r="N241" s="33">
        <v>1339.3887500000001</v>
      </c>
      <c r="O241" s="33">
        <v>1911.44119</v>
      </c>
      <c r="P241" s="33">
        <v>1911.44119</v>
      </c>
      <c r="Q241" s="33">
        <v>1339.3887500000001</v>
      </c>
      <c r="R241" s="33">
        <v>1458.0010319999999</v>
      </c>
      <c r="S241" s="33">
        <v>1911.44119</v>
      </c>
      <c r="T241" s="33">
        <v>2043.6283040000001</v>
      </c>
      <c r="U241" s="33">
        <v>2054.3608039999999</v>
      </c>
      <c r="V241" s="33">
        <v>2054.3608039999999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41238.22926</v>
      </c>
      <c r="E244" s="33">
        <v>41951.359400000001</v>
      </c>
      <c r="F244" s="33">
        <v>41454.761579999999</v>
      </c>
      <c r="G244" s="33">
        <v>41986.255380000002</v>
      </c>
      <c r="H244" s="33">
        <v>44332.216399999998</v>
      </c>
      <c r="I244" s="33">
        <v>44511.215969999997</v>
      </c>
      <c r="J244" s="33">
        <v>45730.203699999998</v>
      </c>
      <c r="K244" s="33">
        <v>48660.65077</v>
      </c>
      <c r="L244" s="33">
        <v>51875.498209999998</v>
      </c>
      <c r="M244" s="33">
        <v>53255.588000000003</v>
      </c>
      <c r="N244" s="33">
        <v>53739.987910000003</v>
      </c>
      <c r="O244" s="33">
        <v>54086.90524</v>
      </c>
      <c r="P244" s="33">
        <v>53951.802129999996</v>
      </c>
      <c r="Q244" s="33">
        <v>54251.766320000002</v>
      </c>
      <c r="R244" s="33">
        <v>54813.259819999999</v>
      </c>
      <c r="S244" s="33">
        <v>55250.532249999997</v>
      </c>
      <c r="T244" s="33">
        <v>57013.859230000002</v>
      </c>
      <c r="U244" s="33">
        <v>58189.492030000001</v>
      </c>
      <c r="V244" s="33">
        <v>58169.237330000004</v>
      </c>
      <c r="W244" s="33">
        <v>58818.442620000002</v>
      </c>
      <c r="X244" s="33">
        <v>59725.797420000003</v>
      </c>
      <c r="Y244" s="33">
        <v>59601.593580000001</v>
      </c>
      <c r="Z244" s="33">
        <v>59667.075320000004</v>
      </c>
      <c r="AA244" s="33">
        <v>59739.237589999997</v>
      </c>
      <c r="AB244" s="33">
        <v>59737.62096</v>
      </c>
      <c r="AC244" s="33">
        <v>59735.748379999997</v>
      </c>
      <c r="AD244" s="33">
        <v>59733.866840000002</v>
      </c>
      <c r="AE244" s="33">
        <v>59860.52188</v>
      </c>
      <c r="AF244" s="33">
        <v>59573.437919999997</v>
      </c>
      <c r="AG244" s="33">
        <v>59697.429880000003</v>
      </c>
      <c r="AH244" s="33">
        <v>59714.444790000001</v>
      </c>
      <c r="AI244" s="33">
        <v>59578.932379999998</v>
      </c>
      <c r="AJ244" s="33">
        <v>59541.21542</v>
      </c>
      <c r="AK244" s="33">
        <v>59291.380490000003</v>
      </c>
      <c r="AL244" s="33">
        <v>59096.91678</v>
      </c>
      <c r="AM244" s="33">
        <v>58913.683060000003</v>
      </c>
      <c r="AN244" s="33">
        <v>58744.402269999999</v>
      </c>
      <c r="AO244" s="33">
        <v>58215.61722</v>
      </c>
      <c r="AP244" s="33">
        <v>58314.83829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2866.3288480000001</v>
      </c>
      <c r="N245" s="33">
        <v>3610.718402</v>
      </c>
      <c r="O245" s="33">
        <v>3554.1030230000001</v>
      </c>
      <c r="P245" s="33">
        <v>4173.2139429999997</v>
      </c>
      <c r="Q245" s="33">
        <v>4167.9783390000002</v>
      </c>
      <c r="R245" s="33">
        <v>4173.2139429999997</v>
      </c>
      <c r="S245" s="33">
        <v>4173.2139429999997</v>
      </c>
      <c r="T245" s="33">
        <v>4173.2139429999997</v>
      </c>
      <c r="U245" s="33">
        <v>5194.7787010000002</v>
      </c>
      <c r="V245" s="33">
        <v>5194.7787010000002</v>
      </c>
      <c r="W245" s="33">
        <v>5193.6655700000001</v>
      </c>
      <c r="X245" s="33">
        <v>5187.7903100000003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56.805812430000003</v>
      </c>
      <c r="K247" s="33">
        <v>57.33176718</v>
      </c>
      <c r="L247" s="33">
        <v>93.819502979999996</v>
      </c>
      <c r="M247" s="33">
        <v>107.4813339</v>
      </c>
      <c r="N247" s="33">
        <v>93.819502979999996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93.533129630000005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106.9553791</v>
      </c>
      <c r="AD247" s="33">
        <v>107.4813339</v>
      </c>
      <c r="AE247" s="33">
        <v>93.819502979999996</v>
      </c>
      <c r="AF247" s="33">
        <v>107.4813339</v>
      </c>
      <c r="AG247" s="33">
        <v>107.4813339</v>
      </c>
      <c r="AH247" s="33">
        <v>93.533129630000005</v>
      </c>
      <c r="AI247" s="33">
        <v>107.4813339</v>
      </c>
      <c r="AJ247" s="33">
        <v>79.871298760000002</v>
      </c>
      <c r="AK247" s="33">
        <v>107.4813339</v>
      </c>
      <c r="AL247" s="33">
        <v>107.4813339</v>
      </c>
      <c r="AM247" s="33">
        <v>107.4813339</v>
      </c>
      <c r="AN247" s="33">
        <v>79.871298760000002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22.477404329999999</v>
      </c>
      <c r="E248" s="33">
        <v>69.916909689999997</v>
      </c>
      <c r="F248" s="33">
        <v>41.459562230000003</v>
      </c>
      <c r="G248" s="33">
        <v>41.459562230000003</v>
      </c>
      <c r="H248" s="33">
        <v>69.916909689999997</v>
      </c>
      <c r="I248" s="33">
        <v>94.915795790000004</v>
      </c>
      <c r="J248" s="33">
        <v>69.916909689999997</v>
      </c>
      <c r="K248" s="33">
        <v>75.93363789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59.573222979999997</v>
      </c>
      <c r="I250" s="33">
        <v>152.44187260000001</v>
      </c>
      <c r="J250" s="33">
        <v>126.142709</v>
      </c>
      <c r="K250" s="33">
        <v>102.5197129</v>
      </c>
      <c r="L250" s="33">
        <v>140.8993759</v>
      </c>
      <c r="M250" s="33">
        <v>228.7702262</v>
      </c>
      <c r="N250" s="33">
        <v>228.7702262</v>
      </c>
      <c r="O250" s="33">
        <v>228.7702262</v>
      </c>
      <c r="P250" s="33">
        <v>205.1472301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1.2796736019999999</v>
      </c>
      <c r="L252" s="33">
        <v>1.223310983</v>
      </c>
      <c r="M252" s="33">
        <v>1.223310983</v>
      </c>
      <c r="N252" s="33">
        <v>1.223310983</v>
      </c>
      <c r="O252" s="33">
        <v>1.2796736019999999</v>
      </c>
      <c r="P252" s="33">
        <v>1.6498688509999999</v>
      </c>
      <c r="Q252" s="33">
        <v>1.223310983</v>
      </c>
      <c r="R252" s="33">
        <v>1.6625078820000001</v>
      </c>
      <c r="S252" s="33">
        <v>1.3215026240000001</v>
      </c>
      <c r="T252" s="33">
        <v>1.8143031460000001</v>
      </c>
      <c r="U252" s="33">
        <v>1.3215026240000001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1.3215026240000001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1.5399</v>
      </c>
      <c r="M253" s="33">
        <v>1.5399</v>
      </c>
      <c r="N253" s="33">
        <v>1.5399</v>
      </c>
      <c r="O253" s="33">
        <v>1.990845</v>
      </c>
      <c r="P253" s="33">
        <v>1.990845</v>
      </c>
      <c r="Q253" s="33">
        <v>1.5399</v>
      </c>
      <c r="R253" s="33">
        <v>1.5399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2724.448578</v>
      </c>
      <c r="E256" s="33">
        <v>2771.8880829999998</v>
      </c>
      <c r="F256" s="33">
        <v>2743.4307349999999</v>
      </c>
      <c r="G256" s="33">
        <v>2743.9752939999998</v>
      </c>
      <c r="H256" s="33">
        <v>2977.406199</v>
      </c>
      <c r="I256" s="33">
        <v>3127.1847509999998</v>
      </c>
      <c r="J256" s="33">
        <v>3186.0911040000001</v>
      </c>
      <c r="K256" s="33">
        <v>3232.2437</v>
      </c>
      <c r="L256" s="33">
        <v>3332.5913129999999</v>
      </c>
      <c r="M256" s="33">
        <v>4340.6695840000002</v>
      </c>
      <c r="N256" s="33">
        <v>5071.3973059999998</v>
      </c>
      <c r="O256" s="33">
        <v>5028.9510659999996</v>
      </c>
      <c r="P256" s="33">
        <v>7190.3478320000004</v>
      </c>
      <c r="Q256" s="33">
        <v>7207.85772</v>
      </c>
      <c r="R256" s="33">
        <v>7213.5325220000004</v>
      </c>
      <c r="S256" s="33">
        <v>7213.6424610000004</v>
      </c>
      <c r="T256" s="33">
        <v>7214.1352619999998</v>
      </c>
      <c r="U256" s="33">
        <v>8235.2072200000002</v>
      </c>
      <c r="V256" s="33">
        <v>8235.7000200000002</v>
      </c>
      <c r="W256" s="33">
        <v>8220.6386849999999</v>
      </c>
      <c r="X256" s="33">
        <v>8228.7116289999994</v>
      </c>
      <c r="Y256" s="33">
        <v>8235.7000200000002</v>
      </c>
      <c r="Z256" s="33">
        <v>8235.2072200000002</v>
      </c>
      <c r="AA256" s="33">
        <v>8235.7000200000002</v>
      </c>
      <c r="AB256" s="33">
        <v>8235.7000200000002</v>
      </c>
      <c r="AC256" s="33">
        <v>8235.1740649999992</v>
      </c>
      <c r="AD256" s="33">
        <v>8235.7000200000002</v>
      </c>
      <c r="AE256" s="33">
        <v>8222.0381890000008</v>
      </c>
      <c r="AF256" s="33">
        <v>8235.7000200000002</v>
      </c>
      <c r="AG256" s="33">
        <v>8235.7000200000002</v>
      </c>
      <c r="AH256" s="33">
        <v>8221.751816</v>
      </c>
      <c r="AI256" s="33">
        <v>8235.7000200000002</v>
      </c>
      <c r="AJ256" s="33">
        <v>8208.0899850000005</v>
      </c>
      <c r="AK256" s="33">
        <v>8235.7000200000002</v>
      </c>
      <c r="AL256" s="33">
        <v>8235.7000200000002</v>
      </c>
      <c r="AM256" s="33">
        <v>8235.7000200000002</v>
      </c>
      <c r="AN256" s="33">
        <v>8208.0899850000005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7709.5527119999997</v>
      </c>
      <c r="AC293" s="33">
        <v>7709.5527119999997</v>
      </c>
      <c r="AD293" s="33">
        <v>7709.5527119999997</v>
      </c>
      <c r="AE293" s="33">
        <v>7709.5527119999997</v>
      </c>
      <c r="AF293" s="33">
        <v>7709.5527119999997</v>
      </c>
      <c r="AG293" s="33">
        <v>7709.5527119999997</v>
      </c>
      <c r="AH293" s="33">
        <v>7709.5527119999997</v>
      </c>
      <c r="AI293" s="33">
        <v>7709.5527119999997</v>
      </c>
      <c r="AJ293" s="33">
        <v>7709.5527119999997</v>
      </c>
      <c r="AK293" s="33">
        <v>7709.5527119999997</v>
      </c>
      <c r="AL293" s="33">
        <v>7709.5527119999997</v>
      </c>
      <c r="AM293" s="33">
        <v>7709.5527119999997</v>
      </c>
      <c r="AN293" s="33">
        <v>7709.5527119999997</v>
      </c>
      <c r="AO293" s="33">
        <v>7709.5527119999997</v>
      </c>
      <c r="AP293" s="33">
        <v>7709.5527119999997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7709.5527119999997</v>
      </c>
      <c r="AC304" s="33">
        <v>7709.5527119999997</v>
      </c>
      <c r="AD304" s="33">
        <v>7709.5527119999997</v>
      </c>
      <c r="AE304" s="33">
        <v>7709.5527119999997</v>
      </c>
      <c r="AF304" s="33">
        <v>7709.5527119999997</v>
      </c>
      <c r="AG304" s="33">
        <v>7709.5527119999997</v>
      </c>
      <c r="AH304" s="33">
        <v>7709.5527119999997</v>
      </c>
      <c r="AI304" s="33">
        <v>7709.5527119999997</v>
      </c>
      <c r="AJ304" s="33">
        <v>7709.5527119999997</v>
      </c>
      <c r="AK304" s="33">
        <v>7709.5527119999997</v>
      </c>
      <c r="AL304" s="33">
        <v>7709.5527119999997</v>
      </c>
      <c r="AM304" s="33">
        <v>7709.5527119999997</v>
      </c>
      <c r="AN304" s="33">
        <v>7709.5527119999997</v>
      </c>
      <c r="AO304" s="33">
        <v>7709.5527119999997</v>
      </c>
      <c r="AP304" s="33">
        <v>7709.5527119999997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149.85288750000001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137.86578710000001</v>
      </c>
      <c r="V367" s="33">
        <v>158.05994999999999</v>
      </c>
      <c r="W367" s="33">
        <v>154.18965</v>
      </c>
      <c r="X367" s="33">
        <v>158.05994999999999</v>
      </c>
      <c r="Y367" s="33">
        <v>158.05994999999999</v>
      </c>
      <c r="Z367" s="33">
        <v>154.18965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154.18965</v>
      </c>
      <c r="AI367" s="33">
        <v>158.05994999999999</v>
      </c>
      <c r="AJ367" s="33">
        <v>124.48496249999999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254.79750000000001</v>
      </c>
      <c r="I368" s="33">
        <v>254.8</v>
      </c>
      <c r="J368" s="33">
        <v>254.79750000000001</v>
      </c>
      <c r="K368" s="33">
        <v>254.79750000000001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318.66608919999999</v>
      </c>
      <c r="H376" s="33">
        <v>318.66858919999999</v>
      </c>
      <c r="I376" s="33">
        <v>318.67108919999998</v>
      </c>
      <c r="J376" s="33">
        <v>446.70229669999998</v>
      </c>
      <c r="K376" s="33">
        <v>625.26885919999995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624.61090709999996</v>
      </c>
      <c r="V376" s="33">
        <v>644.80506990000003</v>
      </c>
      <c r="W376" s="33">
        <v>350.92718070000001</v>
      </c>
      <c r="X376" s="33">
        <v>354.79748069999999</v>
      </c>
      <c r="Y376" s="33">
        <v>354.79748069999999</v>
      </c>
      <c r="Z376" s="33">
        <v>350.92718070000001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344.08286070000003</v>
      </c>
      <c r="AI376" s="33">
        <v>347.95316070000001</v>
      </c>
      <c r="AJ376" s="33">
        <v>314.37817319999999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4260.4972989999997</v>
      </c>
      <c r="P415" s="33">
        <v>5291.8445819999997</v>
      </c>
      <c r="Q415" s="33">
        <v>9243.9071239999994</v>
      </c>
      <c r="R415" s="33">
        <v>10218.536819999999</v>
      </c>
      <c r="S415" s="33">
        <v>11427.493479999999</v>
      </c>
      <c r="T415" s="33">
        <v>12764.043439999999</v>
      </c>
      <c r="U415" s="33">
        <v>14742.02614</v>
      </c>
      <c r="V415" s="33">
        <v>14742.02614</v>
      </c>
      <c r="W415" s="33">
        <v>14742.02614</v>
      </c>
      <c r="X415" s="33">
        <v>14742.02614</v>
      </c>
      <c r="Y415" s="33">
        <v>14742.02614</v>
      </c>
      <c r="Z415" s="33">
        <v>14742.02614</v>
      </c>
      <c r="AA415" s="33">
        <v>14742.02614</v>
      </c>
      <c r="AB415" s="33">
        <v>14742.02614</v>
      </c>
      <c r="AC415" s="33">
        <v>14742.02614</v>
      </c>
      <c r="AD415" s="33">
        <v>14742.02614</v>
      </c>
      <c r="AE415" s="33">
        <v>14742.02614</v>
      </c>
      <c r="AF415" s="33">
        <v>14742.02614</v>
      </c>
      <c r="AG415" s="33">
        <v>14742.02614</v>
      </c>
      <c r="AH415" s="33">
        <v>14742.02614</v>
      </c>
      <c r="AI415" s="33">
        <v>14742.02614</v>
      </c>
      <c r="AJ415" s="33">
        <v>14742.02614</v>
      </c>
      <c r="AK415" s="33">
        <v>14742.02614</v>
      </c>
      <c r="AL415" s="33">
        <v>14742.02614</v>
      </c>
      <c r="AM415" s="33">
        <v>14742.02614</v>
      </c>
      <c r="AN415" s="33">
        <v>14742.02614</v>
      </c>
      <c r="AO415" s="33">
        <v>14742.02614</v>
      </c>
      <c r="AP415" s="33">
        <v>14742.02614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4260.4972989999997</v>
      </c>
      <c r="P424" s="33">
        <v>5291.8445819999997</v>
      </c>
      <c r="Q424" s="33">
        <v>9243.9071239999994</v>
      </c>
      <c r="R424" s="33">
        <v>10218.536819999999</v>
      </c>
      <c r="S424" s="33">
        <v>11427.493479999999</v>
      </c>
      <c r="T424" s="33">
        <v>12764.043439999999</v>
      </c>
      <c r="U424" s="33">
        <v>14742.02614</v>
      </c>
      <c r="V424" s="33">
        <v>14742.02614</v>
      </c>
      <c r="W424" s="33">
        <v>14742.02614</v>
      </c>
      <c r="X424" s="33">
        <v>14742.02614</v>
      </c>
      <c r="Y424" s="33">
        <v>14742.02614</v>
      </c>
      <c r="Z424" s="33">
        <v>14742.02614</v>
      </c>
      <c r="AA424" s="33">
        <v>14742.02614</v>
      </c>
      <c r="AB424" s="33">
        <v>14742.02614</v>
      </c>
      <c r="AC424" s="33">
        <v>14742.02614</v>
      </c>
      <c r="AD424" s="33">
        <v>14742.02614</v>
      </c>
      <c r="AE424" s="33">
        <v>14742.02614</v>
      </c>
      <c r="AF424" s="33">
        <v>14742.02614</v>
      </c>
      <c r="AG424" s="33">
        <v>14742.02614</v>
      </c>
      <c r="AH424" s="33">
        <v>14742.02614</v>
      </c>
      <c r="AI424" s="33">
        <v>14742.02614</v>
      </c>
      <c r="AJ424" s="33">
        <v>14742.02614</v>
      </c>
      <c r="AK424" s="33">
        <v>14742.02614</v>
      </c>
      <c r="AL424" s="33">
        <v>14742.02614</v>
      </c>
      <c r="AM424" s="33">
        <v>14742.02614</v>
      </c>
      <c r="AN424" s="33">
        <v>14742.02614</v>
      </c>
      <c r="AO424" s="33">
        <v>14742.02614</v>
      </c>
      <c r="AP424" s="33">
        <v>14742.02614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D426" s="33">
        <v>467.13509329999999</v>
      </c>
      <c r="AE426" s="33">
        <v>2096.2382560000001</v>
      </c>
      <c r="AF426" s="33">
        <v>2096.2382560000001</v>
      </c>
      <c r="AG426" s="33">
        <v>2096.2382560000001</v>
      </c>
      <c r="AH426" s="33">
        <v>2096.2382560000001</v>
      </c>
      <c r="AI426" s="33">
        <v>2096.2382560000001</v>
      </c>
      <c r="AJ426" s="33">
        <v>2096.2382560000001</v>
      </c>
      <c r="AK426" s="33">
        <v>2096.2382560000001</v>
      </c>
      <c r="AL426" s="33">
        <v>2096.2382560000001</v>
      </c>
      <c r="AM426" s="33">
        <v>2096.2382560000001</v>
      </c>
      <c r="AN426" s="33">
        <v>2096.2382560000001</v>
      </c>
      <c r="AO426" s="33">
        <v>2096.2382560000001</v>
      </c>
      <c r="AP426" s="33">
        <v>2096.2382560000001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467.13509329999999</v>
      </c>
      <c r="AE436" s="33">
        <v>2096.2382560000001</v>
      </c>
      <c r="AF436" s="33">
        <v>2096.2382560000001</v>
      </c>
      <c r="AG436" s="33">
        <v>2096.2382560000001</v>
      </c>
      <c r="AH436" s="33">
        <v>2096.2382560000001</v>
      </c>
      <c r="AI436" s="33">
        <v>2096.2382560000001</v>
      </c>
      <c r="AJ436" s="33">
        <v>2096.2382560000001</v>
      </c>
      <c r="AK436" s="33">
        <v>2096.2382560000001</v>
      </c>
      <c r="AL436" s="33">
        <v>2096.2382560000001</v>
      </c>
      <c r="AM436" s="33">
        <v>2096.2382560000001</v>
      </c>
      <c r="AN436" s="33">
        <v>2096.2382560000001</v>
      </c>
      <c r="AO436" s="33">
        <v>2096.2382560000001</v>
      </c>
      <c r="AP436" s="33">
        <v>2096.2382560000001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2113.704647</v>
      </c>
      <c r="W439" s="33">
        <v>3934.4753660000001</v>
      </c>
      <c r="X439" s="33">
        <v>4924.4445649999998</v>
      </c>
      <c r="Y439" s="33">
        <v>8361.361261</v>
      </c>
      <c r="Z439" s="33">
        <v>11461.68195</v>
      </c>
      <c r="AA439" s="33">
        <v>13854.77565</v>
      </c>
      <c r="AB439" s="33">
        <v>17122.683209999999</v>
      </c>
      <c r="AC439" s="33">
        <v>21971.133890000001</v>
      </c>
      <c r="AD439" s="33">
        <v>24711.356299999999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2113.704647</v>
      </c>
      <c r="W448" s="33">
        <v>3934.4753660000001</v>
      </c>
      <c r="X448" s="33">
        <v>4924.4445649999998</v>
      </c>
      <c r="Y448" s="33">
        <v>8361.361261</v>
      </c>
      <c r="Z448" s="33">
        <v>11461.68195</v>
      </c>
      <c r="AA448" s="33">
        <v>13854.77565</v>
      </c>
      <c r="AB448" s="33">
        <v>17122.683209999999</v>
      </c>
      <c r="AC448" s="33">
        <v>21971.133890000001</v>
      </c>
      <c r="AD448" s="33">
        <v>24711.356299999999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4702.8047420000003</v>
      </c>
      <c r="AG463" s="33">
        <v>6323.8450320000002</v>
      </c>
      <c r="AH463" s="33">
        <v>7948.254747</v>
      </c>
      <c r="AI463" s="33">
        <v>10077.233329999999</v>
      </c>
      <c r="AJ463" s="33">
        <v>12058.05134</v>
      </c>
      <c r="AK463" s="33">
        <v>14614.16187</v>
      </c>
      <c r="AL463" s="33">
        <v>17076.138790000001</v>
      </c>
      <c r="AM463" s="33">
        <v>19298.743979999999</v>
      </c>
      <c r="AN463" s="33">
        <v>21717.275829999999</v>
      </c>
      <c r="AO463" s="33">
        <v>24050.363829999998</v>
      </c>
      <c r="AP463" s="33">
        <v>24567.41214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4702.8047420000003</v>
      </c>
      <c r="AG472" s="33">
        <v>6323.8450320000002</v>
      </c>
      <c r="AH472" s="33">
        <v>7948.254747</v>
      </c>
      <c r="AI472" s="33">
        <v>10077.233329999999</v>
      </c>
      <c r="AJ472" s="33">
        <v>12058.05134</v>
      </c>
      <c r="AK472" s="33">
        <v>14614.16187</v>
      </c>
      <c r="AL472" s="33">
        <v>17076.138790000001</v>
      </c>
      <c r="AM472" s="33">
        <v>19298.743979999999</v>
      </c>
      <c r="AN472" s="33">
        <v>21717.275829999999</v>
      </c>
      <c r="AO472" s="33">
        <v>24050.363829999998</v>
      </c>
      <c r="AP472" s="33">
        <v>24567.41214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1270.7962299999999</v>
      </c>
      <c r="AA653" s="33">
        <v>1056.430789</v>
      </c>
      <c r="AB653" s="33">
        <v>1170.7769129999999</v>
      </c>
      <c r="AC653" s="33">
        <v>1063.3237549999999</v>
      </c>
      <c r="AD653" s="33">
        <v>1396.3362119999999</v>
      </c>
      <c r="AE653" s="33">
        <v>1597.8407529999999</v>
      </c>
      <c r="AF653" s="33">
        <v>1056.430789</v>
      </c>
      <c r="AG653" s="33">
        <v>1299.2551679999999</v>
      </c>
      <c r="AH653" s="33">
        <v>1270.7962299999999</v>
      </c>
      <c r="AI653" s="33">
        <v>1396.3362119999999</v>
      </c>
      <c r="AJ653" s="33">
        <v>930.89080769999998</v>
      </c>
      <c r="AK653" s="33">
        <v>1270.7962299999999</v>
      </c>
      <c r="AL653" s="33">
        <v>1056.430789</v>
      </c>
      <c r="AM653" s="33">
        <v>930.89080769999998</v>
      </c>
      <c r="AN653" s="33">
        <v>1132.735459</v>
      </c>
      <c r="AO653" s="33">
        <v>1138.9086</v>
      </c>
      <c r="AP653" s="33">
        <v>1255.040162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1270.7962299999999</v>
      </c>
      <c r="AA664" s="33">
        <v>1056.430789</v>
      </c>
      <c r="AB664" s="33">
        <v>1170.7769129999999</v>
      </c>
      <c r="AC664" s="33">
        <v>1063.3237549999999</v>
      </c>
      <c r="AD664" s="33">
        <v>1396.3362119999999</v>
      </c>
      <c r="AE664" s="33">
        <v>1611.105354</v>
      </c>
      <c r="AF664" s="33">
        <v>1069.695391</v>
      </c>
      <c r="AG664" s="33">
        <v>1884.792592</v>
      </c>
      <c r="AH664" s="33">
        <v>1856.333654</v>
      </c>
      <c r="AI664" s="33">
        <v>1981.873636</v>
      </c>
      <c r="AJ664" s="33">
        <v>1516.428232</v>
      </c>
      <c r="AK664" s="33">
        <v>1856.333654</v>
      </c>
      <c r="AL664" s="33">
        <v>1641.9682130000001</v>
      </c>
      <c r="AM664" s="33">
        <v>1516.428232</v>
      </c>
      <c r="AN664" s="33">
        <v>1718.2728830000001</v>
      </c>
      <c r="AO664" s="33">
        <v>1724.4460240000001</v>
      </c>
      <c r="AP664" s="33">
        <v>1840.577587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1550.02307</v>
      </c>
      <c r="T665" s="33">
        <v>1377.860516</v>
      </c>
      <c r="U665" s="33">
        <v>1357.2530099999999</v>
      </c>
      <c r="V665" s="33">
        <v>1405.574059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1337.8316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809.36253499999998</v>
      </c>
      <c r="AG665" s="33">
        <v>867.24875410000004</v>
      </c>
      <c r="AH665" s="33">
        <v>740.73520450000001</v>
      </c>
      <c r="AI665" s="33">
        <v>678.62650480000002</v>
      </c>
      <c r="AJ665" s="33">
        <v>678.62650480000002</v>
      </c>
      <c r="AK665" s="33">
        <v>726.94755439999994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176.94031380000001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58.980104609999998</v>
      </c>
      <c r="AJ666" s="33">
        <v>58.980104609999998</v>
      </c>
      <c r="AK666" s="33">
        <v>80.756812120000006</v>
      </c>
      <c r="AL666" s="33">
        <v>58.980104609999998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131.22481110000001</v>
      </c>
      <c r="P667" s="33">
        <v>370.56572360000001</v>
      </c>
      <c r="Q667" s="33">
        <v>712.73430229999997</v>
      </c>
      <c r="R667" s="33">
        <v>735.23793060000003</v>
      </c>
      <c r="S667" s="33">
        <v>735.23793060000003</v>
      </c>
      <c r="T667" s="33">
        <v>734.75129519999996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616.05814789999999</v>
      </c>
      <c r="Z667" s="33">
        <v>601.69976799999995</v>
      </c>
      <c r="AA667" s="33">
        <v>400.24648189999999</v>
      </c>
      <c r="AB667" s="33">
        <v>383.3829953</v>
      </c>
      <c r="AC667" s="33">
        <v>380.30106840000002</v>
      </c>
      <c r="AD667" s="33">
        <v>386.71603440000001</v>
      </c>
      <c r="AE667" s="33">
        <v>611.94717869999999</v>
      </c>
      <c r="AF667" s="33">
        <v>493.86955069999999</v>
      </c>
      <c r="AG667" s="33">
        <v>604.01311950000002</v>
      </c>
      <c r="AH667" s="33">
        <v>367.61896530000001</v>
      </c>
      <c r="AI667" s="33">
        <v>367.61896530000001</v>
      </c>
      <c r="AJ667" s="33">
        <v>493.86955069999999</v>
      </c>
      <c r="AK667" s="33">
        <v>477.76253409999998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126.4874533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56.842460369999998</v>
      </c>
      <c r="AA668" s="33">
        <v>84.324968839999997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F668" s="33">
        <v>84.324968839999997</v>
      </c>
      <c r="AG668" s="33">
        <v>42.162484419999998</v>
      </c>
      <c r="AH668" s="33">
        <v>84.324968839999997</v>
      </c>
      <c r="AI668" s="33">
        <v>42.162484419999998</v>
      </c>
      <c r="AJ668" s="33">
        <v>84.324968839999997</v>
      </c>
      <c r="AK668" s="33">
        <v>84.324968839999997</v>
      </c>
      <c r="AL668" s="33">
        <v>57.133708089999999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290.40003309999997</v>
      </c>
      <c r="P676" s="33">
        <v>695.54846869999994</v>
      </c>
      <c r="Q676" s="33">
        <v>2091.3054219999999</v>
      </c>
      <c r="R676" s="33">
        <v>2210.451149</v>
      </c>
      <c r="S676" s="33">
        <v>2403.2212100000002</v>
      </c>
      <c r="T676" s="33">
        <v>2357.0594740000001</v>
      </c>
      <c r="U676" s="33">
        <v>2294.7761180000002</v>
      </c>
      <c r="V676" s="33">
        <v>2402.077272</v>
      </c>
      <c r="W676" s="33">
        <v>2294.7761180000002</v>
      </c>
      <c r="X676" s="33">
        <v>2294.7761180000002</v>
      </c>
      <c r="Y676" s="33">
        <v>2175.5963360000001</v>
      </c>
      <c r="Z676" s="33">
        <v>2133.755447</v>
      </c>
      <c r="AA676" s="33">
        <v>1940.3632600000001</v>
      </c>
      <c r="AB676" s="33">
        <v>1942.9211829999999</v>
      </c>
      <c r="AC676" s="33">
        <v>1939.839256</v>
      </c>
      <c r="AD676" s="33">
        <v>1946.254222</v>
      </c>
      <c r="AE676" s="33">
        <v>2171.4853659999999</v>
      </c>
      <c r="AF676" s="33">
        <v>1505.5172640000001</v>
      </c>
      <c r="AG676" s="33">
        <v>1631.3845670000001</v>
      </c>
      <c r="AH676" s="33">
        <v>1310.6393479999999</v>
      </c>
      <c r="AI676" s="33">
        <v>1147.3880590000001</v>
      </c>
      <c r="AJ676" s="33">
        <v>1315.8011289999999</v>
      </c>
      <c r="AK676" s="33">
        <v>1369.7918689999999</v>
      </c>
      <c r="AL676" s="33">
        <v>1162.359283</v>
      </c>
      <c r="AM676" s="33">
        <v>1147.3880590000001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533.7520634</v>
      </c>
      <c r="W677" s="33">
        <v>565.2500076</v>
      </c>
      <c r="X677" s="33">
        <v>466.15600749999999</v>
      </c>
      <c r="Y677" s="33">
        <v>162.20662709999999</v>
      </c>
      <c r="AC677" s="33">
        <v>19.555994909999999</v>
      </c>
      <c r="AD677" s="33">
        <v>236.48193850000001</v>
      </c>
      <c r="AE677" s="33">
        <v>466.15600749999999</v>
      </c>
      <c r="AF677" s="33">
        <v>170.92492949999999</v>
      </c>
      <c r="AG677" s="33">
        <v>203.38292430000001</v>
      </c>
      <c r="AH677" s="33">
        <v>220.5762651</v>
      </c>
      <c r="AI677" s="33">
        <v>143.98801789999999</v>
      </c>
      <c r="AJ677" s="33">
        <v>227.9043489</v>
      </c>
      <c r="AK677" s="33">
        <v>243.76097540000001</v>
      </c>
      <c r="AL677" s="33">
        <v>241.62956199999999</v>
      </c>
      <c r="AM677" s="33">
        <v>239.70815339999999</v>
      </c>
      <c r="AN677" s="33">
        <v>237.63603639999999</v>
      </c>
      <c r="AO677" s="33">
        <v>235.62558189999999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49.228311359999999</v>
      </c>
      <c r="AE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586.57360289999997</v>
      </c>
      <c r="W688" s="33">
        <v>618.07154709999998</v>
      </c>
      <c r="X688" s="33">
        <v>515.38431890000004</v>
      </c>
      <c r="Y688" s="33">
        <v>162.20662709999999</v>
      </c>
      <c r="Z688" s="33">
        <v>0</v>
      </c>
      <c r="AA688" s="33">
        <v>0</v>
      </c>
      <c r="AB688" s="33">
        <v>0</v>
      </c>
      <c r="AC688" s="33">
        <v>19.555994909999999</v>
      </c>
      <c r="AD688" s="33">
        <v>236.48193850000001</v>
      </c>
      <c r="AE688" s="33">
        <v>518.97754699999996</v>
      </c>
      <c r="AF688" s="33">
        <v>170.92492949999999</v>
      </c>
      <c r="AG688" s="33">
        <v>203.38292430000001</v>
      </c>
      <c r="AH688" s="33">
        <v>220.5762651</v>
      </c>
      <c r="AI688" s="33">
        <v>143.98801789999999</v>
      </c>
      <c r="AJ688" s="33">
        <v>227.9043489</v>
      </c>
      <c r="AK688" s="33">
        <v>243.76097540000001</v>
      </c>
      <c r="AL688" s="33">
        <v>241.62956199999999</v>
      </c>
      <c r="AM688" s="33">
        <v>239.70815339999999</v>
      </c>
      <c r="AN688" s="33">
        <v>237.63603639999999</v>
      </c>
      <c r="AO688" s="33">
        <v>235.62558189999999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189.49431200000001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663.23009200000001</v>
      </c>
      <c r="AD750" s="33">
        <v>797.20845269999995</v>
      </c>
      <c r="AE750" s="33">
        <v>852.72440400000005</v>
      </c>
      <c r="AF750" s="33">
        <v>959.4188484</v>
      </c>
      <c r="AG750" s="33">
        <v>1116.964637</v>
      </c>
      <c r="AH750" s="33">
        <v>1257.4045160000001</v>
      </c>
      <c r="AI750" s="33">
        <v>1304.1627800000001</v>
      </c>
      <c r="AJ750" s="33">
        <v>1510.998685</v>
      </c>
      <c r="AK750" s="33">
        <v>1649.699488</v>
      </c>
      <c r="AL750" s="33">
        <v>1770.055098</v>
      </c>
      <c r="AM750" s="33">
        <v>1889.9989760000001</v>
      </c>
      <c r="AN750" s="33">
        <v>1990.2714539999999</v>
      </c>
      <c r="AO750" s="33">
        <v>1965.427187</v>
      </c>
      <c r="AP750" s="33">
        <v>1956.9918090000001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377.82444279999999</v>
      </c>
      <c r="X752" s="33">
        <v>449.6076961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420.67737260000001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475.01617809999999</v>
      </c>
      <c r="AD755" s="33">
        <v>496.93558359999997</v>
      </c>
      <c r="AE755" s="33">
        <v>518.91561560000002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465.40187300000002</v>
      </c>
      <c r="AN755" s="33">
        <v>485.4499313</v>
      </c>
      <c r="AO755" s="33">
        <v>505.00511010000002</v>
      </c>
      <c r="AP755" s="33">
        <v>523.88686710000002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794.94879709999998</v>
      </c>
      <c r="X760" s="33">
        <v>914.10562830000003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1730.889731</v>
      </c>
      <c r="AD760" s="33">
        <v>1886.787497</v>
      </c>
      <c r="AE760" s="33">
        <v>1964.2834800000001</v>
      </c>
      <c r="AF760" s="33">
        <v>2015.375902</v>
      </c>
      <c r="AG760" s="33">
        <v>2175.7641050000002</v>
      </c>
      <c r="AH760" s="33">
        <v>2316.2039850000001</v>
      </c>
      <c r="AI760" s="33">
        <v>2362.9622479999998</v>
      </c>
      <c r="AJ760" s="33">
        <v>2569.7981530000002</v>
      </c>
      <c r="AK760" s="33">
        <v>2708.4989559999999</v>
      </c>
      <c r="AL760" s="33">
        <v>2828.854566</v>
      </c>
      <c r="AM760" s="33">
        <v>2950.886724</v>
      </c>
      <c r="AN760" s="33">
        <v>3071.207261</v>
      </c>
      <c r="AO760" s="33">
        <v>2891.1096699999998</v>
      </c>
      <c r="AP760" s="33">
        <v>3076.364552</v>
      </c>
    </row>
    <row r="761" spans="2:42" x14ac:dyDescent="0.25">
      <c r="B761" s="33" t="s">
        <v>15</v>
      </c>
      <c r="D761" s="33">
        <v>60470.571409999997</v>
      </c>
      <c r="E761" s="33">
        <v>62737.407299999999</v>
      </c>
      <c r="F761" s="33">
        <v>62312.998240000001</v>
      </c>
      <c r="G761" s="33">
        <v>64275.257890000001</v>
      </c>
      <c r="H761" s="33">
        <v>65882.197279999993</v>
      </c>
      <c r="I761" s="33">
        <v>67080.553780000002</v>
      </c>
      <c r="J761" s="33">
        <v>68156.622560000003</v>
      </c>
      <c r="K761" s="33">
        <v>73155.525980000006</v>
      </c>
      <c r="L761" s="33">
        <v>76830.767989999993</v>
      </c>
      <c r="M761" s="33">
        <v>80602.376610000007</v>
      </c>
      <c r="N761" s="33">
        <v>83898.830170000001</v>
      </c>
      <c r="O761" s="33">
        <v>87331.524220000007</v>
      </c>
      <c r="P761" s="33">
        <v>90801.386150000006</v>
      </c>
      <c r="Q761" s="33">
        <v>94390.812250000003</v>
      </c>
      <c r="R761" s="33">
        <v>97479.511740000002</v>
      </c>
      <c r="S761" s="33">
        <v>100376.1719</v>
      </c>
      <c r="T761" s="33">
        <v>103383.08470000001</v>
      </c>
      <c r="U761" s="33">
        <v>106477.1384</v>
      </c>
      <c r="V761" s="33">
        <v>109672.61079999999</v>
      </c>
      <c r="W761" s="33">
        <v>113023.10490000001</v>
      </c>
      <c r="X761" s="33">
        <v>116432.6121</v>
      </c>
      <c r="Y761" s="33">
        <v>119841.7654</v>
      </c>
      <c r="Z761" s="33">
        <v>123355.3312</v>
      </c>
      <c r="AA761" s="33">
        <v>126990.2115</v>
      </c>
      <c r="AB761" s="33">
        <v>130866.5619</v>
      </c>
      <c r="AC761" s="33">
        <v>134691.0778</v>
      </c>
      <c r="AD761" s="33">
        <v>138544.1453</v>
      </c>
      <c r="AE761" s="33">
        <v>142248.98190000001</v>
      </c>
      <c r="AF761" s="33">
        <v>145923.4124</v>
      </c>
      <c r="AG761" s="33">
        <v>149167.17619999999</v>
      </c>
      <c r="AH761" s="33">
        <v>152419.86970000001</v>
      </c>
      <c r="AI761" s="33">
        <v>155684.64319999999</v>
      </c>
      <c r="AJ761" s="33">
        <v>159011.81690000001</v>
      </c>
      <c r="AK761" s="33">
        <v>162404.84770000001</v>
      </c>
      <c r="AL761" s="33">
        <v>165819.90049999999</v>
      </c>
      <c r="AM761" s="33">
        <v>169202.81280000001</v>
      </c>
      <c r="AN761" s="33">
        <v>172913.6894</v>
      </c>
      <c r="AO761" s="33">
        <v>176479.4492</v>
      </c>
      <c r="AP761" s="33">
        <v>180004.1036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41986.255380000002</v>
      </c>
      <c r="D4" s="1">
        <f>PLANEL_GerCrit_Resultado!H244+PLANEL_GerCrit_Resultado!H748</f>
        <v>44332.216399999998</v>
      </c>
      <c r="E4" s="1">
        <f>PLANEL_GerCrit_Resultado!I244+PLANEL_GerCrit_Resultado!I748</f>
        <v>44511.215969999997</v>
      </c>
      <c r="F4" s="1">
        <f>PLANEL_GerCrit_Resultado!J244+PLANEL_GerCrit_Resultado!J748</f>
        <v>45730.203699999998</v>
      </c>
      <c r="G4" s="1">
        <f>PLANEL_GerCrit_Resultado!K244+PLANEL_GerCrit_Resultado!K748</f>
        <v>48660.65077</v>
      </c>
      <c r="H4" s="1">
        <f>PLANEL_GerCrit_Resultado!L244+PLANEL_GerCrit_Resultado!L748</f>
        <v>51875.498209999998</v>
      </c>
      <c r="I4" s="1">
        <f>PLANEL_GerCrit_Resultado!M244+PLANEL_GerCrit_Resultado!M748</f>
        <v>53255.588000000003</v>
      </c>
      <c r="J4" s="1">
        <f>PLANEL_GerCrit_Resultado!N244+PLANEL_GerCrit_Resultado!N748</f>
        <v>53739.987910000003</v>
      </c>
      <c r="K4" s="1">
        <f>PLANEL_GerCrit_Resultado!O244+PLANEL_GerCrit_Resultado!O748</f>
        <v>54086.90524</v>
      </c>
      <c r="L4" s="1">
        <f>PLANEL_GerCrit_Resultado!P244+PLANEL_GerCrit_Resultado!P748</f>
        <v>53951.802129999996</v>
      </c>
      <c r="M4" s="1">
        <f>PLANEL_GerCrit_Resultado!Q244+PLANEL_GerCrit_Resultado!Q748</f>
        <v>54251.766320000002</v>
      </c>
      <c r="N4" s="1">
        <f>PLANEL_GerCrit_Resultado!R244+PLANEL_GerCrit_Resultado!R748</f>
        <v>54813.259819999999</v>
      </c>
      <c r="O4" s="1">
        <f>PLANEL_GerCrit_Resultado!S244+PLANEL_GerCrit_Resultado!S748</f>
        <v>55250.532249999997</v>
      </c>
      <c r="P4" s="1">
        <f>PLANEL_GerCrit_Resultado!T244+PLANEL_GerCrit_Resultado!T748</f>
        <v>57013.859230000002</v>
      </c>
      <c r="Q4" s="1">
        <f>PLANEL_GerCrit_Resultado!U244+PLANEL_GerCrit_Resultado!U748</f>
        <v>58189.492030000001</v>
      </c>
      <c r="R4" s="1">
        <f>PLANEL_GerCrit_Resultado!V244+PLANEL_GerCrit_Resultado!V748</f>
        <v>58169.237330000004</v>
      </c>
      <c r="S4" s="1">
        <f>PLANEL_GerCrit_Resultado!W244+PLANEL_GerCrit_Resultado!W748</f>
        <v>58818.442620000002</v>
      </c>
      <c r="T4" s="1">
        <f>PLANEL_GerCrit_Resultado!X244+PLANEL_GerCrit_Resultado!X748</f>
        <v>59725.797420000003</v>
      </c>
      <c r="U4" s="1">
        <f>PLANEL_GerCrit_Resultado!Y244+PLANEL_GerCrit_Resultado!Y748</f>
        <v>59601.593580000001</v>
      </c>
      <c r="V4" s="1">
        <f>PLANEL_GerCrit_Resultado!Z244+PLANEL_GerCrit_Resultado!Z748</f>
        <v>59667.075320000004</v>
      </c>
      <c r="W4" s="1">
        <f>PLANEL_GerCrit_Resultado!AA244+PLANEL_GerCrit_Resultado!AA748</f>
        <v>59739.237589999997</v>
      </c>
      <c r="X4" s="1">
        <f>PLANEL_GerCrit_Resultado!AB244+PLANEL_GerCrit_Resultado!AB748</f>
        <v>59737.62096</v>
      </c>
      <c r="Y4" s="1">
        <f>PLANEL_GerCrit_Resultado!AC244+PLANEL_GerCrit_Resultado!AC748</f>
        <v>59735.748379999997</v>
      </c>
      <c r="Z4" s="1">
        <f>PLANEL_GerCrit_Resultado!AD244+PLANEL_GerCrit_Resultado!AD748</f>
        <v>59733.866840000002</v>
      </c>
      <c r="AA4" s="1">
        <f>PLANEL_GerCrit_Resultado!AE244+PLANEL_GerCrit_Resultado!AE748</f>
        <v>59860.52188</v>
      </c>
      <c r="AB4" s="1">
        <f>PLANEL_GerCrit_Resultado!AF244+PLANEL_GerCrit_Resultado!AF748</f>
        <v>59573.437919999997</v>
      </c>
      <c r="AC4" s="1">
        <f>PLANEL_GerCrit_Resultado!AG244+PLANEL_GerCrit_Resultado!AG748</f>
        <v>59697.429880000003</v>
      </c>
      <c r="AD4" s="1">
        <f>PLANEL_GerCrit_Resultado!AH244+PLANEL_GerCrit_Resultado!AH748</f>
        <v>59714.444790000001</v>
      </c>
      <c r="AE4" s="1">
        <f>PLANEL_GerCrit_Resultado!AI244+PLANEL_GerCrit_Resultado!AI748</f>
        <v>59578.932379999998</v>
      </c>
      <c r="AF4" s="1">
        <f>PLANEL_GerCrit_Resultado!AJ244+PLANEL_GerCrit_Resultado!AJ748</f>
        <v>59541.21542</v>
      </c>
      <c r="AG4" s="1">
        <f>PLANEL_GerCrit_Resultado!AK244+PLANEL_GerCrit_Resultado!AK748</f>
        <v>59291.380490000003</v>
      </c>
      <c r="AH4" s="1">
        <f>PLANEL_GerCrit_Resultado!AL244+PLANEL_GerCrit_Resultado!AL748</f>
        <v>59096.91678</v>
      </c>
      <c r="AI4" s="1">
        <f>PLANEL_GerCrit_Resultado!AM244+PLANEL_GerCrit_Resultado!AM748</f>
        <v>58913.683060000003</v>
      </c>
      <c r="AJ4" s="1">
        <f>PLANEL_GerCrit_Resultado!AN244+PLANEL_GerCrit_Resultado!AN748</f>
        <v>58744.402269999999</v>
      </c>
      <c r="AK4" s="1">
        <f>PLANEL_GerCrit_Resultado!AO244+PLANEL_GerCrit_Resultado!AO748</f>
        <v>58215.61722</v>
      </c>
      <c r="AL4" s="1">
        <f>PLANEL_GerCrit_Resultado!AP244+PLANEL_GerCrit_Resultado!AP748</f>
        <v>58314.83829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2977.406199</v>
      </c>
      <c r="E5" s="1">
        <f>PLANEL_GerCrit_Resultado!I256</f>
        <v>3127.1847509999998</v>
      </c>
      <c r="F5" s="1">
        <f>PLANEL_GerCrit_Resultado!J256</f>
        <v>3186.0911040000001</v>
      </c>
      <c r="G5" s="1">
        <f>PLANEL_GerCrit_Resultado!K256</f>
        <v>3232.2437</v>
      </c>
      <c r="H5" s="1">
        <f>PLANEL_GerCrit_Resultado!L256</f>
        <v>3332.5913129999999</v>
      </c>
      <c r="I5" s="1">
        <f>PLANEL_GerCrit_Resultado!M256</f>
        <v>4340.6695840000002</v>
      </c>
      <c r="J5" s="1">
        <f>PLANEL_GerCrit_Resultado!N256</f>
        <v>5071.3973059999998</v>
      </c>
      <c r="K5" s="1">
        <f>PLANEL_GerCrit_Resultado!O256</f>
        <v>5028.9510659999996</v>
      </c>
      <c r="L5" s="1">
        <f>PLANEL_GerCrit_Resultado!P256</f>
        <v>7190.3478320000004</v>
      </c>
      <c r="M5" s="1">
        <f>PLANEL_GerCrit_Resultado!Q256</f>
        <v>7207.85772</v>
      </c>
      <c r="N5" s="1">
        <f>PLANEL_GerCrit_Resultado!R256</f>
        <v>7213.5325220000004</v>
      </c>
      <c r="O5" s="1">
        <f>PLANEL_GerCrit_Resultado!S256</f>
        <v>7213.6424610000004</v>
      </c>
      <c r="P5" s="1">
        <f>PLANEL_GerCrit_Resultado!T256</f>
        <v>7214.1352619999998</v>
      </c>
      <c r="Q5" s="1">
        <f>PLANEL_GerCrit_Resultado!U256</f>
        <v>8235.2072200000002</v>
      </c>
      <c r="R5" s="1">
        <f>PLANEL_GerCrit_Resultado!V256</f>
        <v>8235.7000200000002</v>
      </c>
      <c r="S5" s="1">
        <f>PLANEL_GerCrit_Resultado!W256</f>
        <v>8220.6386849999999</v>
      </c>
      <c r="T5" s="1">
        <f>PLANEL_GerCrit_Resultado!X256</f>
        <v>8228.7116289999994</v>
      </c>
      <c r="U5" s="1">
        <f>PLANEL_GerCrit_Resultado!Y256</f>
        <v>8235.7000200000002</v>
      </c>
      <c r="V5" s="1">
        <f>PLANEL_GerCrit_Resultado!Z256</f>
        <v>8235.2072200000002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8235.1740649999992</v>
      </c>
      <c r="Z5" s="1">
        <f>PLANEL_GerCrit_Resultado!AD256</f>
        <v>8235.7000200000002</v>
      </c>
      <c r="AA5" s="1">
        <f>PLANEL_GerCrit_Resultado!AE256</f>
        <v>8222.0381890000008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8221.751816</v>
      </c>
      <c r="AE5" s="1">
        <f>PLANEL_GerCrit_Resultado!AI256</f>
        <v>8235.7000200000002</v>
      </c>
      <c r="AF5" s="1">
        <f>PLANEL_GerCrit_Resultado!AJ256</f>
        <v>8208.0899850000005</v>
      </c>
      <c r="AG5" s="1">
        <f>PLANEL_GerCrit_Resultado!AK256</f>
        <v>8235.7000200000002</v>
      </c>
      <c r="AH5" s="1">
        <f>PLANEL_GerCrit_Resultado!AL256</f>
        <v>8235.7000200000002</v>
      </c>
      <c r="AI5" s="1">
        <f>PLANEL_GerCrit_Resultado!AM256</f>
        <v>8235.7000200000002</v>
      </c>
      <c r="AJ5" s="1">
        <f>PLANEL_GerCrit_Resultado!AN256</f>
        <v>8208.0899850000005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6850.8780999999999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6258.8735880999993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6838.5626928000001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6955.0855340399994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7475.9549064000003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7006.9852480999998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7250.7068856000005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8642.2765250000011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8599.3138960000015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8461.6426980000015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8483.4273269000005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9280.9470368000002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9669.9424854999997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9284.0979889000009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8951.3127029999996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9350.3266810000005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10141.260472999998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10659.850573909998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11583.870749499998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13350.973860999999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11896.5113805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12284.134822099999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12743.8833715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12831.777203899999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13092.757881899999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13240.642553400001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13414.511418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13568.657754400001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13737.589732499999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14240.259841000001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15920.311706500001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1188.7197160000001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156.08993799999999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461.51954860000001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687.6273377</v>
      </c>
      <c r="M10" s="20">
        <f>PLANEL_GerCrit_Resultado!Q40+PLANEL_GerCrit_Resultado!Q52</f>
        <v>758.55816789999994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59.251618469999997</v>
      </c>
      <c r="N12" s="1">
        <f>PLANEL_GerCrit_Resultado!R172</f>
        <v>136.54844059999999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318.66858919999999</v>
      </c>
      <c r="E15" s="24">
        <f>PLANEL_GerCrit_Resultado!I376</f>
        <v>318.67108919999998</v>
      </c>
      <c r="F15" s="24">
        <f>PLANEL_GerCrit_Resultado!J376</f>
        <v>446.70229669999998</v>
      </c>
      <c r="G15" s="24">
        <f>PLANEL_GerCrit_Resultado!K376</f>
        <v>625.26885919999995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624.61090709999996</v>
      </c>
      <c r="R15" s="24">
        <f>PLANEL_GerCrit_Resultado!V376</f>
        <v>644.80506990000003</v>
      </c>
      <c r="S15" s="24">
        <f>PLANEL_GerCrit_Resultado!W376</f>
        <v>350.92718070000001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350.92718070000001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344.08286070000003</v>
      </c>
      <c r="AE15" s="24">
        <f>PLANEL_GerCrit_Resultado!AI376</f>
        <v>347.95316070000001</v>
      </c>
      <c r="AF15" s="24">
        <f>PLANEL_GerCrit_Resultado!AJ376</f>
        <v>314.37817319999999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11646.374460200001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12677.7217432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16627.919948899998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17602.549644899998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18727.250926299999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20056.3910235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21989.557796500001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23986.097548499998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25668.090275499999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26485.569524899998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29116.833379800002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31586.361351499996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33346.441249700001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36371.475308199995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39679.799647899999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42846.994414200002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44911.174940500001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49050.212147420003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50618.769428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52243.179143000001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54372.157726000005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56352.975736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58909.086265999998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61371.063185999999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63593.668376000001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66012.200226000001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68345.288226000004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68862.336536000003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8206.636233700001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8249.9759436999993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8249.9759436999993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8013.1841223000001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7773.74388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9037.021788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10200.612886999999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11369.951663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12535.546639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13719.82372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14921.315418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16124.888886000001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17314.283377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18634.586962000001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19893.899691999999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21122.232762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63888.172643496015</v>
      </c>
      <c r="D24" s="28">
        <f t="shared" si="0"/>
        <v>65880.311220295989</v>
      </c>
      <c r="E24" s="28">
        <f t="shared" si="0"/>
        <v>67055.6422341</v>
      </c>
      <c r="F24" s="28">
        <f t="shared" si="0"/>
        <v>68156.622555089998</v>
      </c>
      <c r="G24" s="28">
        <f t="shared" si="0"/>
        <v>73155.525983500003</v>
      </c>
      <c r="H24" s="28">
        <f t="shared" si="0"/>
        <v>76830.767990599998</v>
      </c>
      <c r="I24" s="28">
        <f t="shared" si="0"/>
        <v>80600.490543500011</v>
      </c>
      <c r="J24" s="28">
        <f t="shared" si="0"/>
        <v>83871.589629100024</v>
      </c>
      <c r="K24" s="28">
        <f t="shared" si="0"/>
        <v>87308.265878440012</v>
      </c>
      <c r="L24" s="28">
        <f t="shared" si="0"/>
        <v>90801.386149900005</v>
      </c>
      <c r="M24" s="28">
        <f t="shared" si="0"/>
        <v>94390.812255370023</v>
      </c>
      <c r="N24" s="28">
        <f t="shared" si="0"/>
        <v>97476.665784500001</v>
      </c>
      <c r="O24" s="28">
        <f t="shared" si="0"/>
        <v>100376.17189638999</v>
      </c>
      <c r="P24" s="28">
        <f t="shared" si="0"/>
        <v>103383.08469590002</v>
      </c>
      <c r="Q24" s="28">
        <f t="shared" si="0"/>
        <v>106477.138372</v>
      </c>
      <c r="R24" s="28">
        <f t="shared" si="0"/>
        <v>109672.6108367</v>
      </c>
      <c r="S24" s="28">
        <f t="shared" si="0"/>
        <v>113023.10493880001</v>
      </c>
      <c r="T24" s="28">
        <f t="shared" si="0"/>
        <v>116432.61206290001</v>
      </c>
      <c r="U24" s="28">
        <f t="shared" si="0"/>
        <v>119841.76541120002</v>
      </c>
      <c r="V24" s="28">
        <f t="shared" si="0"/>
        <v>123355.33121</v>
      </c>
      <c r="W24" s="28">
        <f t="shared" si="0"/>
        <v>126990.21149620001</v>
      </c>
      <c r="X24" s="28">
        <f t="shared" si="0"/>
        <v>130866.56189489999</v>
      </c>
      <c r="Y24" s="28">
        <f t="shared" si="0"/>
        <v>134691.07780050999</v>
      </c>
      <c r="Z24" s="28">
        <f t="shared" si="0"/>
        <v>138544.14533599999</v>
      </c>
      <c r="AA24" s="28">
        <f t="shared" si="0"/>
        <v>142248.9819405</v>
      </c>
      <c r="AB24" s="76">
        <f t="shared" si="0"/>
        <v>145923.41244592</v>
      </c>
      <c r="AC24" s="28">
        <f t="shared" si="0"/>
        <v>149167.17622709999</v>
      </c>
      <c r="AD24" s="28">
        <f t="shared" si="0"/>
        <v>152419.86967349995</v>
      </c>
      <c r="AE24" s="28">
        <f t="shared" si="0"/>
        <v>155684.6431589</v>
      </c>
      <c r="AF24" s="28">
        <f t="shared" si="0"/>
        <v>159011.81694540003</v>
      </c>
      <c r="AG24" s="28">
        <f t="shared" si="0"/>
        <v>162404.8477022</v>
      </c>
      <c r="AH24" s="28">
        <f t="shared" si="0"/>
        <v>165819.9005131</v>
      </c>
      <c r="AI24" s="28">
        <f t="shared" si="0"/>
        <v>169202.81281050004</v>
      </c>
      <c r="AJ24" s="28">
        <f t="shared" si="0"/>
        <v>172913.68939860002</v>
      </c>
      <c r="AK24" s="28">
        <f t="shared" si="0"/>
        <v>176479.44923210001</v>
      </c>
      <c r="AL24" s="28">
        <f t="shared" si="0"/>
        <v>180004.10354759998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0.46788385019552586</v>
      </c>
      <c r="D29" s="47">
        <f>IF(PLANEL_Pot_anual!D4&lt;&gt;0,D4/PLANEL_Pot_anual!D4,0)</f>
        <v>0.4940266263138523</v>
      </c>
      <c r="E29" s="47">
        <f>IF(PLANEL_Pot_anual!E4&lt;&gt;0,E4/PLANEL_Pot_anual!E4,0)</f>
        <v>0.49602135071203807</v>
      </c>
      <c r="F29" s="47">
        <f>IF(PLANEL_Pot_anual!F4&lt;&gt;0,F4/PLANEL_Pot_anual!F4,0)</f>
        <v>0.4562737957123868</v>
      </c>
      <c r="G29" s="47">
        <f>IF(PLANEL_Pot_anual!G4&lt;&gt;0,G4/PLANEL_Pot_anual!G4,0)</f>
        <v>0.46220689768591966</v>
      </c>
      <c r="H29" s="47">
        <f>IF(PLANEL_Pot_anual!H4&lt;&gt;0,H4/PLANEL_Pot_anual!H4,0)</f>
        <v>0.47540790279898332</v>
      </c>
      <c r="I29" s="47">
        <f>IF(PLANEL_Pot_anual!I4&lt;&gt;0,I4/PLANEL_Pot_anual!I4,0)</f>
        <v>0.48805559998508408</v>
      </c>
      <c r="J29" s="47">
        <f>IF(PLANEL_Pot_anual!J4&lt;&gt;0,J4/PLANEL_Pot_anual!J4,0)</f>
        <v>0.49185521274797478</v>
      </c>
      <c r="K29" s="47">
        <f>IF(PLANEL_Pot_anual!K4&lt;&gt;0,K4/PLANEL_Pot_anual!K4,0)</f>
        <v>0.49449631991494875</v>
      </c>
      <c r="L29" s="47">
        <f>IF(PLANEL_Pot_anual!L4&lt;&gt;0,L4/PLANEL_Pot_anual!L4,0)</f>
        <v>0.49182536633088408</v>
      </c>
      <c r="M29" s="47">
        <f>IF(PLANEL_Pot_anual!M4&lt;&gt;0,M4/PLANEL_Pot_anual!M4,0)</f>
        <v>0.49455984399072972</v>
      </c>
      <c r="N29" s="47">
        <f>IF(PLANEL_Pot_anual!N4&lt;&gt;0,N4/PLANEL_Pot_anual!N4,0)</f>
        <v>0.49547333985422198</v>
      </c>
      <c r="O29" s="47">
        <f>IF(PLANEL_Pot_anual!O4&lt;&gt;0,O4/PLANEL_Pot_anual!O4,0)</f>
        <v>0.49762669703592344</v>
      </c>
      <c r="P29" s="47">
        <f>IF(PLANEL_Pot_anual!P4&lt;&gt;0,P4/PLANEL_Pot_anual!P4,0)</f>
        <v>0.49959335739508609</v>
      </c>
      <c r="Q29" s="47">
        <f>IF(PLANEL_Pot_anual!Q4&lt;&gt;0,Q4/PLANEL_Pot_anual!Q4,0)</f>
        <v>0.49906140242143893</v>
      </c>
      <c r="R29" s="47">
        <f>IF(PLANEL_Pot_anual!R4&lt;&gt;0,R4/PLANEL_Pot_anual!R4,0)</f>
        <v>0.49888768825699126</v>
      </c>
      <c r="S29" s="47">
        <f>IF(PLANEL_Pot_anual!S4&lt;&gt;0,S4/PLANEL_Pot_anual!S4,0)</f>
        <v>0.50140832653927803</v>
      </c>
      <c r="T29" s="47">
        <f>IF(PLANEL_Pot_anual!T4&lt;&gt;0,T4/PLANEL_Pot_anual!T4,0)</f>
        <v>0.50216811748644929</v>
      </c>
      <c r="U29" s="47">
        <f>IF(PLANEL_Pot_anual!U4&lt;&gt;0,U4/PLANEL_Pot_anual!U4,0)</f>
        <v>0.5011238248823876</v>
      </c>
      <c r="V29" s="47">
        <f>IF(PLANEL_Pot_anual!V4&lt;&gt;0,V4/PLANEL_Pot_anual!V4,0)</f>
        <v>0.50167438834953237</v>
      </c>
      <c r="W29" s="47">
        <f>IF(PLANEL_Pot_anual!W4&lt;&gt;0,W4/PLANEL_Pot_anual!W4,0)</f>
        <v>0.50228112099848499</v>
      </c>
      <c r="X29" s="47">
        <f>IF(PLANEL_Pot_anual!X4&lt;&gt;0,X4/PLANEL_Pot_anual!X4,0)</f>
        <v>0.50226752854633139</v>
      </c>
      <c r="Y29" s="47">
        <f>IF(PLANEL_Pot_anual!Y4&lt;&gt;0,Y4/PLANEL_Pot_anual!Y4,0)</f>
        <v>0.50225178409394955</v>
      </c>
      <c r="Z29" s="47">
        <f>IF(PLANEL_Pot_anual!Z4&lt;&gt;0,Z4/PLANEL_Pot_anual!Z4,0)</f>
        <v>0.50223596430684603</v>
      </c>
      <c r="AA29" s="47">
        <f>IF(PLANEL_Pot_anual!AA4&lt;&gt;0,AA4/PLANEL_Pot_anual!AA4,0)</f>
        <v>0.50252849870432981</v>
      </c>
      <c r="AB29" s="77">
        <f>IF(PLANEL_Pot_anual!AB4&lt;&gt;0,AB4/PLANEL_Pot_anual!AB4,0)</f>
        <v>0.50011843165362646</v>
      </c>
      <c r="AC29" s="47">
        <f>IF(PLANEL_Pot_anual!AC4&lt;&gt;0,AC4/PLANEL_Pot_anual!AC4,0)</f>
        <v>0.50115934295131148</v>
      </c>
      <c r="AD29" s="47">
        <f>IF(PLANEL_Pot_anual!AD4&lt;&gt;0,AD4/PLANEL_Pot_anual!AD4,0)</f>
        <v>0.50130218295519624</v>
      </c>
      <c r="AE29" s="47">
        <f>IF(PLANEL_Pot_anual!AE4&lt;&gt;0,AE4/PLANEL_Pot_anual!AE4,0)</f>
        <v>0.50016455759186218</v>
      </c>
      <c r="AF29" s="47">
        <f>IF(PLANEL_Pot_anual!AF4&lt;&gt;0,AF4/PLANEL_Pot_anual!AF4,0)</f>
        <v>0.49984792407967049</v>
      </c>
      <c r="AG29" s="47">
        <f>IF(PLANEL_Pot_anual!AG4&lt;&gt;0,AG4/PLANEL_Pot_anual!AG4,0)</f>
        <v>0.49775056227336206</v>
      </c>
      <c r="AH29" s="47">
        <f>IF(PLANEL_Pot_anual!AH4&lt;&gt;0,AH4/PLANEL_Pot_anual!AH4,0)</f>
        <v>0.49611804132015891</v>
      </c>
      <c r="AI29" s="47">
        <f>IF(PLANEL_Pot_anual!AI4&lt;&gt;0,AI4/PLANEL_Pot_anual!AI4,0)</f>
        <v>0.49457979602373137</v>
      </c>
      <c r="AJ29" s="47">
        <f>IF(PLANEL_Pot_anual!AJ4&lt;&gt;0,AJ4/PLANEL_Pot_anual!AJ4,0)</f>
        <v>0.49315868543888353</v>
      </c>
      <c r="AK29" s="47">
        <f>IF(PLANEL_Pot_anual!AK4&lt;&gt;0,AK4/PLANEL_Pot_anual!AK4,0)</f>
        <v>0.48871954008952473</v>
      </c>
      <c r="AL29" s="47">
        <f>IF(PLANEL_Pot_anual!AL4&lt;&gt;0,AL4/PLANEL_Pot_anual!AL4,0)</f>
        <v>0.48875801312037503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0.51377764676730064</v>
      </c>
      <c r="E30" s="47">
        <f>IF(PLANEL_Pot_anual!E5&lt;&gt;0,E5/PLANEL_Pot_anual!E5,0)</f>
        <v>0.51886894761939995</v>
      </c>
      <c r="F30" s="47">
        <f>IF(PLANEL_Pot_anual!F5&lt;&gt;0,F5/PLANEL_Pot_anual!F5,0)</f>
        <v>0.51016426050874708</v>
      </c>
      <c r="G30" s="47">
        <f>IF(PLANEL_Pot_anual!G5&lt;&gt;0,G5/PLANEL_Pot_anual!G5,0)</f>
        <v>0.50754997467152274</v>
      </c>
      <c r="H30" s="47">
        <f>IF(PLANEL_Pot_anual!H5&lt;&gt;0,H5/PLANEL_Pot_anual!H5,0)</f>
        <v>0.50243912820870018</v>
      </c>
      <c r="I30" s="47">
        <f>IF(PLANEL_Pot_anual!I5&lt;&gt;0,I5/PLANEL_Pot_anual!I5,0)</f>
        <v>0.47025194519105196</v>
      </c>
      <c r="J30" s="47">
        <f>IF(PLANEL_Pot_anual!J5&lt;&gt;0,J5/PLANEL_Pot_anual!J5,0)</f>
        <v>0.45274972855892243</v>
      </c>
      <c r="K30" s="47">
        <f>IF(PLANEL_Pot_anual!K5&lt;&gt;0,K5/PLANEL_Pot_anual!K5,0)</f>
        <v>0.44896033433898808</v>
      </c>
      <c r="L30" s="47">
        <f>IF(PLANEL_Pot_anual!L5&lt;&gt;0,L5/PLANEL_Pot_anual!L5,0)</f>
        <v>0.51092029218963597</v>
      </c>
      <c r="M30" s="47">
        <f>IF(PLANEL_Pot_anual!M5&lt;&gt;0,M5/PLANEL_Pot_anual!M5,0)</f>
        <v>0.51216448194264808</v>
      </c>
      <c r="N30" s="47">
        <f>IF(PLANEL_Pot_anual!N5&lt;&gt;0,N5/PLANEL_Pot_anual!N5,0)</f>
        <v>0.51256771299122905</v>
      </c>
      <c r="O30" s="47">
        <f>IF(PLANEL_Pot_anual!O5&lt;&gt;0,O5/PLANEL_Pot_anual!O5,0)</f>
        <v>0.51257552486171365</v>
      </c>
      <c r="P30" s="47">
        <f>IF(PLANEL_Pot_anual!P5&lt;&gt;0,P5/PLANEL_Pot_anual!P5,0)</f>
        <v>0.51261054153083641</v>
      </c>
      <c r="Q30" s="47">
        <f>IF(PLANEL_Pot_anual!Q5&lt;&gt;0,Q5/PLANEL_Pot_anual!Q5,0)</f>
        <v>0.50891705423108624</v>
      </c>
      <c r="R30" s="47">
        <f>IF(PLANEL_Pot_anual!R5&lt;&gt;0,R5/PLANEL_Pot_anual!R5,0)</f>
        <v>0.50894750814895673</v>
      </c>
      <c r="S30" s="47">
        <f>IF(PLANEL_Pot_anual!S5&lt;&gt;0,S5/PLANEL_Pot_anual!S5,0)</f>
        <v>0.50801675194134455</v>
      </c>
      <c r="T30" s="47">
        <f>IF(PLANEL_Pot_anual!T5&lt;&gt;0,T5/PLANEL_Pot_anual!T5,0)</f>
        <v>0.50851564149806083</v>
      </c>
      <c r="U30" s="47">
        <f>IF(PLANEL_Pot_anual!U5&lt;&gt;0,U5/PLANEL_Pot_anual!U5,0)</f>
        <v>0.50894750814895673</v>
      </c>
      <c r="V30" s="47">
        <f>IF(PLANEL_Pot_anual!V5&lt;&gt;0,V5/PLANEL_Pot_anual!V5,0)</f>
        <v>0.50891705423108624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0.50891500532758172</v>
      </c>
      <c r="Z30" s="47">
        <f>IF(PLANEL_Pot_anual!Z5&lt;&gt;0,Z5/PLANEL_Pot_anual!Z5,0)</f>
        <v>0.50894750814895673</v>
      </c>
      <c r="AA30" s="47">
        <f>IF(PLANEL_Pot_anual!AA5&lt;&gt;0,AA5/PLANEL_Pot_anual!AA5,0)</f>
        <v>0.50810323810180635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0.50808554090249147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0.5072412708553411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0.5072412708553411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0.60938945224244356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0.46043135234487065</v>
      </c>
      <c r="J32" s="48">
        <f>IF(PLANEL_Pot_anual!J7&lt;&gt;0,J7/PLANEL_Pot_anual!J7,0)</f>
        <v>0.49898569104041168</v>
      </c>
      <c r="K32" s="48">
        <f>IF(PLANEL_Pot_anual!K7&lt;&gt;0,K7/PLANEL_Pot_anual!K7,0)</f>
        <v>0.49868574712355329</v>
      </c>
      <c r="L32" s="48">
        <f>IF(PLANEL_Pot_anual!L7&lt;&gt;0,L7/PLANEL_Pot_anual!L7,0)</f>
        <v>0.48494713183586424</v>
      </c>
      <c r="M32" s="48">
        <f>IF(PLANEL_Pot_anual!M7&lt;&gt;0,M7/PLANEL_Pot_anual!M7,0)</f>
        <v>0.45451735816472516</v>
      </c>
      <c r="N32" s="48">
        <f>IF(PLANEL_Pot_anual!N7&lt;&gt;0,N7/PLANEL_Pot_anual!N7,0)</f>
        <v>0.47031753193981146</v>
      </c>
      <c r="O32" s="48">
        <f>IF(PLANEL_Pot_anual!O7&lt;&gt;0,O7/PLANEL_Pot_anual!O7,0)</f>
        <v>0.49381084420131438</v>
      </c>
      <c r="P32" s="48">
        <f>IF(PLANEL_Pot_anual!P7&lt;&gt;0,P7/PLANEL_Pot_anual!P7,0)</f>
        <v>0.49136161868819633</v>
      </c>
      <c r="Q32" s="48">
        <f>IF(PLANEL_Pot_anual!Q7&lt;&gt;0,Q7/PLANEL_Pot_anual!Q7,0)</f>
        <v>0.48349513730210703</v>
      </c>
      <c r="R32" s="48">
        <f>IF(PLANEL_Pot_anual!R7&lt;&gt;0,R7/PLANEL_Pot_anual!R7,0)</f>
        <v>0.48473990294832958</v>
      </c>
      <c r="S32" s="48">
        <f>IF(PLANEL_Pot_anual!S7&lt;&gt;0,S7/PLANEL_Pot_anual!S7,0)</f>
        <v>0.53642788217995663</v>
      </c>
      <c r="T32" s="48">
        <f>IF(PLANEL_Pot_anual!T7&lt;&gt;0,T7/PLANEL_Pot_anual!T7,0)</f>
        <v>0.53054628122449354</v>
      </c>
      <c r="U32" s="48">
        <f>IF(PLANEL_Pot_anual!U7&lt;&gt;0,U7/PLANEL_Pot_anual!U7,0)</f>
        <v>0.4847741524850655</v>
      </c>
      <c r="V32" s="48">
        <f>IF(PLANEL_Pot_anual!V7&lt;&gt;0,V7/PLANEL_Pot_anual!V7,0)</f>
        <v>0.44585826082220276</v>
      </c>
      <c r="W32" s="48">
        <f>IF(PLANEL_Pot_anual!W7&lt;&gt;0,W7/PLANEL_Pot_anual!W7,0)</f>
        <v>0.4452199798919293</v>
      </c>
      <c r="X32" s="48">
        <f>IF(PLANEL_Pot_anual!X7&lt;&gt;0,X7/PLANEL_Pot_anual!X7,0)</f>
        <v>0.4625097336352762</v>
      </c>
      <c r="Y32" s="48">
        <f>IF(PLANEL_Pot_anual!Y7&lt;&gt;0,Y7/PLANEL_Pot_anual!Y7,0)</f>
        <v>0.46647774237548478</v>
      </c>
      <c r="Z32" s="48">
        <f>IF(PLANEL_Pot_anual!Z7&lt;&gt;0,Z7/PLANEL_Pot_anual!Z7,0)</f>
        <v>0.48719240995471719</v>
      </c>
      <c r="AA32" s="48">
        <f>IF(PLANEL_Pot_anual!AA7&lt;&gt;0,AA7/PLANEL_Pot_anual!AA7,0)</f>
        <v>0.5404861278445684</v>
      </c>
      <c r="AB32" s="48">
        <f>IF(PLANEL_Pot_anual!AB7&lt;&gt;0,AB7/PLANEL_Pot_anual!AB7,0)</f>
        <v>0.46422170747848773</v>
      </c>
      <c r="AC32" s="48">
        <f>IF(PLANEL_Pot_anual!AC7&lt;&gt;0,AC7/PLANEL_Pot_anual!AC7,0)</f>
        <v>0.46264288987300539</v>
      </c>
      <c r="AD32" s="48">
        <f>IF(PLANEL_Pot_anual!AD7&lt;&gt;0,AD7/PLANEL_Pot_anual!AD7,0)</f>
        <v>0.46380035881670295</v>
      </c>
      <c r="AE32" s="48">
        <f>IF(PLANEL_Pot_anual!AE7&lt;&gt;0,AE7/PLANEL_Pot_anual!AE7,0)</f>
        <v>0.45178992152169672</v>
      </c>
      <c r="AF32" s="48">
        <f>IF(PLANEL_Pot_anual!AF7&lt;&gt;0,AF7/PLANEL_Pot_anual!AF7,0)</f>
        <v>0.45426321639672812</v>
      </c>
      <c r="AG32" s="48">
        <f>IF(PLANEL_Pot_anual!AG7&lt;&gt;0,AG7/PLANEL_Pot_anual!AG7,0)</f>
        <v>0.4527938176678642</v>
      </c>
      <c r="AH32" s="48">
        <f>IF(PLANEL_Pot_anual!AH7&lt;&gt;0,AH7/PLANEL_Pot_anual!AH7,0)</f>
        <v>0.44624944745665496</v>
      </c>
      <c r="AI32" s="48">
        <f>IF(PLANEL_Pot_anual!AI7&lt;&gt;0,AI7/PLANEL_Pot_anual!AI7,0)</f>
        <v>0.44191930728605566</v>
      </c>
      <c r="AJ32" s="48">
        <f>IF(PLANEL_Pot_anual!AJ7&lt;&gt;0,AJ7/PLANEL_Pot_anual!AJ7,0)</f>
        <v>0.43728710259220976</v>
      </c>
      <c r="AK32" s="48">
        <f>IF(PLANEL_Pot_anual!AK7&lt;&gt;0,AK7/PLANEL_Pot_anual!AK7,0)</f>
        <v>0.44359277269177938</v>
      </c>
      <c r="AL32" s="48">
        <f>IF(PLANEL_Pot_anual!AL7&lt;&gt;0,AL7/PLANEL_Pot_anual!AL7,0)</f>
        <v>0.48401778701864878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0.5747160629677619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0.59406568585739428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0.10799082468520824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0.31930230289193301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0.47573497834509476</v>
      </c>
      <c r="M35" s="49">
        <f>IF(PLANEL_Pot_anual!M10&lt;&gt;0,M10/PLANEL_Pot_anual!M10,0)</f>
        <v>0.52480847370969963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2.3935212470208037E-2</v>
      </c>
      <c r="N37" s="47">
        <f>IF(PLANEL_Pot_anual!N12&lt;&gt;0,N12/PLANEL_Pot_anual!N12,0)</f>
        <v>6.0182661465908595E-2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0.96508506723198062</v>
      </c>
      <c r="F40" s="52">
        <f>IF(PLANEL_Pot_anual!F15&lt;&gt;0,F15/PLANEL_Pot_anual!F15,0)</f>
        <v>0.88455900336633664</v>
      </c>
      <c r="G40" s="52">
        <f>IF(PLANEL_Pot_anual!G15&lt;&gt;0,G15/PLANEL_Pot_anual!G15,0)</f>
        <v>0.93463207653213742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0.90001571628242072</v>
      </c>
      <c r="R40" s="52">
        <f>IF(PLANEL_Pot_anual!R15&lt;&gt;0,R15/PLANEL_Pot_anual!R15,0)</f>
        <v>0.92911393357348704</v>
      </c>
      <c r="S40" s="52">
        <f>IF(PLANEL_Pot_anual!S15&lt;&gt;0,S15/PLANEL_Pot_anual!S15,0)</f>
        <v>0.89113047409852719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0.89113047409852719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0.45127041483551517</v>
      </c>
      <c r="L42" s="51">
        <f>IF(PLANEL_Pot_anual!L17&lt;&gt;0,L17/PLANEL_Pot_anual!L17,0)</f>
        <v>0.45177965580860852</v>
      </c>
      <c r="M42" s="51">
        <f>IF(PLANEL_Pot_anual!M17&lt;&gt;0,M17/PLANEL_Pot_anual!M17,0)</f>
        <v>0.4531604391544779</v>
      </c>
      <c r="N42" s="51">
        <f>IF(PLANEL_Pot_anual!N17&lt;&gt;0,N17/PLANEL_Pot_anual!N17,0)</f>
        <v>0.45340459563868296</v>
      </c>
      <c r="O42" s="51">
        <f>IF(PLANEL_Pot_anual!O17&lt;&gt;0,O17/PLANEL_Pot_anual!O17,0)</f>
        <v>0.45392091601556023</v>
      </c>
      <c r="P42" s="51">
        <f>IF(PLANEL_Pot_anual!P17&lt;&gt;0,P17/PLANEL_Pot_anual!P17,0)</f>
        <v>0.45416728269281825</v>
      </c>
      <c r="Q42" s="51">
        <f>IF(PLANEL_Pot_anual!Q17&lt;&gt;0,Q17/PLANEL_Pot_anual!Q17,0)</f>
        <v>0.45447044392278724</v>
      </c>
      <c r="R42" s="51">
        <f>IF(PLANEL_Pot_anual!R17&lt;&gt;0,R17/PLANEL_Pot_anual!R17,0)</f>
        <v>0.4547361927258341</v>
      </c>
      <c r="S42" s="51">
        <f>IF(PLANEL_Pot_anual!S17&lt;&gt;0,S17/PLANEL_Pot_anual!S17,0)</f>
        <v>0.45497389596833876</v>
      </c>
      <c r="T42" s="51">
        <f>IF(PLANEL_Pot_anual!T17&lt;&gt;0,T17/PLANEL_Pot_anual!T17,0)</f>
        <v>0.45539960884774455</v>
      </c>
      <c r="U42" s="51">
        <f>IF(PLANEL_Pot_anual!U17&lt;&gt;0,U17/PLANEL_Pot_anual!U17,0)</f>
        <v>0.45584199080054222</v>
      </c>
      <c r="V42" s="51">
        <f>IF(PLANEL_Pot_anual!V17&lt;&gt;0,V17/PLANEL_Pot_anual!V17,0)</f>
        <v>0.45624484270458726</v>
      </c>
      <c r="W42" s="51">
        <f>IF(PLANEL_Pot_anual!W17&lt;&gt;0,W17/PLANEL_Pot_anual!W17,0)</f>
        <v>0.45686867160378503</v>
      </c>
      <c r="X42" s="51">
        <f>IF(PLANEL_Pot_anual!X17&lt;&gt;0,X17/PLANEL_Pot_anual!X17,0)</f>
        <v>0.45697543032901283</v>
      </c>
      <c r="Y42" s="51">
        <f>IF(PLANEL_Pot_anual!Y17&lt;&gt;0,Y17/PLANEL_Pot_anual!Y17,0)</f>
        <v>0.45728340680398177</v>
      </c>
      <c r="Z42" s="51">
        <f>IF(PLANEL_Pot_anual!Z17&lt;&gt;0,Z17/PLANEL_Pot_anual!Z17,0)</f>
        <v>0.45642998094926279</v>
      </c>
      <c r="AA42" s="51">
        <f>IF(PLANEL_Pot_anual!AA17&lt;&gt;0,AA17/PLANEL_Pot_anual!AA17,0)</f>
        <v>0.45383836641190645</v>
      </c>
      <c r="AB42" s="81">
        <f>IF(PLANEL_Pot_anual!AB17&lt;&gt;0,AB17/PLANEL_Pot_anual!AB17,0)</f>
        <v>0.45417962645209087</v>
      </c>
      <c r="AC42" s="51">
        <f>IF(PLANEL_Pot_anual!AC17&lt;&gt;0,AC17/PLANEL_Pot_anual!AC17,0)</f>
        <v>0.45428645135602769</v>
      </c>
      <c r="AD42" s="51">
        <f>IF(PLANEL_Pot_anual!AD17&lt;&gt;0,AD17/PLANEL_Pot_anual!AD17,0)</f>
        <v>0.45438909451814702</v>
      </c>
      <c r="AE42" s="51">
        <f>IF(PLANEL_Pot_anual!AE17&lt;&gt;0,AE17/PLANEL_Pot_anual!AE17,0)</f>
        <v>0.45451439670729082</v>
      </c>
      <c r="AF42" s="51">
        <f>IF(PLANEL_Pot_anual!AF17&lt;&gt;0,AF17/PLANEL_Pot_anual!AF17,0)</f>
        <v>0.45462253209473968</v>
      </c>
      <c r="AG42" s="51">
        <f>IF(PLANEL_Pot_anual!AG17&lt;&gt;0,AG17/PLANEL_Pot_anual!AG17,0)</f>
        <v>0.45475139371364676</v>
      </c>
      <c r="AH42" s="51">
        <f>IF(PLANEL_Pot_anual!AH17&lt;&gt;0,AH17/PLANEL_Pot_anual!AH17,0)</f>
        <v>0.45486542214932679</v>
      </c>
      <c r="AI42" s="51">
        <f>IF(PLANEL_Pot_anual!AI17&lt;&gt;0,AI17/PLANEL_Pot_anual!AI17,0)</f>
        <v>0.45496082460763243</v>
      </c>
      <c r="AJ42" s="51">
        <f>IF(PLANEL_Pot_anual!AJ17&lt;&gt;0,AJ17/PLANEL_Pot_anual!AJ17,0)</f>
        <v>0.455057378983177</v>
      </c>
      <c r="AK42" s="51">
        <f>IF(PLANEL_Pot_anual!AK17&lt;&gt;0,AK17/PLANEL_Pot_anual!AK17,0)</f>
        <v>0.45514408141655532</v>
      </c>
      <c r="AL42" s="51">
        <f>IF(PLANEL_Pot_anual!AL17&lt;&gt;0,AL17/PLANEL_Pot_anual!AL17,0)</f>
        <v>0.45516250504689132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0.2791396501284687</v>
      </c>
      <c r="Y45" s="53">
        <f>IF(PLANEL_Pot_anual!Y20&lt;&gt;0,Y20/PLANEL_Pot_anual!Y20,0)</f>
        <v>0.2791396501284687</v>
      </c>
      <c r="Z45" s="53">
        <f>IF(PLANEL_Pot_anual!Z20&lt;&gt;0,Z20/PLANEL_Pot_anual!Z20,0)</f>
        <v>0.28003103674504148</v>
      </c>
      <c r="AA45" s="53">
        <f>IF(PLANEL_Pot_anual!AA20&lt;&gt;0,AA20/PLANEL_Pot_anual!AA20,0)</f>
        <v>0.28103756837469113</v>
      </c>
      <c r="AB45" s="83">
        <f>IF(PLANEL_Pot_anual!AB20&lt;&gt;0,AB20/PLANEL_Pot_anual!AB20,0)</f>
        <v>0.28132565993849418</v>
      </c>
      <c r="AC45" s="53">
        <f>IF(PLANEL_Pot_anual!AC20&lt;&gt;0,AC20/PLANEL_Pot_anual!AC20,0)</f>
        <v>0.28132565997159026</v>
      </c>
      <c r="AD45" s="53">
        <f>IF(PLANEL_Pot_anual!AD20&lt;&gt;0,AD20/PLANEL_Pot_anual!AD20,0)</f>
        <v>0.28132566000320858</v>
      </c>
      <c r="AE45" s="53">
        <f>IF(PLANEL_Pot_anual!AE20&lt;&gt;0,AE20/PLANEL_Pot_anual!AE20,0)</f>
        <v>0.28132566000407716</v>
      </c>
      <c r="AF45" s="53">
        <f>IF(PLANEL_Pot_anual!AF20&lt;&gt;0,AF20/PLANEL_Pot_anual!AF20,0)</f>
        <v>0.2813256599917936</v>
      </c>
      <c r="AG45" s="53">
        <f>IF(PLANEL_Pot_anual!AG20&lt;&gt;0,AG20/PLANEL_Pot_anual!AG20,0)</f>
        <v>0.28132565995972886</v>
      </c>
      <c r="AH45" s="53">
        <f>IF(PLANEL_Pot_anual!AH20&lt;&gt;0,AH20/PLANEL_Pot_anual!AH20,0)</f>
        <v>0.28132565997283815</v>
      </c>
      <c r="AI45" s="53">
        <f>IF(PLANEL_Pot_anual!AI20&lt;&gt;0,AI20/PLANEL_Pot_anual!AI20,0)</f>
        <v>0.28132565997489878</v>
      </c>
      <c r="AJ45" s="53">
        <f>IF(PLANEL_Pot_anual!AJ20&lt;&gt;0,AJ20/PLANEL_Pot_anual!AJ20,0)</f>
        <v>0.28132565992010666</v>
      </c>
      <c r="AK45" s="53">
        <f>IF(PLANEL_Pot_anual!AK20&lt;&gt;0,AK20/PLANEL_Pot_anual!AK20,0)</f>
        <v>0.28132565998449482</v>
      </c>
      <c r="AL45" s="53">
        <f>IF(PLANEL_Pot_anual!AL20&lt;&gt;0,AL20/PLANEL_Pot_anual!AL20,0)</f>
        <v>0.28132565997233661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59458.368320000001</v>
      </c>
      <c r="D6" s="58">
        <v>50954.572670000001</v>
      </c>
      <c r="E6" s="58">
        <v>48661.597999999998</v>
      </c>
      <c r="F6" s="58">
        <v>52882.529329999998</v>
      </c>
      <c r="G6" s="58">
        <v>58879.784910000002</v>
      </c>
      <c r="H6" s="58">
        <v>53049.664499999999</v>
      </c>
      <c r="I6" s="58">
        <v>48109.846790000003</v>
      </c>
      <c r="J6" s="58">
        <v>54863.102559999999</v>
      </c>
      <c r="K6" s="58">
        <v>63117.335610000002</v>
      </c>
      <c r="L6" s="58">
        <v>57141.329089999999</v>
      </c>
      <c r="M6" s="58">
        <v>51937.339500000002</v>
      </c>
      <c r="N6" s="58">
        <v>61092.433810000002</v>
      </c>
      <c r="O6" s="58">
        <v>62233.92439</v>
      </c>
      <c r="P6" s="58">
        <v>55514.895349999999</v>
      </c>
      <c r="Q6" s="58">
        <v>53970.362869999997</v>
      </c>
      <c r="R6" s="58">
        <v>57688.726009999998</v>
      </c>
      <c r="S6" s="58">
        <v>59791.618210000001</v>
      </c>
      <c r="T6" s="58">
        <v>53923.508309999997</v>
      </c>
      <c r="U6" s="58">
        <v>49052.936759999997</v>
      </c>
      <c r="V6" s="58">
        <v>56058.489150000001</v>
      </c>
      <c r="W6" s="58">
        <v>64996.043579999998</v>
      </c>
      <c r="X6" s="58">
        <v>55735.350140000002</v>
      </c>
      <c r="Y6" s="58">
        <v>53856.754800000002</v>
      </c>
      <c r="Z6" s="58">
        <v>58747.931109999998</v>
      </c>
      <c r="AA6" s="58">
        <v>66716.133010000005</v>
      </c>
      <c r="AB6" s="58">
        <v>59471.913139999997</v>
      </c>
      <c r="AC6" s="58">
        <v>57252.449359999999</v>
      </c>
      <c r="AD6" s="58">
        <v>64028.549079999997</v>
      </c>
      <c r="AE6" s="58">
        <v>68919.627949999995</v>
      </c>
      <c r="AF6" s="58">
        <v>63041.23964</v>
      </c>
      <c r="AG6" s="58">
        <v>60145.897859999997</v>
      </c>
      <c r="AH6" s="58">
        <v>65073.533089999997</v>
      </c>
      <c r="AI6" s="58">
        <v>71932.020210000002</v>
      </c>
      <c r="AJ6" s="58">
        <v>64115.168599999997</v>
      </c>
      <c r="AK6" s="58">
        <v>63871.777399999999</v>
      </c>
      <c r="AL6" s="58">
        <v>68783.407309999995</v>
      </c>
      <c r="AM6" s="58">
        <v>75166.470400000006</v>
      </c>
      <c r="AN6" s="58">
        <v>69533.419080000007</v>
      </c>
      <c r="AO6" s="58">
        <v>65192.74235</v>
      </c>
      <c r="AP6" s="58">
        <v>70216.417600000001</v>
      </c>
      <c r="AQ6" s="58">
        <v>77033.602190000005</v>
      </c>
      <c r="AR6" s="58">
        <v>70314.231910000002</v>
      </c>
      <c r="AS6" s="58">
        <v>65906.114239999995</v>
      </c>
      <c r="AT6" s="58">
        <v>71651.907300000006</v>
      </c>
      <c r="AU6" s="58">
        <v>78572.600860000006</v>
      </c>
      <c r="AV6" s="58">
        <v>72445.162899999996</v>
      </c>
      <c r="AW6" s="58">
        <v>67760.124299999996</v>
      </c>
      <c r="AX6" s="58">
        <v>72972.307050000003</v>
      </c>
      <c r="AY6" s="58">
        <v>79677.206090000007</v>
      </c>
      <c r="AZ6" s="58">
        <v>74383.204140000002</v>
      </c>
      <c r="BA6" s="58">
        <v>71748.669909999997</v>
      </c>
      <c r="BB6" s="58">
        <v>73563.889370000004</v>
      </c>
      <c r="BC6" s="58">
        <v>80505.416570000001</v>
      </c>
      <c r="BD6" s="58">
        <v>74581.900850000005</v>
      </c>
      <c r="BE6" s="58">
        <v>67570.65668</v>
      </c>
      <c r="BF6" s="58">
        <v>73563.889370000004</v>
      </c>
      <c r="BG6" s="58">
        <v>81323.064570000002</v>
      </c>
      <c r="BH6" s="58">
        <v>75730.926399999997</v>
      </c>
      <c r="BI6" s="58">
        <v>72472.698260000005</v>
      </c>
      <c r="BJ6" s="58">
        <v>74390.756370000003</v>
      </c>
      <c r="BK6" s="58">
        <v>81677.064570000002</v>
      </c>
      <c r="BL6" s="58">
        <v>76099.404869999998</v>
      </c>
      <c r="BM6" s="58">
        <v>69203.149340000004</v>
      </c>
      <c r="BN6" s="58">
        <v>74746.756370000003</v>
      </c>
      <c r="BO6" s="58">
        <v>84383.532149999999</v>
      </c>
      <c r="BP6" s="58">
        <v>78839.071110000004</v>
      </c>
      <c r="BQ6" s="58">
        <v>71087.642680000004</v>
      </c>
      <c r="BR6" s="58">
        <v>77214.88437</v>
      </c>
      <c r="BS6" s="58">
        <v>86534.419049999997</v>
      </c>
      <c r="BT6" s="58">
        <v>78988.325509999995</v>
      </c>
      <c r="BU6" s="58">
        <v>73588.438320000001</v>
      </c>
      <c r="BV6" s="58">
        <v>78682.079240000006</v>
      </c>
      <c r="BW6" s="58">
        <v>86534.419049999997</v>
      </c>
      <c r="BX6" s="58">
        <v>79352.754369999995</v>
      </c>
      <c r="BY6" s="58">
        <v>77258.852509999997</v>
      </c>
      <c r="BZ6" s="58">
        <v>79368.827799999999</v>
      </c>
      <c r="CA6" s="58">
        <v>87169.335909999994</v>
      </c>
      <c r="CB6" s="58">
        <v>79939.343869999997</v>
      </c>
      <c r="CC6" s="58">
        <v>73501.923689999996</v>
      </c>
      <c r="CD6" s="58">
        <v>79556.236170000004</v>
      </c>
      <c r="CE6" s="58">
        <v>88629.267049999995</v>
      </c>
      <c r="CF6" s="58">
        <v>81884.444749999995</v>
      </c>
      <c r="CG6" s="58">
        <v>76573.735910000003</v>
      </c>
      <c r="CH6" s="58">
        <v>80603.899799999999</v>
      </c>
      <c r="CI6" s="58">
        <v>88629.267049999995</v>
      </c>
      <c r="CJ6" s="58">
        <v>80658.309120000005</v>
      </c>
      <c r="CK6" s="58">
        <v>74849.923630000005</v>
      </c>
      <c r="CL6" s="58">
        <v>80385.837639999998</v>
      </c>
      <c r="CM6" s="58">
        <v>88629.267049999995</v>
      </c>
      <c r="CN6" s="58">
        <v>82722.591060000006</v>
      </c>
      <c r="CO6" s="58">
        <v>77704.914709999997</v>
      </c>
      <c r="CP6" s="58">
        <v>80498.053799999994</v>
      </c>
      <c r="CQ6" s="58">
        <v>88629.267049999995</v>
      </c>
      <c r="CR6" s="58">
        <v>82442.478579999995</v>
      </c>
      <c r="CS6" s="58">
        <v>77307.583870000002</v>
      </c>
      <c r="CT6" s="58">
        <v>80153.559420000005</v>
      </c>
      <c r="CU6" s="58">
        <v>88629.267049999995</v>
      </c>
      <c r="CV6" s="58">
        <v>82890.040269999998</v>
      </c>
      <c r="CW6" s="58">
        <v>75279.794250000006</v>
      </c>
      <c r="CX6" s="58">
        <v>79577.199290000004</v>
      </c>
      <c r="CY6" s="58">
        <v>88629.267049999995</v>
      </c>
      <c r="CZ6" s="58">
        <v>82843.936350000004</v>
      </c>
      <c r="DA6" s="58">
        <v>76888.604089999993</v>
      </c>
      <c r="DB6" s="58">
        <v>79352.879029999996</v>
      </c>
      <c r="DC6" s="58">
        <v>88629.267049999995</v>
      </c>
      <c r="DD6" s="58">
        <v>83305.298479999998</v>
      </c>
      <c r="DE6" s="58">
        <v>72693.386100000003</v>
      </c>
      <c r="DF6" s="58">
        <v>80603.899799999999</v>
      </c>
      <c r="DG6" s="58">
        <v>88786.109450000004</v>
      </c>
      <c r="DH6" s="58">
        <v>81597.160709999996</v>
      </c>
      <c r="DI6" s="58">
        <v>75879.338870000007</v>
      </c>
      <c r="DJ6" s="58">
        <v>80156.112450000001</v>
      </c>
      <c r="DK6" s="58">
        <v>88786.109450000004</v>
      </c>
      <c r="DL6" s="58">
        <v>82318.708440000002</v>
      </c>
      <c r="DM6" s="58">
        <v>69334.502099999998</v>
      </c>
      <c r="DN6" s="58">
        <v>80387.299400000004</v>
      </c>
      <c r="DO6" s="58">
        <v>88786.109450000004</v>
      </c>
      <c r="DP6" s="58">
        <v>84157.129119999998</v>
      </c>
      <c r="DQ6" s="58">
        <v>75125.612429999994</v>
      </c>
      <c r="DR6" s="58">
        <v>77754.511570000002</v>
      </c>
      <c r="DS6" s="58">
        <v>88786.109450000004</v>
      </c>
      <c r="DT6" s="58">
        <v>84282.231119999997</v>
      </c>
      <c r="DU6" s="58">
        <v>75331.876780000006</v>
      </c>
      <c r="DV6" s="58">
        <v>78890.846250000002</v>
      </c>
      <c r="DW6" s="58">
        <v>88786.109450000004</v>
      </c>
      <c r="DX6" s="58">
        <v>84282.231119999997</v>
      </c>
      <c r="DY6" s="58">
        <v>76131.348800000007</v>
      </c>
      <c r="DZ6" s="58">
        <v>78663.183269999994</v>
      </c>
      <c r="EA6" s="58">
        <v>88786.109450000004</v>
      </c>
      <c r="EB6" s="58">
        <v>84282.231119999997</v>
      </c>
      <c r="EC6" s="58">
        <v>75977.921919999993</v>
      </c>
      <c r="ED6" s="58">
        <v>77437.304740000007</v>
      </c>
      <c r="EE6" s="58">
        <v>88059.143590000007</v>
      </c>
      <c r="EF6" s="58">
        <v>84282.231119999997</v>
      </c>
      <c r="EG6" s="58">
        <v>77140.215710000004</v>
      </c>
      <c r="EH6" s="58">
        <v>78484.878349999999</v>
      </c>
      <c r="EI6" s="58">
        <v>88786.109450000004</v>
      </c>
      <c r="EJ6" s="58">
        <v>84282.231119999997</v>
      </c>
      <c r="EK6" s="58">
        <v>74680.987070000003</v>
      </c>
      <c r="EL6" s="58">
        <v>79556.240210000004</v>
      </c>
      <c r="EM6" s="58">
        <v>87362.764609999998</v>
      </c>
      <c r="EN6" s="58">
        <v>84282.231119999997</v>
      </c>
      <c r="EO6" s="58">
        <v>77985.240709999998</v>
      </c>
      <c r="EP6" s="58">
        <v>80341.591799999995</v>
      </c>
      <c r="EQ6" s="58">
        <v>86345.538320000007</v>
      </c>
      <c r="ER6" s="58">
        <v>84282.231119999997</v>
      </c>
      <c r="ES6" s="58">
        <v>74931.583929999993</v>
      </c>
      <c r="ET6" s="58">
        <v>73844.510139999999</v>
      </c>
      <c r="EU6" s="58">
        <v>88760.792960000006</v>
      </c>
      <c r="EV6" s="58">
        <v>84282.231119999997</v>
      </c>
      <c r="EW6" s="58">
        <v>76318.98878</v>
      </c>
      <c r="EX6" s="58">
        <v>78928.746400000004</v>
      </c>
      <c r="EY6" s="58">
        <v>87921.549050000001</v>
      </c>
      <c r="EZ6" s="58">
        <v>84374.984460000007</v>
      </c>
      <c r="FA6" s="58">
        <v>75806.360149999993</v>
      </c>
      <c r="FB6" s="58">
        <v>78580.671770000001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4473.7992780000004</v>
      </c>
      <c r="F7" s="58">
        <v>4583.5099259999997</v>
      </c>
      <c r="G7" s="58">
        <v>4560.8679080000002</v>
      </c>
      <c r="H7" s="58">
        <v>4739.0984099999996</v>
      </c>
      <c r="I7" s="58">
        <v>4617.517938</v>
      </c>
      <c r="J7" s="58">
        <v>4583.5099259999997</v>
      </c>
      <c r="K7" s="58">
        <v>4560.8679080000002</v>
      </c>
      <c r="L7" s="58">
        <v>4739.0984099999996</v>
      </c>
      <c r="M7" s="58">
        <v>4617.517938</v>
      </c>
      <c r="N7" s="58">
        <v>4583.5099259999997</v>
      </c>
      <c r="O7" s="58">
        <v>4561.7519080000002</v>
      </c>
      <c r="P7" s="58">
        <v>4739.0984099999996</v>
      </c>
      <c r="Q7" s="58">
        <v>4618.4119380000002</v>
      </c>
      <c r="R7" s="58">
        <v>4584.4069259999997</v>
      </c>
      <c r="S7" s="58">
        <v>4811.6131079999996</v>
      </c>
      <c r="T7" s="58">
        <v>4975.0067499999996</v>
      </c>
      <c r="U7" s="58">
        <v>4871.3959379999997</v>
      </c>
      <c r="V7" s="58">
        <v>4830.6152259999999</v>
      </c>
      <c r="W7" s="58">
        <v>5096.3154480000003</v>
      </c>
      <c r="X7" s="58">
        <v>5073.09771</v>
      </c>
      <c r="Y7" s="58">
        <v>4924.5883379999996</v>
      </c>
      <c r="Z7" s="58">
        <v>4867.3073260000001</v>
      </c>
      <c r="AA7" s="58">
        <v>5050.0579079999998</v>
      </c>
      <c r="AB7" s="58">
        <v>5001.8670099999999</v>
      </c>
      <c r="AC7" s="58">
        <v>5134.4227380000002</v>
      </c>
      <c r="AD7" s="58">
        <v>5081.296926</v>
      </c>
      <c r="AE7" s="58">
        <v>5162.8809080000001</v>
      </c>
      <c r="AF7" s="58">
        <v>5372.12691</v>
      </c>
      <c r="AG7" s="58">
        <v>5103.8569379999999</v>
      </c>
      <c r="AH7" s="58">
        <v>5203.8018769999999</v>
      </c>
      <c r="AI7" s="58">
        <v>5257.9151080000001</v>
      </c>
      <c r="AJ7" s="58">
        <v>5139.6292100000001</v>
      </c>
      <c r="AK7" s="58">
        <v>5363.5408379999999</v>
      </c>
      <c r="AL7" s="58">
        <v>5342.3945759999997</v>
      </c>
      <c r="AM7" s="58">
        <v>7582.6138000000001</v>
      </c>
      <c r="AN7" s="58">
        <v>5406.78791</v>
      </c>
      <c r="AO7" s="58">
        <v>7623.7768759999999</v>
      </c>
      <c r="AP7" s="58">
        <v>7568.6176029999997</v>
      </c>
      <c r="AQ7" s="58">
        <v>9446.8279480000001</v>
      </c>
      <c r="AR7" s="58">
        <v>9607.7310610000004</v>
      </c>
      <c r="AS7" s="58">
        <v>9343.0948380000009</v>
      </c>
      <c r="AT7" s="58">
        <v>9258.8544070000007</v>
      </c>
      <c r="AU7" s="58">
        <v>9532.6421790000004</v>
      </c>
      <c r="AV7" s="58">
        <v>9608.1596100000006</v>
      </c>
      <c r="AW7" s="58">
        <v>9264.6778379999996</v>
      </c>
      <c r="AX7" s="58">
        <v>9258.9682260000009</v>
      </c>
      <c r="AY7" s="58">
        <v>12071.490180000001</v>
      </c>
      <c r="AZ7" s="58">
        <v>12134.12161</v>
      </c>
      <c r="BA7" s="58">
        <v>11911.18124</v>
      </c>
      <c r="BB7" s="58">
        <v>11835.15223</v>
      </c>
      <c r="BC7" s="58">
        <v>12071.490180000001</v>
      </c>
      <c r="BD7" s="58">
        <v>12138.391610000001</v>
      </c>
      <c r="BE7" s="58">
        <v>11832.24584</v>
      </c>
      <c r="BF7" s="58">
        <v>11835.15223</v>
      </c>
      <c r="BG7" s="58">
        <v>12072.83035</v>
      </c>
      <c r="BH7" s="58">
        <v>9731.7100740000005</v>
      </c>
      <c r="BI7" s="58">
        <v>11910.938239999999</v>
      </c>
      <c r="BJ7" s="58">
        <v>11751.11383</v>
      </c>
      <c r="BK7" s="58">
        <v>12072.83035</v>
      </c>
      <c r="BL7" s="58">
        <v>9608.1596100000006</v>
      </c>
      <c r="BM7" s="58">
        <v>11911.18124</v>
      </c>
      <c r="BN7" s="58">
        <v>11523.377140000001</v>
      </c>
      <c r="BO7" s="58">
        <v>12072.83035</v>
      </c>
      <c r="BP7" s="58">
        <v>10028.148300000001</v>
      </c>
      <c r="BQ7" s="58">
        <v>10202.3513</v>
      </c>
      <c r="BR7" s="58">
        <v>11508.476129999999</v>
      </c>
      <c r="BS7" s="58">
        <v>13881.923349999999</v>
      </c>
      <c r="BT7" s="58">
        <v>12138.391610000001</v>
      </c>
      <c r="BU7" s="58">
        <v>9355.2897130000001</v>
      </c>
      <c r="BV7" s="58">
        <v>13641.60629</v>
      </c>
      <c r="BW7" s="58">
        <v>13881.923349999999</v>
      </c>
      <c r="BX7" s="58">
        <v>13590.906800000001</v>
      </c>
      <c r="BY7" s="58">
        <v>13745.57624</v>
      </c>
      <c r="BZ7" s="58">
        <v>12834.26519</v>
      </c>
      <c r="CA7" s="58">
        <v>13881.923349999999</v>
      </c>
      <c r="CB7" s="58">
        <v>11940.13493</v>
      </c>
      <c r="CC7" s="58">
        <v>11104.71312</v>
      </c>
      <c r="CD7" s="58">
        <v>13642.13673</v>
      </c>
      <c r="CE7" s="58">
        <v>13881.923349999999</v>
      </c>
      <c r="CF7" s="58">
        <v>13080.06587</v>
      </c>
      <c r="CG7" s="58">
        <v>9653.2017400000004</v>
      </c>
      <c r="CH7" s="58">
        <v>13642.13673</v>
      </c>
      <c r="CI7" s="58">
        <v>13881.923349999999</v>
      </c>
      <c r="CJ7" s="58">
        <v>14038.23731</v>
      </c>
      <c r="CK7" s="58">
        <v>13733.328439999999</v>
      </c>
      <c r="CL7" s="58">
        <v>13642.13673</v>
      </c>
      <c r="CM7" s="58">
        <v>13881.923349999999</v>
      </c>
      <c r="CN7" s="58">
        <v>14038.891310000001</v>
      </c>
      <c r="CO7" s="58">
        <v>11178.008239999999</v>
      </c>
      <c r="CP7" s="58">
        <v>13342.46192</v>
      </c>
      <c r="CQ7" s="58">
        <v>13881.923349999999</v>
      </c>
      <c r="CR7" s="58">
        <v>13984.20066</v>
      </c>
      <c r="CS7" s="58">
        <v>9343.6132379999999</v>
      </c>
      <c r="CT7" s="58">
        <v>13642.13673</v>
      </c>
      <c r="CU7" s="58">
        <v>13881.923349999999</v>
      </c>
      <c r="CV7" s="58">
        <v>14038.23731</v>
      </c>
      <c r="CW7" s="58">
        <v>11670.3472</v>
      </c>
      <c r="CX7" s="58">
        <v>13642.13673</v>
      </c>
      <c r="CY7" s="58">
        <v>13881.923349999999</v>
      </c>
      <c r="CZ7" s="58">
        <v>12751.928980000001</v>
      </c>
      <c r="DA7" s="58">
        <v>9770.4628379999995</v>
      </c>
      <c r="DB7" s="58">
        <v>13642.13673</v>
      </c>
      <c r="DC7" s="58">
        <v>13881.923349999999</v>
      </c>
      <c r="DD7" s="58">
        <v>11644.286270000001</v>
      </c>
      <c r="DE7" s="58">
        <v>11815.741599999999</v>
      </c>
      <c r="DF7" s="58">
        <v>11419.17254</v>
      </c>
      <c r="DG7" s="58">
        <v>13881.923349999999</v>
      </c>
      <c r="DH7" s="58">
        <v>13223.861929999999</v>
      </c>
      <c r="DI7" s="58">
        <v>11177.765240000001</v>
      </c>
      <c r="DJ7" s="58">
        <v>12309.12198</v>
      </c>
      <c r="DK7" s="58">
        <v>13881.923349999999</v>
      </c>
      <c r="DL7" s="58">
        <v>14038.891310000001</v>
      </c>
      <c r="DM7" s="58">
        <v>13518.238579999999</v>
      </c>
      <c r="DN7" s="58">
        <v>11055.54594</v>
      </c>
      <c r="DO7" s="58">
        <v>13881.923349999999</v>
      </c>
      <c r="DP7" s="58">
        <v>11907.903990000001</v>
      </c>
      <c r="DQ7" s="58">
        <v>9343.6132379999999</v>
      </c>
      <c r="DR7" s="58">
        <v>13640.729729999999</v>
      </c>
      <c r="DS7" s="58">
        <v>13881.923349999999</v>
      </c>
      <c r="DT7" s="58">
        <v>12552.346659999999</v>
      </c>
      <c r="DU7" s="58">
        <v>9343.3378379999995</v>
      </c>
      <c r="DV7" s="58">
        <v>13642.13673</v>
      </c>
      <c r="DW7" s="58">
        <v>13881.923349999999</v>
      </c>
      <c r="DX7" s="58">
        <v>13284.750379999999</v>
      </c>
      <c r="DY7" s="58">
        <v>8629.4211090000008</v>
      </c>
      <c r="DZ7" s="58">
        <v>12767.25835</v>
      </c>
      <c r="EA7" s="58">
        <v>13881.923349999999</v>
      </c>
      <c r="EB7" s="58">
        <v>14038.891310000001</v>
      </c>
      <c r="EC7" s="58">
        <v>13745.57624</v>
      </c>
      <c r="ED7" s="58">
        <v>13640.729729999999</v>
      </c>
      <c r="EE7" s="58">
        <v>13881.923349999999</v>
      </c>
      <c r="EF7" s="58">
        <v>14038.891310000001</v>
      </c>
      <c r="EG7" s="58">
        <v>9709.8533520000001</v>
      </c>
      <c r="EH7" s="58">
        <v>13642.13673</v>
      </c>
      <c r="EI7" s="58">
        <v>12556.71653</v>
      </c>
      <c r="EJ7" s="58">
        <v>14038.891310000001</v>
      </c>
      <c r="EK7" s="58">
        <v>10918.437739999999</v>
      </c>
      <c r="EL7" s="58">
        <v>10587.506299999999</v>
      </c>
      <c r="EM7" s="58">
        <v>13750.97508</v>
      </c>
      <c r="EN7" s="58">
        <v>14038.891310000001</v>
      </c>
      <c r="EO7" s="58">
        <v>7046.7830119999999</v>
      </c>
      <c r="EP7" s="58">
        <v>11658.97329</v>
      </c>
      <c r="EQ7" s="58">
        <v>13448.901459999999</v>
      </c>
      <c r="ER7" s="58">
        <v>14038.891310000001</v>
      </c>
      <c r="ES7" s="58">
        <v>7203.4132380000001</v>
      </c>
      <c r="ET7" s="58">
        <v>13640.729729999999</v>
      </c>
      <c r="EU7" s="58">
        <v>12376.14358</v>
      </c>
      <c r="EV7" s="58">
        <v>14038.891310000001</v>
      </c>
      <c r="EW7" s="58">
        <v>9770.7382379999999</v>
      </c>
      <c r="EX7" s="58">
        <v>9587.4099989999995</v>
      </c>
      <c r="EY7" s="58">
        <v>12027.633830000001</v>
      </c>
      <c r="EZ7" s="58">
        <v>14038.891310000001</v>
      </c>
      <c r="FA7" s="58">
        <v>9770.9812380000003</v>
      </c>
      <c r="FB7" s="58">
        <v>9533.9115689999999</v>
      </c>
    </row>
    <row r="8" spans="1:159" x14ac:dyDescent="0.25">
      <c r="B8" s="33" t="s">
        <v>3</v>
      </c>
      <c r="C8" s="58">
        <v>9805.9516569999996</v>
      </c>
      <c r="D8" s="58">
        <v>9557.7141090000005</v>
      </c>
      <c r="E8" s="58">
        <v>10071.20111</v>
      </c>
      <c r="F8" s="58">
        <v>10324.88183</v>
      </c>
      <c r="G8" s="58">
        <v>10342.22056</v>
      </c>
      <c r="H8" s="58">
        <v>9935.1644560000004</v>
      </c>
      <c r="I8" s="58">
        <v>10651.664769999999</v>
      </c>
      <c r="J8" s="58">
        <v>10538.50232</v>
      </c>
      <c r="K8" s="58">
        <v>10651.664769999999</v>
      </c>
      <c r="L8" s="58">
        <v>9804.1514609999995</v>
      </c>
      <c r="M8" s="58">
        <v>10651.664769999999</v>
      </c>
      <c r="N8" s="58">
        <v>10091.803830000001</v>
      </c>
      <c r="O8" s="58">
        <v>10651.664769999999</v>
      </c>
      <c r="P8" s="58">
        <v>10501.01679</v>
      </c>
      <c r="Q8" s="58">
        <v>10091.803830000001</v>
      </c>
      <c r="R8" s="58">
        <v>10651.664769999999</v>
      </c>
      <c r="S8" s="58">
        <v>11702.97921</v>
      </c>
      <c r="T8" s="58">
        <v>11187.631170000001</v>
      </c>
      <c r="U8" s="58">
        <v>11604.29724</v>
      </c>
      <c r="V8" s="58">
        <v>11198.166370000001</v>
      </c>
      <c r="W8" s="58">
        <v>11360.94198</v>
      </c>
      <c r="X8" s="58">
        <v>11373.70089</v>
      </c>
      <c r="Y8" s="58">
        <v>11354.404430000001</v>
      </c>
      <c r="Z8" s="58">
        <v>11491.69306</v>
      </c>
      <c r="AA8" s="58">
        <v>10307.25886</v>
      </c>
      <c r="AB8" s="58">
        <v>9853.1357410000001</v>
      </c>
      <c r="AC8" s="58">
        <v>10888.722159999999</v>
      </c>
      <c r="AD8" s="58">
        <v>8393.9172859999999</v>
      </c>
      <c r="AE8" s="58">
        <v>10656.591619999999</v>
      </c>
      <c r="AF8" s="58">
        <v>8926.8875439999993</v>
      </c>
      <c r="AG8" s="58">
        <v>9530.1929270000001</v>
      </c>
      <c r="AH8" s="58">
        <v>9918.6405489999997</v>
      </c>
      <c r="AI8" s="58">
        <v>12038.668390000001</v>
      </c>
      <c r="AJ8" s="58">
        <v>12038.668390000001</v>
      </c>
      <c r="AK8" s="58">
        <v>10536.84996</v>
      </c>
      <c r="AL8" s="58">
        <v>10679.99417</v>
      </c>
      <c r="AM8" s="58">
        <v>12065.19759</v>
      </c>
      <c r="AN8" s="58">
        <v>11752.998320000001</v>
      </c>
      <c r="AO8" s="58">
        <v>9386.5406609999991</v>
      </c>
      <c r="AP8" s="58">
        <v>10920.462450000001</v>
      </c>
      <c r="AQ8" s="58">
        <v>12480.21614</v>
      </c>
      <c r="AR8" s="58">
        <v>9667.3625740000007</v>
      </c>
      <c r="AS8" s="58">
        <v>10998.33244</v>
      </c>
      <c r="AT8" s="58">
        <v>12170.771930000001</v>
      </c>
      <c r="AU8" s="58">
        <v>13214.22515</v>
      </c>
      <c r="AV8" s="58">
        <v>11255.23295</v>
      </c>
      <c r="AW8" s="58">
        <v>10978.18461</v>
      </c>
      <c r="AX8" s="58">
        <v>12952.390100000001</v>
      </c>
      <c r="AY8" s="58">
        <v>14606.240949999999</v>
      </c>
      <c r="AZ8" s="58">
        <v>12956.69297</v>
      </c>
      <c r="BA8" s="58">
        <v>12195.873310000001</v>
      </c>
      <c r="BB8" s="58">
        <v>14606.240949999999</v>
      </c>
      <c r="BC8" s="58">
        <v>14494.6319</v>
      </c>
      <c r="BD8" s="58">
        <v>13023.460279999999</v>
      </c>
      <c r="BE8" s="58">
        <v>13390.255950000001</v>
      </c>
      <c r="BF8" s="58">
        <v>14606.5252</v>
      </c>
      <c r="BG8" s="58">
        <v>14606.809440000001</v>
      </c>
      <c r="BH8" s="58">
        <v>12360.164870000001</v>
      </c>
      <c r="BI8" s="58">
        <v>13430.29861</v>
      </c>
      <c r="BJ8" s="58">
        <v>14606.809440000001</v>
      </c>
      <c r="BK8" s="58">
        <v>16581.878100000002</v>
      </c>
      <c r="BL8" s="58">
        <v>14194.954599999999</v>
      </c>
      <c r="BM8" s="58">
        <v>14436.06835</v>
      </c>
      <c r="BN8" s="58">
        <v>16581.878100000002</v>
      </c>
      <c r="BO8" s="58">
        <v>16581.688600000001</v>
      </c>
      <c r="BP8" s="58">
        <v>13462.42273</v>
      </c>
      <c r="BQ8" s="58">
        <v>14676.1338</v>
      </c>
      <c r="BR8" s="58">
        <v>16581.688600000001</v>
      </c>
      <c r="BS8" s="58">
        <v>16581.688600000001</v>
      </c>
      <c r="BT8" s="58">
        <v>14789.776620000001</v>
      </c>
      <c r="BU8" s="58">
        <v>16141.11433</v>
      </c>
      <c r="BV8" s="58">
        <v>16581.688600000001</v>
      </c>
      <c r="BW8" s="58">
        <v>16581.688600000001</v>
      </c>
      <c r="BX8" s="58">
        <v>13748.138510000001</v>
      </c>
      <c r="BY8" s="58">
        <v>16134.482029999999</v>
      </c>
      <c r="BZ8" s="58">
        <v>16581.688600000001</v>
      </c>
      <c r="CA8" s="58">
        <v>16392.573280000001</v>
      </c>
      <c r="CB8" s="58">
        <v>16001.267519999999</v>
      </c>
      <c r="CC8" s="58">
        <v>15247.83814</v>
      </c>
      <c r="CD8" s="58">
        <v>15887.57094</v>
      </c>
      <c r="CE8" s="58">
        <v>17268.984469999999</v>
      </c>
      <c r="CF8" s="58">
        <v>16179.1124</v>
      </c>
      <c r="CG8" s="58">
        <v>17088.96488</v>
      </c>
      <c r="CH8" s="58">
        <v>17268.984469999999</v>
      </c>
      <c r="CI8" s="58">
        <v>18145.395659999998</v>
      </c>
      <c r="CJ8" s="58">
        <v>18145.395659999998</v>
      </c>
      <c r="CK8" s="58">
        <v>17719.980930000002</v>
      </c>
      <c r="CL8" s="58">
        <v>18145.395659999998</v>
      </c>
      <c r="CM8" s="58">
        <v>19021.996350000001</v>
      </c>
      <c r="CN8" s="58">
        <v>17780.80861</v>
      </c>
      <c r="CO8" s="58">
        <v>17812.07517</v>
      </c>
      <c r="CP8" s="58">
        <v>19021.996350000001</v>
      </c>
      <c r="CQ8" s="58">
        <v>19898.40754</v>
      </c>
      <c r="CR8" s="58">
        <v>19898.40754</v>
      </c>
      <c r="CS8" s="58">
        <v>19718.38795</v>
      </c>
      <c r="CT8" s="58">
        <v>19871.878339999999</v>
      </c>
      <c r="CU8" s="58">
        <v>20774.818739999999</v>
      </c>
      <c r="CV8" s="58">
        <v>19891.775239999999</v>
      </c>
      <c r="CW8" s="58">
        <v>19224.565770000001</v>
      </c>
      <c r="CX8" s="58">
        <v>20774.818739999999</v>
      </c>
      <c r="CY8" s="58">
        <v>21651.419430000002</v>
      </c>
      <c r="CZ8" s="58">
        <v>21651.419430000002</v>
      </c>
      <c r="DA8" s="58">
        <v>21272.430799999998</v>
      </c>
      <c r="DB8" s="58">
        <v>21260.113669999999</v>
      </c>
      <c r="DC8" s="58">
        <v>22527.830620000001</v>
      </c>
      <c r="DD8" s="58">
        <v>22527.830620000001</v>
      </c>
      <c r="DE8" s="58">
        <v>21463.820059999998</v>
      </c>
      <c r="DF8" s="58">
        <v>22527.830620000001</v>
      </c>
      <c r="DG8" s="58">
        <v>23404.24181</v>
      </c>
      <c r="DH8" s="58">
        <v>23214.747500000001</v>
      </c>
      <c r="DI8" s="58">
        <v>21104.728340000001</v>
      </c>
      <c r="DJ8" s="58">
        <v>22864.18302</v>
      </c>
      <c r="DK8" s="58">
        <v>24280.652999999998</v>
      </c>
      <c r="DL8" s="58">
        <v>23217.589909999999</v>
      </c>
      <c r="DM8" s="58">
        <v>23755.75376</v>
      </c>
      <c r="DN8" s="58">
        <v>24280.652999999998</v>
      </c>
      <c r="DO8" s="58">
        <v>25157.348440000002</v>
      </c>
      <c r="DP8" s="58">
        <v>25157.348440000002</v>
      </c>
      <c r="DQ8" s="58">
        <v>23231.138760000002</v>
      </c>
      <c r="DR8" s="58">
        <v>25157.348440000002</v>
      </c>
      <c r="DS8" s="58">
        <v>26033.75963</v>
      </c>
      <c r="DT8" s="58">
        <v>26033.75963</v>
      </c>
      <c r="DU8" s="58">
        <v>24291.35943</v>
      </c>
      <c r="DV8" s="58">
        <v>24839.945469999999</v>
      </c>
      <c r="DW8" s="58">
        <v>26910.170819999999</v>
      </c>
      <c r="DX8" s="58">
        <v>26910.170819999999</v>
      </c>
      <c r="DY8" s="58">
        <v>25325.050899999998</v>
      </c>
      <c r="DZ8" s="58">
        <v>26674.250410000001</v>
      </c>
      <c r="EA8" s="58">
        <v>27307.9908</v>
      </c>
      <c r="EB8" s="58">
        <v>27307.9908</v>
      </c>
      <c r="EC8" s="58">
        <v>25010.07634</v>
      </c>
      <c r="ED8" s="58">
        <v>27307.9908</v>
      </c>
      <c r="EE8" s="58">
        <v>27706.05906</v>
      </c>
      <c r="EF8" s="58">
        <v>27706.05906</v>
      </c>
      <c r="EG8" s="58">
        <v>25447.28686</v>
      </c>
      <c r="EH8" s="58">
        <v>25716.71225</v>
      </c>
      <c r="EI8" s="58">
        <v>28481.532319999998</v>
      </c>
      <c r="EJ8" s="58">
        <v>28481.532319999998</v>
      </c>
      <c r="EK8" s="58">
        <v>25228.862450000001</v>
      </c>
      <c r="EL8" s="58">
        <v>27979.37239</v>
      </c>
      <c r="EM8" s="58">
        <v>28584.199479999999</v>
      </c>
      <c r="EN8" s="58">
        <v>29091.09676</v>
      </c>
      <c r="EO8" s="58">
        <v>28019.1662</v>
      </c>
      <c r="EP8" s="58">
        <v>25425.329300000001</v>
      </c>
      <c r="EQ8" s="58">
        <v>29765.285779999998</v>
      </c>
      <c r="ER8" s="58">
        <v>29765.285779999998</v>
      </c>
      <c r="ES8" s="58">
        <v>28825.39399</v>
      </c>
      <c r="ET8" s="58">
        <v>29765.285779999998</v>
      </c>
      <c r="EU8" s="58">
        <v>29615.213919999998</v>
      </c>
      <c r="EV8" s="58">
        <v>30415.827389999999</v>
      </c>
      <c r="EW8" s="58">
        <v>28903.662779999999</v>
      </c>
      <c r="EX8" s="58">
        <v>28726.4856</v>
      </c>
      <c r="EY8" s="58">
        <v>29465.415410000001</v>
      </c>
      <c r="EZ8" s="58">
        <v>31164.231919999998</v>
      </c>
      <c r="FA8" s="58">
        <v>28487.624759999999</v>
      </c>
      <c r="FB8" s="58">
        <v>29558.267629999998</v>
      </c>
    </row>
    <row r="9" spans="1:159" x14ac:dyDescent="0.25">
      <c r="B9" s="33" t="s">
        <v>4</v>
      </c>
      <c r="C9" s="58">
        <v>1566.345</v>
      </c>
      <c r="D9" s="58">
        <v>2380.3200000000002</v>
      </c>
      <c r="E9" s="58">
        <v>2380.3200000000002</v>
      </c>
      <c r="F9" s="58">
        <v>2380.3200000000002</v>
      </c>
      <c r="G9" s="58">
        <v>2380.3200000000002</v>
      </c>
      <c r="H9" s="58">
        <v>1566.345</v>
      </c>
      <c r="I9" s="58">
        <v>2380.3200000000002</v>
      </c>
      <c r="J9" s="58">
        <v>2106.5700000000002</v>
      </c>
      <c r="K9" s="58">
        <v>2380.3200000000002</v>
      </c>
      <c r="L9" s="58">
        <v>2380.3200000000002</v>
      </c>
      <c r="M9" s="58">
        <v>2380.3200000000002</v>
      </c>
      <c r="N9" s="58">
        <v>1566.345</v>
      </c>
      <c r="O9" s="58">
        <v>2380.3200000000002</v>
      </c>
      <c r="P9" s="58">
        <v>1840.095</v>
      </c>
      <c r="Q9" s="58">
        <v>1840.095</v>
      </c>
      <c r="R9" s="58">
        <v>2106.5700000000002</v>
      </c>
      <c r="S9" s="58">
        <v>2106.5700000000002</v>
      </c>
      <c r="T9" s="58">
        <v>1570.02</v>
      </c>
      <c r="U9" s="58">
        <v>2380.3200000000002</v>
      </c>
      <c r="V9" s="58">
        <v>2106.5700000000002</v>
      </c>
      <c r="W9" s="58">
        <v>1742.567542</v>
      </c>
      <c r="X9" s="58">
        <v>2380.3200000000002</v>
      </c>
      <c r="Y9" s="58">
        <v>2106.5700000000002</v>
      </c>
      <c r="Z9" s="58">
        <v>2380.3200000000002</v>
      </c>
      <c r="AA9" s="58">
        <v>2106.5700000000002</v>
      </c>
      <c r="AB9" s="58">
        <v>1566.345</v>
      </c>
      <c r="AC9" s="58">
        <v>2084.0226109999999</v>
      </c>
      <c r="AD9" s="58">
        <v>2380.3200000000002</v>
      </c>
      <c r="AE9" s="58">
        <v>2635.32</v>
      </c>
      <c r="AF9" s="58">
        <v>2361.5700000000002</v>
      </c>
      <c r="AG9" s="58">
        <v>2095.0949999999998</v>
      </c>
      <c r="AH9" s="58">
        <v>2635.32</v>
      </c>
      <c r="AI9" s="58">
        <v>2635.32</v>
      </c>
      <c r="AJ9" s="58">
        <v>2635.32</v>
      </c>
      <c r="AK9" s="58">
        <v>2095.0949999999998</v>
      </c>
      <c r="AL9" s="58">
        <v>2635.32</v>
      </c>
      <c r="AM9" s="58">
        <v>2635.32</v>
      </c>
      <c r="AN9" s="58">
        <v>2635.32</v>
      </c>
      <c r="AO9" s="58">
        <v>2635.32</v>
      </c>
      <c r="AP9" s="58">
        <v>2635.32</v>
      </c>
      <c r="AQ9" s="58">
        <v>2635.32</v>
      </c>
      <c r="AR9" s="58">
        <v>2635.32</v>
      </c>
      <c r="AS9" s="58">
        <v>2635.32</v>
      </c>
      <c r="AT9" s="58">
        <v>2635.32</v>
      </c>
      <c r="AU9" s="58">
        <v>2635.32</v>
      </c>
      <c r="AV9" s="58">
        <v>2635.32</v>
      </c>
      <c r="AW9" s="58">
        <v>2635.32</v>
      </c>
      <c r="AX9" s="58">
        <v>2635.32</v>
      </c>
      <c r="AY9" s="58">
        <v>2635.32</v>
      </c>
      <c r="AZ9" s="58">
        <v>2361.5700000000002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2361.5700000000002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1433.55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0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1120.700834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3112.1758690000001</v>
      </c>
      <c r="D11" s="58">
        <v>3809.1711449999998</v>
      </c>
      <c r="E11" s="58">
        <v>4288.1315020000002</v>
      </c>
      <c r="F11" s="58">
        <v>4409.6378000000004</v>
      </c>
      <c r="G11" s="58">
        <v>4312.9065769999997</v>
      </c>
      <c r="H11" s="58">
        <v>4134.5189190000001</v>
      </c>
      <c r="I11" s="58">
        <v>4316.2091520000004</v>
      </c>
      <c r="J11" s="58">
        <v>3835.4641839999999</v>
      </c>
      <c r="K11" s="58">
        <v>4082.9679160000001</v>
      </c>
      <c r="L11" s="58">
        <v>3579.0077500000002</v>
      </c>
      <c r="M11" s="58">
        <v>4001.2564769999999</v>
      </c>
      <c r="N11" s="58">
        <v>3203.0340580000002</v>
      </c>
      <c r="O11" s="58">
        <v>4550.6374139999998</v>
      </c>
      <c r="P11" s="58">
        <v>4417.6009869999998</v>
      </c>
      <c r="Q11" s="58">
        <v>3516.1163689999998</v>
      </c>
      <c r="R11" s="58">
        <v>4533.540747</v>
      </c>
      <c r="S11" s="58">
        <v>4178.470585</v>
      </c>
      <c r="T11" s="58">
        <v>3764.3786759999998</v>
      </c>
      <c r="U11" s="58">
        <v>4582.4397840000001</v>
      </c>
      <c r="V11" s="58">
        <v>4116.0764129999998</v>
      </c>
      <c r="W11" s="58">
        <v>3766.8889399999998</v>
      </c>
      <c r="X11" s="58">
        <v>4197.8689469999999</v>
      </c>
      <c r="Y11" s="58">
        <v>4011.9285399999999</v>
      </c>
      <c r="Z11" s="58">
        <v>4357.8748610000002</v>
      </c>
      <c r="AA11" s="58">
        <v>3357.2603079999999</v>
      </c>
      <c r="AB11" s="58">
        <v>4653.5807349999995</v>
      </c>
      <c r="AC11" s="58">
        <v>3846.699372</v>
      </c>
      <c r="AD11" s="58">
        <v>3475.3245849999998</v>
      </c>
      <c r="AE11" s="58">
        <v>4281.4113269999998</v>
      </c>
      <c r="AF11" s="58">
        <v>4433.8620810000002</v>
      </c>
      <c r="AG11" s="58">
        <v>4134.0674959999997</v>
      </c>
      <c r="AH11" s="58">
        <v>4564.129629</v>
      </c>
      <c r="AI11" s="58">
        <v>4550.6374139999998</v>
      </c>
      <c r="AJ11" s="58">
        <v>4680.0151919999998</v>
      </c>
      <c r="AK11" s="58">
        <v>4198.3235089999998</v>
      </c>
      <c r="AL11" s="58">
        <v>4587.1629789999997</v>
      </c>
      <c r="AM11" s="58">
        <v>4180.2246210000003</v>
      </c>
      <c r="AN11" s="58">
        <v>4748.0436499999996</v>
      </c>
      <c r="AO11" s="58">
        <v>4715.7348700000002</v>
      </c>
      <c r="AP11" s="58">
        <v>4870.2674809999999</v>
      </c>
      <c r="AQ11" s="58">
        <v>4468.7612879999997</v>
      </c>
      <c r="AR11" s="58">
        <v>4717.2508239999997</v>
      </c>
      <c r="AS11" s="58">
        <v>4870.2674809999999</v>
      </c>
      <c r="AT11" s="58">
        <v>4728.1467469999998</v>
      </c>
      <c r="AU11" s="58">
        <v>4693.6910369999996</v>
      </c>
      <c r="AV11" s="58">
        <v>4640.8700339999996</v>
      </c>
      <c r="AW11" s="58">
        <v>4549.060039</v>
      </c>
      <c r="AX11" s="58">
        <v>4691.180773</v>
      </c>
      <c r="AY11" s="58">
        <v>3761.75801</v>
      </c>
      <c r="AZ11" s="58">
        <v>3167.588373</v>
      </c>
      <c r="BA11" s="58">
        <v>3759.2477469999999</v>
      </c>
      <c r="BB11" s="58">
        <v>3759.2477469999999</v>
      </c>
      <c r="BC11" s="58">
        <v>2309.6630970000001</v>
      </c>
      <c r="BD11" s="58">
        <v>2307.152834</v>
      </c>
      <c r="BE11" s="58">
        <v>2006.9771290000001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430.89676320000001</v>
      </c>
      <c r="D12" s="58">
        <v>3783.822028</v>
      </c>
      <c r="E12" s="58">
        <v>5023.574799</v>
      </c>
      <c r="F12" s="58">
        <v>3472.563028</v>
      </c>
      <c r="G12" s="58">
        <v>454.12064370000002</v>
      </c>
      <c r="H12" s="58">
        <v>4060.8060909999999</v>
      </c>
      <c r="I12" s="58">
        <v>5671.121572</v>
      </c>
      <c r="J12" s="58">
        <v>3634.4930079999999</v>
      </c>
      <c r="K12" s="58">
        <v>711.50172950000001</v>
      </c>
      <c r="L12" s="58">
        <v>4495.8190860000004</v>
      </c>
      <c r="M12" s="58">
        <v>6267.035766</v>
      </c>
      <c r="N12" s="58">
        <v>3857.3180200000002</v>
      </c>
      <c r="O12" s="58">
        <v>764.78419670000005</v>
      </c>
      <c r="P12" s="58">
        <v>4625.5887549999998</v>
      </c>
      <c r="Q12" s="58">
        <v>6350.0530259999996</v>
      </c>
      <c r="R12" s="58">
        <v>4138.9696620000004</v>
      </c>
      <c r="S12" s="58">
        <v>792.88551670000004</v>
      </c>
      <c r="T12" s="58">
        <v>4618.0679030000001</v>
      </c>
      <c r="U12" s="58">
        <v>6689.8765789999998</v>
      </c>
      <c r="V12" s="58">
        <v>4336.3312820000001</v>
      </c>
      <c r="W12" s="58">
        <v>773.80382950000001</v>
      </c>
      <c r="X12" s="58">
        <v>4937.2701630000001</v>
      </c>
      <c r="Y12" s="58">
        <v>6732.8552460000001</v>
      </c>
      <c r="Z12" s="58">
        <v>4481.5178999999998</v>
      </c>
      <c r="AA12" s="58">
        <v>935.4634906</v>
      </c>
      <c r="AB12" s="58">
        <v>4981.617432</v>
      </c>
      <c r="AC12" s="58">
        <v>5941.9477889999998</v>
      </c>
      <c r="AD12" s="58">
        <v>4379.8139879999999</v>
      </c>
      <c r="AE12" s="58">
        <v>1106.511898</v>
      </c>
      <c r="AF12" s="58">
        <v>5294.9511400000001</v>
      </c>
      <c r="AG12" s="58">
        <v>7005.5461939999996</v>
      </c>
      <c r="AH12" s="58">
        <v>4723.4890219999997</v>
      </c>
      <c r="AI12" s="58">
        <v>1154.7520979999999</v>
      </c>
      <c r="AJ12" s="58">
        <v>5439.5736290000004</v>
      </c>
      <c r="AK12" s="58">
        <v>7222.7691279999999</v>
      </c>
      <c r="AL12" s="58">
        <v>4794.2131820000004</v>
      </c>
      <c r="AM12" s="58">
        <v>1157.457398</v>
      </c>
      <c r="AN12" s="58">
        <v>5121.394929</v>
      </c>
      <c r="AO12" s="58">
        <v>7425.0018710000004</v>
      </c>
      <c r="AP12" s="58">
        <v>4958.3420820000001</v>
      </c>
      <c r="AQ12" s="58">
        <v>1156.5693980000001</v>
      </c>
      <c r="AR12" s="58">
        <v>5572.5521289999997</v>
      </c>
      <c r="AS12" s="58">
        <v>7136.3360709999997</v>
      </c>
      <c r="AT12" s="58">
        <v>4867.6096820000002</v>
      </c>
      <c r="AU12" s="58">
        <v>1159.744598</v>
      </c>
      <c r="AV12" s="58">
        <v>5539.0230490000004</v>
      </c>
      <c r="AW12" s="58">
        <v>7475.7618709999997</v>
      </c>
      <c r="AX12" s="58">
        <v>4961.3340820000003</v>
      </c>
      <c r="AY12" s="58">
        <v>1133.884775</v>
      </c>
      <c r="AZ12" s="58">
        <v>5480.0782289999997</v>
      </c>
      <c r="BA12" s="58">
        <v>7478.2569659999999</v>
      </c>
      <c r="BB12" s="58">
        <v>4944.5880900000002</v>
      </c>
      <c r="BC12" s="58">
        <v>1134.364775</v>
      </c>
      <c r="BD12" s="58">
        <v>5579.625309</v>
      </c>
      <c r="BE12" s="58">
        <v>7459.4800859999996</v>
      </c>
      <c r="BF12" s="58">
        <v>4944.5880900000002</v>
      </c>
      <c r="BG12" s="58">
        <v>1134.364775</v>
      </c>
      <c r="BH12" s="58">
        <v>5555.9523090000002</v>
      </c>
      <c r="BI12" s="58">
        <v>7478.2569659999999</v>
      </c>
      <c r="BJ12" s="58">
        <v>4944.5880900000002</v>
      </c>
      <c r="BK12" s="58">
        <v>1134.364775</v>
      </c>
      <c r="BL12" s="58">
        <v>5567.6523090000001</v>
      </c>
      <c r="BM12" s="58">
        <v>7434.6400860000003</v>
      </c>
      <c r="BN12" s="58">
        <v>4944.5880900000002</v>
      </c>
      <c r="BO12" s="58">
        <v>1134.364775</v>
      </c>
      <c r="BP12" s="58">
        <v>5567.6523090000001</v>
      </c>
      <c r="BQ12" s="58">
        <v>7465.9989660000001</v>
      </c>
      <c r="BR12" s="58">
        <v>4944.5880900000002</v>
      </c>
      <c r="BS12" s="58">
        <v>1134.364775</v>
      </c>
      <c r="BT12" s="58">
        <v>5579.625309</v>
      </c>
      <c r="BU12" s="58">
        <v>7388.1038660000004</v>
      </c>
      <c r="BV12" s="58">
        <v>4944.5880900000002</v>
      </c>
      <c r="BW12" s="58">
        <v>1134.364775</v>
      </c>
      <c r="BX12" s="58">
        <v>5579.625309</v>
      </c>
      <c r="BY12" s="58">
        <v>7484.7369660000004</v>
      </c>
      <c r="BZ12" s="58">
        <v>4944.5880900000002</v>
      </c>
      <c r="CA12" s="58">
        <v>875.43803530000002</v>
      </c>
      <c r="CB12" s="58">
        <v>5425.7314690000003</v>
      </c>
      <c r="CC12" s="58">
        <v>7375.8572270000004</v>
      </c>
      <c r="CD12" s="58">
        <v>4775.6895500000001</v>
      </c>
      <c r="CE12" s="58">
        <v>875.43803530000002</v>
      </c>
      <c r="CF12" s="58">
        <v>5425.7314690000003</v>
      </c>
      <c r="CG12" s="58">
        <v>7375.8572270000004</v>
      </c>
      <c r="CH12" s="58">
        <v>4775.6895500000001</v>
      </c>
      <c r="CI12" s="58">
        <v>875.43803530000002</v>
      </c>
      <c r="CJ12" s="58">
        <v>5416.8430490000001</v>
      </c>
      <c r="CK12" s="58">
        <v>5243.1972269999997</v>
      </c>
      <c r="CL12" s="58">
        <v>4775.6895500000001</v>
      </c>
      <c r="CM12" s="58">
        <v>875.43803530000002</v>
      </c>
      <c r="CN12" s="58">
        <v>5425.7314690000003</v>
      </c>
      <c r="CO12" s="58">
        <v>7375.8572270000004</v>
      </c>
      <c r="CP12" s="58">
        <v>4775.6895500000001</v>
      </c>
      <c r="CQ12" s="58">
        <v>875.43803530000002</v>
      </c>
      <c r="CR12" s="58">
        <v>5425.7314690000003</v>
      </c>
      <c r="CS12" s="58">
        <v>7375.8572270000004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868.54449999999997</v>
      </c>
      <c r="DD12" s="58">
        <v>5421.6944999999996</v>
      </c>
      <c r="DE12" s="58">
        <v>7373.0445</v>
      </c>
      <c r="DF12" s="58">
        <v>4771.2444999999998</v>
      </c>
      <c r="DG12" s="58">
        <v>868.54449999999997</v>
      </c>
      <c r="DH12" s="58">
        <v>5421.6944999999996</v>
      </c>
      <c r="DI12" s="58">
        <v>7373.0445</v>
      </c>
      <c r="DJ12" s="58">
        <v>4771.2444999999998</v>
      </c>
      <c r="DK12" s="58">
        <v>868.54449999999997</v>
      </c>
      <c r="DL12" s="58">
        <v>5421.6944999999996</v>
      </c>
      <c r="DM12" s="58">
        <v>7222.5074999999997</v>
      </c>
      <c r="DN12" s="58">
        <v>4771.2444999999998</v>
      </c>
      <c r="DO12" s="58">
        <v>868.54449999999997</v>
      </c>
      <c r="DP12" s="58">
        <v>5421.6944999999996</v>
      </c>
      <c r="DQ12" s="58">
        <v>7373.0445</v>
      </c>
      <c r="DR12" s="58">
        <v>4771.2444999999998</v>
      </c>
      <c r="DS12" s="58">
        <v>868.54449999999997</v>
      </c>
      <c r="DT12" s="58">
        <v>5421.6944999999996</v>
      </c>
      <c r="DU12" s="58">
        <v>7373.0445</v>
      </c>
      <c r="DV12" s="58">
        <v>4771.2444999999998</v>
      </c>
      <c r="DW12" s="58">
        <v>868.54449999999997</v>
      </c>
      <c r="DX12" s="58">
        <v>5421.6944999999996</v>
      </c>
      <c r="DY12" s="58">
        <v>7373.0445</v>
      </c>
      <c r="DZ12" s="58">
        <v>4771.2444999999998</v>
      </c>
      <c r="EA12" s="58">
        <v>868.54449999999997</v>
      </c>
      <c r="EB12" s="58">
        <v>5421.6944999999996</v>
      </c>
      <c r="EC12" s="58">
        <v>7373.0445</v>
      </c>
      <c r="ED12" s="58">
        <v>4771.2444999999998</v>
      </c>
      <c r="EE12" s="58">
        <v>868.54449999999997</v>
      </c>
      <c r="EF12" s="58">
        <v>5421.6944999999996</v>
      </c>
      <c r="EG12" s="58">
        <v>7373.0445</v>
      </c>
      <c r="EH12" s="58">
        <v>4771.2444999999998</v>
      </c>
      <c r="EI12" s="58">
        <v>535.79999999999995</v>
      </c>
      <c r="EJ12" s="58">
        <v>5224.05</v>
      </c>
      <c r="EK12" s="58">
        <v>7233.3</v>
      </c>
      <c r="EL12" s="58">
        <v>4140.5200000000004</v>
      </c>
      <c r="EM12" s="58">
        <v>535.79999999999995</v>
      </c>
      <c r="EN12" s="58">
        <v>5224.05</v>
      </c>
      <c r="EO12" s="58">
        <v>5107.8599999999997</v>
      </c>
      <c r="EP12" s="58">
        <v>4554.3</v>
      </c>
      <c r="EQ12" s="58">
        <v>535.79999999999995</v>
      </c>
      <c r="ER12" s="58">
        <v>5224.05</v>
      </c>
      <c r="ES12" s="58">
        <v>7233.3</v>
      </c>
      <c r="ET12" s="58">
        <v>4423.0600000000004</v>
      </c>
      <c r="EU12" s="58">
        <v>535.79999999999995</v>
      </c>
      <c r="EV12" s="58">
        <v>5224.05</v>
      </c>
      <c r="EW12" s="58">
        <v>7233.3</v>
      </c>
      <c r="EX12" s="58">
        <v>4140.5200000000004</v>
      </c>
      <c r="EY12" s="58">
        <v>535.79999999999995</v>
      </c>
      <c r="EZ12" s="58">
        <v>5224.05</v>
      </c>
      <c r="FA12" s="58">
        <v>7233.3</v>
      </c>
      <c r="FB12" s="58">
        <v>4140.5200000000004</v>
      </c>
    </row>
    <row r="13" spans="1:159" x14ac:dyDescent="0.25">
      <c r="B13" s="33" t="s">
        <v>7</v>
      </c>
      <c r="C13" s="58">
        <v>243.05092500000001</v>
      </c>
      <c r="D13" s="58">
        <v>573.85164050000003</v>
      </c>
      <c r="E13" s="58">
        <v>537.83632660000001</v>
      </c>
      <c r="F13" s="58">
        <v>729.99762980000003</v>
      </c>
      <c r="G13" s="58">
        <v>715.87890259999995</v>
      </c>
      <c r="H13" s="58">
        <v>832.03010689999996</v>
      </c>
      <c r="I13" s="58">
        <v>998.95844260000001</v>
      </c>
      <c r="J13" s="58">
        <v>847.71879260000003</v>
      </c>
      <c r="K13" s="58">
        <v>891.5915364</v>
      </c>
      <c r="L13" s="58">
        <v>683.29821130000005</v>
      </c>
      <c r="M13" s="58">
        <v>1280.6077250000001</v>
      </c>
      <c r="N13" s="58">
        <v>715.74812450000002</v>
      </c>
      <c r="O13" s="58">
        <v>1162.097561</v>
      </c>
      <c r="P13" s="58">
        <v>1024.5034370000001</v>
      </c>
      <c r="Q13" s="58">
        <v>892.44234200000005</v>
      </c>
      <c r="R13" s="58">
        <v>1456.0596029999999</v>
      </c>
      <c r="S13" s="58">
        <v>1691.566104</v>
      </c>
      <c r="T13" s="58">
        <v>1521.2395630000001</v>
      </c>
      <c r="U13" s="58">
        <v>2451.7547439999998</v>
      </c>
      <c r="V13" s="58">
        <v>2051.8233439999999</v>
      </c>
      <c r="W13" s="58">
        <v>1125.6121439999999</v>
      </c>
      <c r="X13" s="58">
        <v>1586.553962</v>
      </c>
      <c r="Y13" s="58">
        <v>1890.780761</v>
      </c>
      <c r="Z13" s="58">
        <v>2106.058626</v>
      </c>
      <c r="AA13" s="58">
        <v>2246.4730370000002</v>
      </c>
      <c r="AB13" s="58">
        <v>1868.5192059999999</v>
      </c>
      <c r="AC13" s="58">
        <v>2381.4047909999999</v>
      </c>
      <c r="AD13" s="58">
        <v>2700.8413799999998</v>
      </c>
      <c r="AE13" s="58">
        <v>2900.5017969999999</v>
      </c>
      <c r="AF13" s="58">
        <v>2825.2730620000002</v>
      </c>
      <c r="AG13" s="58">
        <v>3817.635131</v>
      </c>
      <c r="AH13" s="58">
        <v>3284.9330420000001</v>
      </c>
      <c r="AI13" s="58">
        <v>3189.6372369999999</v>
      </c>
      <c r="AJ13" s="58">
        <v>3138.3688889999999</v>
      </c>
      <c r="AK13" s="58">
        <v>3457.920181</v>
      </c>
      <c r="AL13" s="58">
        <v>3637.6379059999999</v>
      </c>
      <c r="AM13" s="58">
        <v>3045.7079749999998</v>
      </c>
      <c r="AN13" s="58">
        <v>2879.6200779999999</v>
      </c>
      <c r="AO13" s="58">
        <v>4640.0679309999996</v>
      </c>
      <c r="AP13" s="58">
        <v>4314.9008059999996</v>
      </c>
      <c r="AQ13" s="58">
        <v>3143.6835120000001</v>
      </c>
      <c r="AR13" s="58">
        <v>3879.1876459999999</v>
      </c>
      <c r="AS13" s="58">
        <v>5024.6067599999997</v>
      </c>
      <c r="AT13" s="58">
        <v>4664.814335</v>
      </c>
      <c r="AU13" s="58">
        <v>5295.9400089999999</v>
      </c>
      <c r="AV13" s="58">
        <v>4835.27603</v>
      </c>
      <c r="AW13" s="58">
        <v>7794.5905149999999</v>
      </c>
      <c r="AX13" s="58">
        <v>7232.8878580000001</v>
      </c>
      <c r="AY13" s="58">
        <v>5791.7681300000004</v>
      </c>
      <c r="AZ13" s="58">
        <v>4847.7678260000002</v>
      </c>
      <c r="BA13" s="58">
        <v>5078.5297870000004</v>
      </c>
      <c r="BB13" s="58">
        <v>7909.0171140000002</v>
      </c>
      <c r="BC13" s="58">
        <v>7691.5662469999997</v>
      </c>
      <c r="BD13" s="58">
        <v>6018.4914159999998</v>
      </c>
      <c r="BE13" s="58">
        <v>10841.880929999999</v>
      </c>
      <c r="BF13" s="58">
        <v>10499.62551</v>
      </c>
      <c r="BG13" s="58">
        <v>8160.1269519999996</v>
      </c>
      <c r="BH13" s="58">
        <v>9193.1976419999992</v>
      </c>
      <c r="BI13" s="58">
        <v>6713.1686229999996</v>
      </c>
      <c r="BJ13" s="58">
        <v>11138.57193</v>
      </c>
      <c r="BK13" s="58">
        <v>8724.3256739999997</v>
      </c>
      <c r="BL13" s="58">
        <v>9823.1165980000005</v>
      </c>
      <c r="BM13" s="58">
        <v>11996.265160000001</v>
      </c>
      <c r="BN13" s="58">
        <v>11907.09239</v>
      </c>
      <c r="BO13" s="58">
        <v>9363.6218640000006</v>
      </c>
      <c r="BP13" s="58">
        <v>10560.44601</v>
      </c>
      <c r="BQ13" s="58">
        <v>14418.71595</v>
      </c>
      <c r="BR13" s="58">
        <v>12778.84881</v>
      </c>
      <c r="BS13" s="58">
        <v>10292.94823</v>
      </c>
      <c r="BT13" s="58">
        <v>11667.423699999999</v>
      </c>
      <c r="BU13" s="58">
        <v>16317.52541</v>
      </c>
      <c r="BV13" s="58">
        <v>14046.11204</v>
      </c>
      <c r="BW13" s="58">
        <v>11252.647360000001</v>
      </c>
      <c r="BX13" s="58">
        <v>12757.990889999999</v>
      </c>
      <c r="BY13" s="58">
        <v>9758.6477940000004</v>
      </c>
      <c r="BZ13" s="58">
        <v>15354.792670000001</v>
      </c>
      <c r="CA13" s="58">
        <v>12066.51053</v>
      </c>
      <c r="CB13" s="58">
        <v>13683.382229999999</v>
      </c>
      <c r="CC13" s="58">
        <v>19091.193930000001</v>
      </c>
      <c r="CD13" s="58">
        <v>16464.413079999998</v>
      </c>
      <c r="CE13" s="58">
        <v>12502.1903</v>
      </c>
      <c r="CF13" s="58">
        <v>14182.80616</v>
      </c>
      <c r="CG13" s="58">
        <v>19370.165440000001</v>
      </c>
      <c r="CH13" s="58">
        <v>17056.992480000001</v>
      </c>
      <c r="CI13" s="58">
        <v>13795.39552</v>
      </c>
      <c r="CJ13" s="58">
        <v>15654.177729999999</v>
      </c>
      <c r="CK13" s="58">
        <v>21909.263940000001</v>
      </c>
      <c r="CL13" s="58">
        <v>18819.411090000001</v>
      </c>
      <c r="CM13" s="58">
        <v>15018.19729</v>
      </c>
      <c r="CN13" s="58">
        <v>17048.535349999998</v>
      </c>
      <c r="CO13" s="58">
        <v>22207.916300000001</v>
      </c>
      <c r="CP13" s="58">
        <v>20485.570970000001</v>
      </c>
      <c r="CQ13" s="58">
        <v>15947.78724</v>
      </c>
      <c r="CR13" s="58">
        <v>18113.397779999999</v>
      </c>
      <c r="CS13" s="58">
        <v>25357.580839999999</v>
      </c>
      <c r="CT13" s="58">
        <v>21749.29003</v>
      </c>
      <c r="CU13" s="58">
        <v>17408.17625</v>
      </c>
      <c r="CV13" s="58">
        <v>19773.576990000001</v>
      </c>
      <c r="CW13" s="58">
        <v>27680.86536</v>
      </c>
      <c r="CX13" s="58">
        <v>23741.4015</v>
      </c>
      <c r="CY13" s="58">
        <v>19035.839779999998</v>
      </c>
      <c r="CZ13" s="58">
        <v>21627.151409999999</v>
      </c>
      <c r="DA13" s="58">
        <v>28178.581020000001</v>
      </c>
      <c r="DB13" s="58">
        <v>25959.546170000001</v>
      </c>
      <c r="DC13" s="58">
        <v>20380.47824</v>
      </c>
      <c r="DD13" s="58">
        <v>23137.138780000001</v>
      </c>
      <c r="DE13" s="58">
        <v>32387.181509999999</v>
      </c>
      <c r="DF13" s="58">
        <v>27799.50086</v>
      </c>
      <c r="DG13" s="58">
        <v>20790.928759999999</v>
      </c>
      <c r="DH13" s="58">
        <v>23544.962869999999</v>
      </c>
      <c r="DI13" s="58">
        <v>30602.02175</v>
      </c>
      <c r="DJ13" s="58">
        <v>28379.88739</v>
      </c>
      <c r="DK13" s="58">
        <v>22782.739689999999</v>
      </c>
      <c r="DL13" s="58">
        <v>25808.654269999999</v>
      </c>
      <c r="DM13" s="58">
        <v>36083.506580000001</v>
      </c>
      <c r="DN13" s="58">
        <v>31095.897939999999</v>
      </c>
      <c r="DO13" s="58">
        <v>23536.767250000001</v>
      </c>
      <c r="DP13" s="58">
        <v>26665.503769999999</v>
      </c>
      <c r="DQ13" s="58">
        <v>37321.245880000002</v>
      </c>
      <c r="DR13" s="58">
        <v>32124.117340000001</v>
      </c>
      <c r="DS13" s="58">
        <v>24317.714680000001</v>
      </c>
      <c r="DT13" s="58">
        <v>27552.944039999998</v>
      </c>
      <c r="DU13" s="58">
        <v>38563.662259999997</v>
      </c>
      <c r="DV13" s="58">
        <v>33189.045660000003</v>
      </c>
      <c r="DW13" s="58">
        <v>25341.23747</v>
      </c>
      <c r="DX13" s="58">
        <v>28716.038120000001</v>
      </c>
      <c r="DY13" s="58">
        <v>40191.993970000003</v>
      </c>
      <c r="DZ13" s="58">
        <v>34584.758560000002</v>
      </c>
      <c r="EA13" s="58">
        <v>26293.530930000001</v>
      </c>
      <c r="EB13" s="58">
        <v>29798.189780000001</v>
      </c>
      <c r="EC13" s="58">
        <v>41707.006289999998</v>
      </c>
      <c r="ED13" s="58">
        <v>35883.340550000001</v>
      </c>
      <c r="EE13" s="58">
        <v>27522.400679999999</v>
      </c>
      <c r="EF13" s="58">
        <v>31194.632679999999</v>
      </c>
      <c r="EG13" s="58">
        <v>41958.525419999998</v>
      </c>
      <c r="EH13" s="58">
        <v>37559.072030000003</v>
      </c>
      <c r="EI13" s="58">
        <v>28706.01498</v>
      </c>
      <c r="EJ13" s="58">
        <v>32539.648929999999</v>
      </c>
      <c r="EK13" s="58">
        <v>45545.049099999997</v>
      </c>
      <c r="EL13" s="58">
        <v>39173.091520000002</v>
      </c>
      <c r="EM13" s="58">
        <v>29774.549490000001</v>
      </c>
      <c r="EN13" s="58">
        <v>33753.892679999997</v>
      </c>
      <c r="EO13" s="58">
        <v>47244.99035</v>
      </c>
      <c r="EP13" s="58">
        <v>40630.184029999997</v>
      </c>
      <c r="EQ13" s="58">
        <v>30937.27723</v>
      </c>
      <c r="ER13" s="58">
        <v>35075.174209999997</v>
      </c>
      <c r="ES13" s="58">
        <v>49094.784500000002</v>
      </c>
      <c r="ET13" s="58">
        <v>42215.721859999998</v>
      </c>
      <c r="EU13" s="58">
        <v>30742.0795</v>
      </c>
      <c r="EV13" s="58">
        <v>36349.776440000001</v>
      </c>
      <c r="EW13" s="58">
        <v>46958.806660000002</v>
      </c>
      <c r="EX13" s="58">
        <v>43745.24454</v>
      </c>
      <c r="EY13" s="58">
        <v>32307.502130000001</v>
      </c>
      <c r="EZ13" s="58">
        <v>36632.247960000001</v>
      </c>
      <c r="FA13" s="58">
        <v>51274.687749999997</v>
      </c>
      <c r="FB13" s="58">
        <v>44084.210370000001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2.2360000000000002</v>
      </c>
      <c r="L14" s="58">
        <v>0</v>
      </c>
      <c r="M14" s="58">
        <v>0</v>
      </c>
      <c r="N14" s="58">
        <v>1.5</v>
      </c>
      <c r="O14" s="58">
        <v>5.3827800000000003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2.72</v>
      </c>
      <c r="W14" s="58">
        <v>156.37388000000001</v>
      </c>
      <c r="X14" s="58">
        <v>0</v>
      </c>
      <c r="Y14" s="58">
        <v>0</v>
      </c>
      <c r="Z14" s="58">
        <v>174.0746</v>
      </c>
      <c r="AA14" s="58">
        <v>445.39872000000003</v>
      </c>
      <c r="AB14" s="58">
        <v>0</v>
      </c>
      <c r="AC14" s="58">
        <v>0</v>
      </c>
      <c r="AD14" s="58">
        <v>292.48557920000002</v>
      </c>
      <c r="AE14" s="58">
        <v>548.66369999999995</v>
      </c>
      <c r="AF14" s="58">
        <v>0</v>
      </c>
      <c r="AG14" s="58">
        <v>0</v>
      </c>
      <c r="AH14" s="58">
        <v>371.13499999999999</v>
      </c>
      <c r="AI14" s="58">
        <v>564.54970000000003</v>
      </c>
      <c r="AJ14" s="58">
        <v>0</v>
      </c>
      <c r="AK14" s="58">
        <v>0</v>
      </c>
      <c r="AL14" s="58">
        <v>405.30200000000002</v>
      </c>
      <c r="AM14" s="58">
        <v>564.54970000000003</v>
      </c>
      <c r="AN14" s="58">
        <v>0</v>
      </c>
      <c r="AO14" s="58">
        <v>0</v>
      </c>
      <c r="AP14" s="58">
        <v>434.26900000000001</v>
      </c>
      <c r="AQ14" s="58">
        <v>538.03827999999999</v>
      </c>
      <c r="AR14" s="58">
        <v>0</v>
      </c>
      <c r="AS14" s="58">
        <v>0</v>
      </c>
      <c r="AT14" s="58">
        <v>422.66899999999998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6393.2046060000002</v>
      </c>
      <c r="CN14" s="58">
        <v>0</v>
      </c>
      <c r="CO14" s="58">
        <v>0</v>
      </c>
      <c r="CP14" s="58">
        <v>4917.8496969999997</v>
      </c>
      <c r="CQ14" s="58">
        <v>7644.5049019999997</v>
      </c>
      <c r="CR14" s="58">
        <v>0</v>
      </c>
      <c r="CS14" s="58">
        <v>0</v>
      </c>
      <c r="CT14" s="58">
        <v>5880.3883859999996</v>
      </c>
      <c r="CU14" s="58">
        <v>7684.3033370000003</v>
      </c>
      <c r="CV14" s="58">
        <v>0</v>
      </c>
      <c r="CW14" s="58">
        <v>0</v>
      </c>
      <c r="CX14" s="58">
        <v>5911.0025670000005</v>
      </c>
      <c r="CY14" s="58">
        <v>7684.3033370000003</v>
      </c>
      <c r="CZ14" s="58">
        <v>0</v>
      </c>
      <c r="DA14" s="58">
        <v>0</v>
      </c>
      <c r="DB14" s="58">
        <v>5911.0025670000005</v>
      </c>
      <c r="DC14" s="58">
        <v>7439.9891369999996</v>
      </c>
      <c r="DD14" s="58">
        <v>0</v>
      </c>
      <c r="DE14" s="58">
        <v>0</v>
      </c>
      <c r="DF14" s="58">
        <v>5723.0685670000003</v>
      </c>
      <c r="DG14" s="58">
        <v>7191.8264170000002</v>
      </c>
      <c r="DH14" s="58">
        <v>0</v>
      </c>
      <c r="DI14" s="58">
        <v>0</v>
      </c>
      <c r="DJ14" s="58">
        <v>5532.1741670000001</v>
      </c>
      <c r="DK14" s="58">
        <v>8351.9777940000004</v>
      </c>
      <c r="DL14" s="58">
        <v>0</v>
      </c>
      <c r="DM14" s="58">
        <v>0</v>
      </c>
      <c r="DN14" s="58">
        <v>6424.5983029999998</v>
      </c>
      <c r="DO14" s="58">
        <v>9427.3638269999992</v>
      </c>
      <c r="DP14" s="58">
        <v>0</v>
      </c>
      <c r="DQ14" s="58">
        <v>0</v>
      </c>
      <c r="DR14" s="58">
        <v>7251.8183280000003</v>
      </c>
      <c r="DS14" s="58">
        <v>10508.06184</v>
      </c>
      <c r="DT14" s="58">
        <v>0</v>
      </c>
      <c r="DU14" s="58">
        <v>0</v>
      </c>
      <c r="DV14" s="58">
        <v>8083.1244919999999</v>
      </c>
      <c r="DW14" s="58">
        <v>11585.299849999999</v>
      </c>
      <c r="DX14" s="58">
        <v>0</v>
      </c>
      <c r="DY14" s="58">
        <v>0</v>
      </c>
      <c r="DZ14" s="58">
        <v>8911.7691140000006</v>
      </c>
      <c r="EA14" s="58">
        <v>12679.80378</v>
      </c>
      <c r="EB14" s="58">
        <v>0</v>
      </c>
      <c r="EC14" s="58">
        <v>0</v>
      </c>
      <c r="ED14" s="58">
        <v>9753.6952160000001</v>
      </c>
      <c r="EE14" s="58">
        <v>13790.21739</v>
      </c>
      <c r="EF14" s="58">
        <v>0</v>
      </c>
      <c r="EG14" s="58">
        <v>0</v>
      </c>
      <c r="EH14" s="58">
        <v>10607.85953</v>
      </c>
      <c r="EI14" s="58">
        <v>14902.554959999999</v>
      </c>
      <c r="EJ14" s="58">
        <v>0</v>
      </c>
      <c r="EK14" s="58">
        <v>0</v>
      </c>
      <c r="EL14" s="58">
        <v>11463.50382</v>
      </c>
      <c r="EM14" s="58">
        <v>16001.78838</v>
      </c>
      <c r="EN14" s="58">
        <v>0</v>
      </c>
      <c r="EO14" s="58">
        <v>0</v>
      </c>
      <c r="EP14" s="58">
        <v>12309.06799</v>
      </c>
      <c r="EQ14" s="58">
        <v>17222.007450000001</v>
      </c>
      <c r="ER14" s="58">
        <v>0</v>
      </c>
      <c r="ES14" s="58">
        <v>0</v>
      </c>
      <c r="ET14" s="58">
        <v>13247.698039999999</v>
      </c>
      <c r="EU14" s="58">
        <v>18385.85901</v>
      </c>
      <c r="EV14" s="58">
        <v>0</v>
      </c>
      <c r="EW14" s="58">
        <v>0</v>
      </c>
      <c r="EX14" s="58">
        <v>14142.96847</v>
      </c>
      <c r="EY14" s="58">
        <v>19521.079300000001</v>
      </c>
      <c r="EZ14" s="58">
        <v>0</v>
      </c>
      <c r="FA14" s="58">
        <v>0</v>
      </c>
      <c r="FB14" s="58">
        <v>15016.21485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0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775.14064580000002</v>
      </c>
      <c r="AZ15" s="58">
        <v>775.14064580000002</v>
      </c>
      <c r="BA15" s="58">
        <v>775.14064580000002</v>
      </c>
      <c r="BB15" s="58">
        <v>775.14064580000002</v>
      </c>
      <c r="BC15" s="58">
        <v>4706.1765789999999</v>
      </c>
      <c r="BD15" s="58">
        <v>4706.1765789999999</v>
      </c>
      <c r="BE15" s="58">
        <v>4706.1765789999999</v>
      </c>
      <c r="BF15" s="58">
        <v>4706.1765789999999</v>
      </c>
      <c r="BG15" s="58">
        <v>6553.3704610000004</v>
      </c>
      <c r="BH15" s="58">
        <v>6553.3704610000004</v>
      </c>
      <c r="BI15" s="58">
        <v>6553.3704610000004</v>
      </c>
      <c r="BJ15" s="58">
        <v>6553.3704610000004</v>
      </c>
      <c r="BK15" s="58">
        <v>9833.3852869999992</v>
      </c>
      <c r="BL15" s="58">
        <v>9833.3852869999992</v>
      </c>
      <c r="BM15" s="58">
        <v>9833.3852869999992</v>
      </c>
      <c r="BN15" s="58">
        <v>9833.3852869999992</v>
      </c>
      <c r="BO15" s="58">
        <v>11057.98071</v>
      </c>
      <c r="BP15" s="58">
        <v>11057.98071</v>
      </c>
      <c r="BQ15" s="58">
        <v>11057.98071</v>
      </c>
      <c r="BR15" s="58">
        <v>11057.98071</v>
      </c>
      <c r="BS15" s="58">
        <v>11594.550939999999</v>
      </c>
      <c r="BT15" s="58">
        <v>11594.550939999999</v>
      </c>
      <c r="BU15" s="58">
        <v>11594.550939999999</v>
      </c>
      <c r="BV15" s="58">
        <v>11594.550939999999</v>
      </c>
      <c r="BW15" s="58">
        <v>14162.629430000001</v>
      </c>
      <c r="BX15" s="58">
        <v>14162.629430000001</v>
      </c>
      <c r="BY15" s="58">
        <v>14162.629430000001</v>
      </c>
      <c r="BZ15" s="58">
        <v>14162.629430000001</v>
      </c>
      <c r="CA15" s="58">
        <v>18249.429510000002</v>
      </c>
      <c r="CB15" s="58">
        <v>18249.429510000002</v>
      </c>
      <c r="CC15" s="58">
        <v>18249.429510000002</v>
      </c>
      <c r="CD15" s="58">
        <v>18249.429510000002</v>
      </c>
      <c r="CE15" s="58">
        <v>19139.442179999998</v>
      </c>
      <c r="CF15" s="58">
        <v>19139.442179999998</v>
      </c>
      <c r="CG15" s="58">
        <v>19139.442179999998</v>
      </c>
      <c r="CH15" s="58">
        <v>19139.442179999998</v>
      </c>
      <c r="CI15" s="58">
        <v>20604.340400000001</v>
      </c>
      <c r="CJ15" s="58">
        <v>20604.340400000001</v>
      </c>
      <c r="CK15" s="58">
        <v>20604.340400000001</v>
      </c>
      <c r="CL15" s="58">
        <v>20604.340400000001</v>
      </c>
      <c r="CM15" s="58">
        <v>22286.415069999999</v>
      </c>
      <c r="CN15" s="58">
        <v>22286.415069999999</v>
      </c>
      <c r="CO15" s="58">
        <v>22286.415069999999</v>
      </c>
      <c r="CP15" s="58">
        <v>22286.415069999999</v>
      </c>
      <c r="CQ15" s="58">
        <v>24378.891439999999</v>
      </c>
      <c r="CR15" s="58">
        <v>24378.891439999999</v>
      </c>
      <c r="CS15" s="58">
        <v>24378.891439999999</v>
      </c>
      <c r="CT15" s="58">
        <v>24378.891439999999</v>
      </c>
      <c r="CU15" s="58">
        <v>27481.794860000002</v>
      </c>
      <c r="CV15" s="58">
        <v>27481.794860000002</v>
      </c>
      <c r="CW15" s="58">
        <v>27481.794860000002</v>
      </c>
      <c r="CX15" s="58">
        <v>27481.794860000002</v>
      </c>
      <c r="CY15" s="58">
        <v>30404.02003</v>
      </c>
      <c r="CZ15" s="58">
        <v>30404.02003</v>
      </c>
      <c r="DA15" s="58">
        <v>30404.02003</v>
      </c>
      <c r="DB15" s="58">
        <v>30404.02003</v>
      </c>
      <c r="DC15" s="58">
        <v>34002.693890000002</v>
      </c>
      <c r="DD15" s="58">
        <v>34002.693890000002</v>
      </c>
      <c r="DE15" s="58">
        <v>33466.123659999997</v>
      </c>
      <c r="DF15" s="58">
        <v>34002.693890000002</v>
      </c>
      <c r="DG15" s="58">
        <v>38215.60529</v>
      </c>
      <c r="DH15" s="58">
        <v>38215.60529</v>
      </c>
      <c r="DI15" s="58">
        <v>38215.60529</v>
      </c>
      <c r="DJ15" s="58">
        <v>38215.60529</v>
      </c>
      <c r="DK15" s="58">
        <v>39582.550770000002</v>
      </c>
      <c r="DL15" s="58">
        <v>39582.550770000002</v>
      </c>
      <c r="DM15" s="58">
        <v>39582.550770000002</v>
      </c>
      <c r="DN15" s="58">
        <v>39582.550770000002</v>
      </c>
      <c r="DO15" s="58">
        <v>41658.87743</v>
      </c>
      <c r="DP15" s="58">
        <v>41658.87743</v>
      </c>
      <c r="DQ15" s="58">
        <v>41658.87743</v>
      </c>
      <c r="DR15" s="58">
        <v>41658.87743</v>
      </c>
      <c r="DS15" s="58">
        <v>43726.51455</v>
      </c>
      <c r="DT15" s="58">
        <v>43726.51455</v>
      </c>
      <c r="DU15" s="58">
        <v>43726.51455</v>
      </c>
      <c r="DV15" s="58">
        <v>43726.51455</v>
      </c>
      <c r="DW15" s="58">
        <v>45607.48805</v>
      </c>
      <c r="DX15" s="58">
        <v>45607.48805</v>
      </c>
      <c r="DY15" s="58">
        <v>45607.48805</v>
      </c>
      <c r="DZ15" s="58">
        <v>45607.48805</v>
      </c>
      <c r="EA15" s="58">
        <v>48151.74757</v>
      </c>
      <c r="EB15" s="58">
        <v>48151.74757</v>
      </c>
      <c r="EC15" s="58">
        <v>44198.344570000001</v>
      </c>
      <c r="ED15" s="58">
        <v>48151.74757</v>
      </c>
      <c r="EE15" s="58">
        <v>51471.865330000001</v>
      </c>
      <c r="EF15" s="58">
        <v>51471.865330000001</v>
      </c>
      <c r="EG15" s="58">
        <v>51471.865330000001</v>
      </c>
      <c r="EH15" s="58">
        <v>51471.865330000001</v>
      </c>
      <c r="EI15" s="58">
        <v>54476.458749999998</v>
      </c>
      <c r="EJ15" s="58">
        <v>54476.458749999998</v>
      </c>
      <c r="EK15" s="58">
        <v>54395.660109999997</v>
      </c>
      <c r="EL15" s="58">
        <v>54476.458749999998</v>
      </c>
      <c r="EM15" s="58">
        <v>57573.841639999999</v>
      </c>
      <c r="EN15" s="58">
        <v>57573.841639999999</v>
      </c>
      <c r="EO15" s="58">
        <v>57493.172980000003</v>
      </c>
      <c r="EP15" s="58">
        <v>57573.841639999999</v>
      </c>
      <c r="EQ15" s="58">
        <v>60990.911209999998</v>
      </c>
      <c r="ER15" s="58">
        <v>60990.911209999998</v>
      </c>
      <c r="ES15" s="58">
        <v>60990.911209999998</v>
      </c>
      <c r="ET15" s="58">
        <v>60990.911209999998</v>
      </c>
      <c r="EU15" s="58">
        <v>64295.410389999997</v>
      </c>
      <c r="EV15" s="58">
        <v>64295.410389999997</v>
      </c>
      <c r="EW15" s="58">
        <v>64295.410389999997</v>
      </c>
      <c r="EX15" s="58">
        <v>64295.410389999997</v>
      </c>
      <c r="EY15" s="58">
        <v>67719.659480000002</v>
      </c>
      <c r="EZ15" s="58">
        <v>67719.659480000002</v>
      </c>
      <c r="FA15" s="58">
        <v>65425.765890000002</v>
      </c>
      <c r="FB15" s="58">
        <v>67408.907630000002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81442.871509999997</v>
      </c>
      <c r="D17" s="58">
        <v>77902.081049999993</v>
      </c>
      <c r="E17" s="58">
        <v>77539.992060000004</v>
      </c>
      <c r="F17" s="58">
        <v>80887.386979999996</v>
      </c>
      <c r="G17" s="58">
        <v>83911.314570000002</v>
      </c>
      <c r="H17" s="58">
        <v>80421.158519999997</v>
      </c>
      <c r="I17" s="58">
        <v>78849.169710000002</v>
      </c>
      <c r="J17" s="58">
        <v>82513.308239999998</v>
      </c>
      <c r="K17" s="58">
        <v>88663.159220000001</v>
      </c>
      <c r="L17" s="58">
        <v>84926.555049999995</v>
      </c>
      <c r="M17" s="58">
        <v>83239.273220000003</v>
      </c>
      <c r="N17" s="58">
        <v>87215.223809999996</v>
      </c>
      <c r="O17" s="58">
        <v>88575.236770000003</v>
      </c>
      <c r="P17" s="58">
        <v>84766.32978</v>
      </c>
      <c r="Q17" s="58">
        <v>83382.816409999999</v>
      </c>
      <c r="R17" s="58">
        <v>87267.609370000006</v>
      </c>
      <c r="S17" s="58">
        <v>87345.759269999995</v>
      </c>
      <c r="T17" s="58">
        <v>83663.383409999995</v>
      </c>
      <c r="U17" s="58">
        <v>83285.017080000005</v>
      </c>
      <c r="V17" s="58">
        <v>86804.322830000005</v>
      </c>
      <c r="W17" s="58">
        <v>91283.221090000006</v>
      </c>
      <c r="X17" s="58">
        <v>87387.692859999996</v>
      </c>
      <c r="Y17" s="58">
        <v>86981.413159999996</v>
      </c>
      <c r="Z17" s="58">
        <v>90710.308520000006</v>
      </c>
      <c r="AA17" s="58">
        <v>93429.289090000006</v>
      </c>
      <c r="AB17" s="58">
        <v>89500.509309999994</v>
      </c>
      <c r="AC17" s="58">
        <v>89101.904649999997</v>
      </c>
      <c r="AD17" s="58">
        <v>92836.079870000001</v>
      </c>
      <c r="AE17" s="58">
        <v>98476.182950000002</v>
      </c>
      <c r="AF17" s="58">
        <v>94359.441420000003</v>
      </c>
      <c r="AG17" s="58">
        <v>93935.822589999996</v>
      </c>
      <c r="AH17" s="58">
        <v>97878.513250000004</v>
      </c>
      <c r="AI17" s="58">
        <v>103588.17389999999</v>
      </c>
      <c r="AJ17" s="58">
        <v>99290.274950000006</v>
      </c>
      <c r="AK17" s="58">
        <v>98849.807060000006</v>
      </c>
      <c r="AL17" s="58">
        <v>102968.9632</v>
      </c>
      <c r="AM17" s="58">
        <v>108662.21520000001</v>
      </c>
      <c r="AN17" s="58">
        <v>104181.11500000001</v>
      </c>
      <c r="AO17" s="58">
        <v>103722.7156</v>
      </c>
      <c r="AP17" s="58">
        <v>108022.1281</v>
      </c>
      <c r="AQ17" s="58">
        <v>113167.6925</v>
      </c>
      <c r="AR17" s="58">
        <v>108497.1672</v>
      </c>
      <c r="AS17" s="58">
        <v>108017.6029</v>
      </c>
      <c r="AT17" s="58">
        <v>112503.6244</v>
      </c>
      <c r="AU17" s="58">
        <v>117933.3873</v>
      </c>
      <c r="AV17" s="58">
        <v>113062.5756</v>
      </c>
      <c r="AW17" s="58">
        <v>112561.25019999999</v>
      </c>
      <c r="AX17" s="58">
        <v>117242.1881</v>
      </c>
      <c r="AY17" s="58">
        <v>122830.4972</v>
      </c>
      <c r="AZ17" s="58">
        <v>117758.15979999999</v>
      </c>
      <c r="BA17" s="58">
        <v>117234.2156</v>
      </c>
      <c r="BB17" s="58">
        <v>122114.8612</v>
      </c>
      <c r="BC17" s="58">
        <v>127926.3178</v>
      </c>
      <c r="BD17" s="58">
        <v>122642.51489999999</v>
      </c>
      <c r="BE17" s="58">
        <v>122094.9892</v>
      </c>
      <c r="BF17" s="58">
        <v>127184.6948</v>
      </c>
      <c r="BG17" s="58">
        <v>132344.4908</v>
      </c>
      <c r="BH17" s="58">
        <v>126893.5536</v>
      </c>
      <c r="BI17" s="58">
        <v>126326.963</v>
      </c>
      <c r="BJ17" s="58">
        <v>131587.71090000001</v>
      </c>
      <c r="BK17" s="58">
        <v>136558.307</v>
      </c>
      <c r="BL17" s="58">
        <v>130935.4391</v>
      </c>
      <c r="BM17" s="58">
        <v>130349.7053</v>
      </c>
      <c r="BN17" s="58">
        <v>135780.1122</v>
      </c>
      <c r="BO17" s="58">
        <v>140938.22440000001</v>
      </c>
      <c r="BP17" s="58">
        <v>135134.23480000001</v>
      </c>
      <c r="BQ17" s="58">
        <v>134527.337</v>
      </c>
      <c r="BR17" s="58">
        <v>140139.2493</v>
      </c>
      <c r="BS17" s="58">
        <v>145417.0496</v>
      </c>
      <c r="BT17" s="58">
        <v>139429.83730000001</v>
      </c>
      <c r="BU17" s="58">
        <v>138801.76620000001</v>
      </c>
      <c r="BV17" s="58">
        <v>144596.42139999999</v>
      </c>
      <c r="BW17" s="58">
        <v>150032.3431</v>
      </c>
      <c r="BX17" s="58">
        <v>143863.78890000001</v>
      </c>
      <c r="BY17" s="58">
        <v>143216.6686</v>
      </c>
      <c r="BZ17" s="58">
        <v>149189.13860000001</v>
      </c>
      <c r="CA17" s="58">
        <v>154841.53839999999</v>
      </c>
      <c r="CB17" s="58">
        <v>148477.48310000001</v>
      </c>
      <c r="CC17" s="58">
        <v>147809.14920000001</v>
      </c>
      <c r="CD17" s="58">
        <v>153972.89379999999</v>
      </c>
      <c r="CE17" s="58">
        <v>159689.96960000001</v>
      </c>
      <c r="CF17" s="58">
        <v>153129.79639999999</v>
      </c>
      <c r="CG17" s="58">
        <v>152439.56099999999</v>
      </c>
      <c r="CH17" s="58">
        <v>158797.17559999999</v>
      </c>
      <c r="CI17" s="58">
        <v>164508.33230000001</v>
      </c>
      <c r="CJ17" s="58">
        <v>157755.4969</v>
      </c>
      <c r="CK17" s="58">
        <v>157043.22820000001</v>
      </c>
      <c r="CL17" s="58">
        <v>163593.4939</v>
      </c>
      <c r="CM17" s="58">
        <v>169505.77799999999</v>
      </c>
      <c r="CN17" s="58">
        <v>162541.16649999999</v>
      </c>
      <c r="CO17" s="58">
        <v>161803.38029999999</v>
      </c>
      <c r="CP17" s="58">
        <v>168566.231</v>
      </c>
      <c r="CQ17" s="58">
        <v>174655.5558</v>
      </c>
      <c r="CR17" s="58">
        <v>167481.30110000001</v>
      </c>
      <c r="CS17" s="58">
        <v>166720.10810000001</v>
      </c>
      <c r="CT17" s="58">
        <v>173690.0275</v>
      </c>
      <c r="CU17" s="58">
        <v>180128.16440000001</v>
      </c>
      <c r="CV17" s="58">
        <v>172735.31280000001</v>
      </c>
      <c r="CW17" s="58">
        <v>171948.60550000001</v>
      </c>
      <c r="CX17" s="58">
        <v>179137.79180000001</v>
      </c>
      <c r="CY17" s="58">
        <v>185554.6538</v>
      </c>
      <c r="CZ17" s="58">
        <v>177938.3443</v>
      </c>
      <c r="DA17" s="58">
        <v>177125.33689999999</v>
      </c>
      <c r="DB17" s="58">
        <v>184539.13630000001</v>
      </c>
      <c r="DC17" s="58">
        <v>191130.0631</v>
      </c>
      <c r="DD17" s="58">
        <v>183277.1361</v>
      </c>
      <c r="DE17" s="58">
        <v>182437.49100000001</v>
      </c>
      <c r="DF17" s="58">
        <v>190085.60440000001</v>
      </c>
      <c r="DG17" s="58">
        <v>196538.5159</v>
      </c>
      <c r="DH17" s="58">
        <v>188456.22640000001</v>
      </c>
      <c r="DI17" s="58">
        <v>187590.69760000001</v>
      </c>
      <c r="DJ17" s="58">
        <v>195466.52239999999</v>
      </c>
      <c r="DK17" s="58">
        <v>201933.83480000001</v>
      </c>
      <c r="DL17" s="58">
        <v>193626.28279999999</v>
      </c>
      <c r="DM17" s="58">
        <v>192735.25289999999</v>
      </c>
      <c r="DN17" s="58">
        <v>200835.9834</v>
      </c>
      <c r="DO17" s="58">
        <v>206716.27050000001</v>
      </c>
      <c r="DP17" s="58">
        <v>198206.6508</v>
      </c>
      <c r="DQ17" s="58">
        <v>197291.72579999999</v>
      </c>
      <c r="DR17" s="58">
        <v>205596.84090000001</v>
      </c>
      <c r="DS17" s="58">
        <v>211521.96429999999</v>
      </c>
      <c r="DT17" s="58">
        <v>202807.68410000001</v>
      </c>
      <c r="DU17" s="58">
        <v>201867.9889</v>
      </c>
      <c r="DV17" s="58">
        <v>210381.05119999999</v>
      </c>
      <c r="DW17" s="58">
        <v>216380.10980000001</v>
      </c>
      <c r="DX17" s="58">
        <v>207460.56659999999</v>
      </c>
      <c r="DY17" s="58">
        <v>206496.54089999999</v>
      </c>
      <c r="DZ17" s="58">
        <v>215218.1458</v>
      </c>
      <c r="EA17" s="58">
        <v>221368.98670000001</v>
      </c>
      <c r="EB17" s="58">
        <v>212238.9387</v>
      </c>
      <c r="EC17" s="58">
        <v>211250.16339999999</v>
      </c>
      <c r="ED17" s="58">
        <v>220184.24669999999</v>
      </c>
      <c r="EE17" s="58">
        <v>226444.4902</v>
      </c>
      <c r="EF17" s="58">
        <v>217098.56760000001</v>
      </c>
      <c r="EG17" s="58">
        <v>216083.98480000001</v>
      </c>
      <c r="EH17" s="58">
        <v>225236.96230000001</v>
      </c>
      <c r="EI17" s="58">
        <v>231589.5233</v>
      </c>
      <c r="EJ17" s="58">
        <v>222026.00599999999</v>
      </c>
      <c r="EK17" s="58">
        <v>220985.4901</v>
      </c>
      <c r="EL17" s="58">
        <v>230359.8866</v>
      </c>
      <c r="EM17" s="58">
        <v>236728.255</v>
      </c>
      <c r="EN17" s="58">
        <v>226947.19709999999</v>
      </c>
      <c r="EO17" s="58">
        <v>225880.4068</v>
      </c>
      <c r="EP17" s="58">
        <v>235476.4816</v>
      </c>
      <c r="EQ17" s="58">
        <v>242390.0577</v>
      </c>
      <c r="ER17" s="58">
        <v>232359.7372</v>
      </c>
      <c r="ES17" s="58">
        <v>231262.58040000001</v>
      </c>
      <c r="ET17" s="58">
        <v>241111.1103</v>
      </c>
      <c r="EU17" s="58">
        <v>247855.63570000001</v>
      </c>
      <c r="EV17" s="58">
        <v>237589.38020000001</v>
      </c>
      <c r="EW17" s="58">
        <v>236464.1004</v>
      </c>
      <c r="EX17" s="58">
        <v>246549.97899999999</v>
      </c>
      <c r="EY17" s="58">
        <v>252642.9755</v>
      </c>
      <c r="EZ17" s="58">
        <v>242137.25870000001</v>
      </c>
      <c r="FA17" s="58">
        <v>240981.91339999999</v>
      </c>
      <c r="FB17" s="58">
        <v>251305.89739999999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0.66983760467206532</v>
      </c>
      <c r="P20" s="47">
        <f>IF(PLANEL_Pot_anual!P4&lt;&gt;0,P4/PLANEL_Pot_anual!P4,0)</f>
        <v>0.68507083497534715</v>
      </c>
      <c r="Q20" s="47">
        <f>IF(PLANEL_Pot_anual!Q4&lt;&gt;0,Q4/PLANEL_Pot_anual!Q4,0)</f>
        <v>0.68233631404267359</v>
      </c>
      <c r="R20" s="47">
        <f>IF(PLANEL_Pot_anual!R4&lt;&gt;0,R4/PLANEL_Pot_anual!R4,0)</f>
        <v>0.70235083334847792</v>
      </c>
      <c r="S20" s="47">
        <f>IF(PLANEL_Pot_anual!S4&lt;&gt;0,S4/PLANEL_Pot_anual!S4,0)</f>
        <v>0.71968430828356267</v>
      </c>
      <c r="T20" s="47">
        <f>IF(PLANEL_Pot_anual!T4&lt;&gt;0,T4/PLANEL_Pot_anual!T4,0)</f>
        <v>0.71859177746230796</v>
      </c>
      <c r="U20" s="47">
        <f>IF(PLANEL_Pot_anual!U4&lt;&gt;0,U4/PLANEL_Pot_anual!U4,0)</f>
        <v>0.73128780486147904</v>
      </c>
      <c r="V20" s="47">
        <f>IF(PLANEL_Pot_anual!V4&lt;&gt;0,V4/PLANEL_Pot_anual!V4,0)</f>
        <v>0.74532566355239138</v>
      </c>
      <c r="W20" s="47">
        <f>IF(PLANEL_Pot_anual!W4&lt;&gt;0,W4/PLANEL_Pot_anual!W4,0)</f>
        <v>0.75563053383873846</v>
      </c>
      <c r="X20" s="47">
        <f>IF(PLANEL_Pot_anual!X4&lt;&gt;0,X4/PLANEL_Pot_anual!X4,0)</f>
        <v>0.76158239557369489</v>
      </c>
      <c r="Y20" s="47">
        <f>IF(PLANEL_Pot_anual!Y4&lt;&gt;0,Y4/PLANEL_Pot_anual!Y4,0)</f>
        <v>0.77310652352363263</v>
      </c>
      <c r="Z20" s="47">
        <f>IF(PLANEL_Pot_anual!Z4&lt;&gt;0,Z4/PLANEL_Pot_anual!Z4,0)</f>
        <v>0.7874646023708527</v>
      </c>
      <c r="AA20" s="47">
        <f>IF(PLANEL_Pot_anual!AA4&lt;&gt;0,AA4/PLANEL_Pot_anual!AA4,0)</f>
        <v>0.7938470426560621</v>
      </c>
      <c r="AB20" s="77">
        <f>IF(PLANEL_Pot_anual!AB4&lt;&gt;0,AB4/PLANEL_Pot_anual!AB4,0)</f>
        <v>0.78870709460040023</v>
      </c>
      <c r="AC20" s="47">
        <f>IF(PLANEL_Pot_anual!AC4&lt;&gt;0,AC4/PLANEL_Pot_anual!AC4,0)</f>
        <v>0.79662464691405499</v>
      </c>
      <c r="AD20" s="47">
        <f>IF(PLANEL_Pot_anual!AD4&lt;&gt;0,AD4/PLANEL_Pot_anual!AD4,0)</f>
        <v>0.78754434832003362</v>
      </c>
      <c r="AE20" s="47">
        <f>IF(PLANEL_Pot_anual!AE4&lt;&gt;0,AE4/PLANEL_Pot_anual!AE4,0)</f>
        <v>0.78634177150463447</v>
      </c>
      <c r="AF20" s="47">
        <f>IF(PLANEL_Pot_anual!AF4&lt;&gt;0,AF4/PLANEL_Pot_anual!AF4,0)</f>
        <v>0.7893486416876363</v>
      </c>
      <c r="AG20" s="47">
        <f>IF(PLANEL_Pot_anual!AG4&lt;&gt;0,AG4/PLANEL_Pot_anual!AG4,0)</f>
        <v>0.78229832821911938</v>
      </c>
      <c r="AH20" s="47">
        <f>IF(PLANEL_Pot_anual!AH4&lt;&gt;0,AH4/PLANEL_Pot_anual!AH4,0)</f>
        <v>0.77963640289744363</v>
      </c>
      <c r="AI20" s="47">
        <f>IF(PLANEL_Pot_anual!AI4&lt;&gt;0,AI4/PLANEL_Pot_anual!AI4,0)</f>
        <v>0.78096600355506018</v>
      </c>
      <c r="AJ20" s="47">
        <f>IF(PLANEL_Pot_anual!AJ4&lt;&gt;0,AJ4/PLANEL_Pot_anual!AJ4,0)</f>
        <v>0.78795557985662723</v>
      </c>
      <c r="AK20" s="47">
        <f>IF(PLANEL_Pot_anual!AK4&lt;&gt;0,AK4/PLANEL_Pot_anual!AK4,0)</f>
        <v>0.7879580657811458</v>
      </c>
      <c r="AL20" s="47">
        <f>IF(PLANEL_Pot_anual!AL4&lt;&gt;0,AL4/PLANEL_Pot_anual!AL4,0)</f>
        <v>0.78671293823366439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0.76928898244123856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0.9636491565675378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0.79534490220056098</v>
      </c>
      <c r="K23" s="48">
        <f>IF(PLANEL_Pot_anual!K7&lt;&gt;0,K6/PLANEL_Pot_anual!K7,0)</f>
        <v>1.0743175831975802</v>
      </c>
      <c r="L23" s="48">
        <f>IF(PLANEL_Pot_anual!L7&lt;&gt;0,L6/PLANEL_Pot_anual!L7,0)</f>
        <v>1.0322992643459425</v>
      </c>
      <c r="M23" s="48">
        <f>IF(PLANEL_Pot_anual!M7&lt;&gt;0,M6/PLANEL_Pot_anual!M7,0)</f>
        <v>1.1751742133933303</v>
      </c>
      <c r="N23" s="48">
        <f>IF(PLANEL_Pot_anual!N7&lt;&gt;0,N6/PLANEL_Pot_anual!N7,0)</f>
        <v>1.1882347877428385</v>
      </c>
      <c r="O23" s="48">
        <f>IF(PLANEL_Pot_anual!O7&lt;&gt;0,O6/PLANEL_Pot_anual!O7,0)</f>
        <v>1.04670405912704</v>
      </c>
      <c r="P23" s="48">
        <f>IF(PLANEL_Pot_anual!P7&lt;&gt;0,P6/PLANEL_Pot_anual!P7,0)</f>
        <v>1.0600922768657706</v>
      </c>
      <c r="Q23" s="48">
        <f>IF(PLANEL_Pot_anual!Q7&lt;&gt;0,Q6/PLANEL_Pot_anual!Q7,0)</f>
        <v>1.0600922768657706</v>
      </c>
      <c r="R23" s="48">
        <f>IF(PLANEL_Pot_anual!R7&lt;&gt;0,R6/PLANEL_Pot_anual!R7,0)</f>
        <v>1.0552843506512319</v>
      </c>
      <c r="S23" s="48">
        <f>IF(PLANEL_Pot_anual!S7&lt;&gt;0,S6/PLANEL_Pot_anual!S7,0)</f>
        <v>1.1120470840465555</v>
      </c>
      <c r="T23" s="48">
        <f>IF(PLANEL_Pot_anual!T7&lt;&gt;0,T6/PLANEL_Pot_anual!T7,0)</f>
        <v>1.1036947785332125</v>
      </c>
      <c r="U23" s="48">
        <f>IF(PLANEL_Pot_anual!U7&lt;&gt;0,U6/PLANEL_Pot_anual!U7,0)</f>
        <v>1.096149295221448</v>
      </c>
      <c r="V23" s="48">
        <f>IF(PLANEL_Pot_anual!V7&lt;&gt;0,V6/PLANEL_Pot_anual!V7,0)</f>
        <v>1.0892977008921128</v>
      </c>
      <c r="W23" s="48">
        <f>IF(PLANEL_Pot_anual!W7&lt;&gt;0,W6/PLANEL_Pot_anual!W7,0)</f>
        <v>1.0830510693513378</v>
      </c>
      <c r="X23" s="48">
        <f>IF(PLANEL_Pot_anual!X7&lt;&gt;0,X6/PLANEL_Pot_anual!X7,0)</f>
        <v>1.0773314818832302</v>
      </c>
      <c r="Y23" s="48">
        <f>IF(PLANEL_Pot_anual!Y7&lt;&gt;0,Y6/PLANEL_Pot_anual!Y7,0)</f>
        <v>1.0720738448909302</v>
      </c>
      <c r="Z23" s="48">
        <f>IF(PLANEL_Pot_anual!Z7&lt;&gt;0,Z6/PLANEL_Pot_anual!Z7,0)</f>
        <v>1.0889148584846267</v>
      </c>
      <c r="AA23" s="48">
        <f>IF(PLANEL_Pot_anual!AA7&lt;&gt;0,AA6/PLANEL_Pot_anual!AA7,0)</f>
        <v>1.0836182761894217</v>
      </c>
      <c r="AB23" s="48">
        <f>IF(PLANEL_Pot_anual!AB7&lt;&gt;0,AB6/PLANEL_Pot_anual!AB7,0)</f>
        <v>1.0787040546163431</v>
      </c>
      <c r="AC23" s="48">
        <f>IF(PLANEL_Pot_anual!AC7&lt;&gt;0,AC6/PLANEL_Pot_anual!AC7,0)</f>
        <v>1.0741308014404893</v>
      </c>
      <c r="AD23" s="48">
        <f>IF(PLANEL_Pot_anual!AD7&lt;&gt;0,AD6/PLANEL_Pot_anual!AD7,0)</f>
        <v>1.0698668925272607</v>
      </c>
      <c r="AE23" s="48">
        <f>IF(PLANEL_Pot_anual!AE7&lt;&gt;0,AE6/PLANEL_Pot_anual!AE7,0)</f>
        <v>1.0658807178225476</v>
      </c>
      <c r="AF23" s="48">
        <f>IF(PLANEL_Pot_anual!AF7&lt;&gt;0,AF6/PLANEL_Pot_anual!AF7,0)</f>
        <v>1.0807608328271532</v>
      </c>
      <c r="AG23" s="48">
        <f>IF(PLANEL_Pot_anual!AG7&lt;&gt;0,AG6/PLANEL_Pot_anual!AG7,0)</f>
        <v>1.0951973337330594</v>
      </c>
      <c r="AH23" s="48">
        <f>IF(PLANEL_Pot_anual!AH7&lt;&gt;0,AH6/PLANEL_Pot_anual!AH7,0)</f>
        <v>1.0945329890201074</v>
      </c>
      <c r="AI23" s="48">
        <f>IF(PLANEL_Pot_anual!AI7&lt;&gt;0,AI6/PLANEL_Pot_anual!AI7,0)</f>
        <v>1.0939708175208931</v>
      </c>
      <c r="AJ23" s="48">
        <f>IF(PLANEL_Pot_anual!AJ7&lt;&gt;0,AJ6/PLANEL_Pot_anual!AJ7,0)</f>
        <v>1.091057729511375</v>
      </c>
      <c r="AK23" s="48">
        <f>IF(PLANEL_Pot_anual!AK7&lt;&gt;0,AK6/PLANEL_Pot_anual!AK7,0)</f>
        <v>1.0891197828547334</v>
      </c>
      <c r="AL23" s="48">
        <f>IF(PLANEL_Pot_anual!AL7&lt;&gt;0,AL6/PLANEL_Pot_anual!AL7,0)</f>
        <v>1.0838487410266313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0.60388266021785142</v>
      </c>
      <c r="N39" s="54">
        <f>IF(PLANEL_Pot_anual!N23&lt;&gt;0,N14/PLANEL_Pot_anual!N23,0)</f>
        <v>0.49745235944178473</v>
      </c>
      <c r="O39" s="54">
        <f>IF(PLANEL_Pot_anual!O23&lt;&gt;0,O14/PLANEL_Pot_anual!O23,0)</f>
        <v>0.77584787993110726</v>
      </c>
      <c r="P39" s="54">
        <f>IF(PLANEL_Pot_anual!P23&lt;&gt;0,P14/PLANEL_Pot_anual!P23,0)</f>
        <v>0.7139272603696758</v>
      </c>
      <c r="Q39" s="54">
        <f>IF(PLANEL_Pot_anual!Q23&lt;&gt;0,Q14/PLANEL_Pot_anual!Q23,0)</f>
        <v>0.90381983874286742</v>
      </c>
      <c r="R39" s="54">
        <f>IF(PLANEL_Pot_anual!R23&lt;&gt;0,R14/PLANEL_Pot_anual!R23,0)</f>
        <v>0.73453500912134007</v>
      </c>
      <c r="S39" s="54">
        <f>IF(PLANEL_Pot_anual!S23&lt;&gt;0,S14/PLANEL_Pot_anual!S23,0)</f>
        <v>0.65934596750651087</v>
      </c>
      <c r="T39" s="54">
        <f>IF(PLANEL_Pot_anual!T23&lt;&gt;0,T14/PLANEL_Pot_anual!T23,0)</f>
        <v>0.71254932494267642</v>
      </c>
      <c r="U39" s="54">
        <f>IF(PLANEL_Pot_anual!U23&lt;&gt;0,U14/PLANEL_Pot_anual!U23,0)</f>
        <v>0.73542930901322567</v>
      </c>
      <c r="V39" s="54">
        <f>IF(PLANEL_Pot_anual!V23&lt;&gt;0,V14/PLANEL_Pot_anual!V23,0)</f>
        <v>0.72420584172230817</v>
      </c>
      <c r="W39" s="54">
        <f>IF(PLANEL_Pot_anual!W23&lt;&gt;0,W14/PLANEL_Pot_anual!W23,0)</f>
        <v>0.71407451562166813</v>
      </c>
      <c r="X39" s="54">
        <f>IF(PLANEL_Pot_anual!X23&lt;&gt;0,X14/PLANEL_Pot_anual!X23,0)</f>
        <v>0.68695162111549157</v>
      </c>
      <c r="Y39" s="54">
        <f>IF(PLANEL_Pot_anual!Y23&lt;&gt;0,Y14/PLANEL_Pot_anual!Y23,0)</f>
        <v>0.68967486101102315</v>
      </c>
      <c r="Z39" s="54">
        <f>IF(PLANEL_Pot_anual!Z23&lt;&gt;0,Z14/PLANEL_Pot_anual!Z23,0)</f>
        <v>0.66115949236589844</v>
      </c>
      <c r="AA39" s="54">
        <f>IF(PLANEL_Pot_anual!AA23&lt;&gt;0,AA14/PLANEL_Pot_anual!AA23,0)</f>
        <v>0.6512814773706429</v>
      </c>
      <c r="AB39" s="84">
        <f>IF(PLANEL_Pot_anual!AB23&lt;&gt;0,AB14/PLANEL_Pot_anual!AB23,0)</f>
        <v>0.6413132921849527</v>
      </c>
      <c r="AC39" s="54">
        <f>IF(PLANEL_Pot_anual!AC23&lt;&gt;0,AC14/PLANEL_Pot_anual!AC23,0)</f>
        <v>0.64774994299480726</v>
      </c>
      <c r="AD39" s="54">
        <f>IF(PLANEL_Pot_anual!AD23&lt;&gt;0,AD14/PLANEL_Pot_anual!AD23,0)</f>
        <v>0.66598528009379165</v>
      </c>
      <c r="AE39" s="54">
        <f>IF(PLANEL_Pot_anual!AE23&lt;&gt;0,AE14/PLANEL_Pot_anual!AE23,0)</f>
        <v>0.68636691252082149</v>
      </c>
      <c r="AF39" s="54">
        <f>IF(PLANEL_Pot_anual!AF23&lt;&gt;0,AF14/PLANEL_Pot_anual!AF23,0)</f>
        <v>0.6919018685395979</v>
      </c>
      <c r="AG39" s="54">
        <f>IF(PLANEL_Pot_anual!AG23&lt;&gt;0,AG14/PLANEL_Pot_anual!AG23,0)</f>
        <v>0.6728836273295058</v>
      </c>
      <c r="AH39" s="54">
        <f>IF(PLANEL_Pot_anual!AH23&lt;&gt;0,AH14/PLANEL_Pot_anual!AH23,0)</f>
        <v>0.65906651439911867</v>
      </c>
      <c r="AI39" s="54">
        <f>IF(PLANEL_Pot_anual!AI23&lt;&gt;0,AI14/PLANEL_Pot_anual!AI23,0)</f>
        <v>0.65882405339785488</v>
      </c>
      <c r="AJ39" s="54">
        <f>IF(PLANEL_Pot_anual!AJ23&lt;&gt;0,AJ14/PLANEL_Pot_anual!AJ23,0)</f>
        <v>0.69039596628681477</v>
      </c>
      <c r="AK39" s="54">
        <f>IF(PLANEL_Pot_anual!AK23&lt;&gt;0,AK14/PLANEL_Pot_anual!AK23,0)</f>
        <v>0.72131287220094298</v>
      </c>
      <c r="AL39" s="54">
        <f>IF(PLANEL_Pot_anual!AL23&lt;&gt;0,AL14/PLANEL_Pot_anual!AL23,0)</f>
        <v>0.73778551882705912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267.75752490000002</v>
      </c>
      <c r="BC32" s="33">
        <v>928.64131359999999</v>
      </c>
      <c r="BD32" s="33">
        <v>928.64131359999999</v>
      </c>
      <c r="BF32" s="33">
        <v>238.74624600000001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1.5255639969999999</v>
      </c>
      <c r="AF33" s="33">
        <v>312.73459939999998</v>
      </c>
      <c r="AI33" s="33">
        <v>312.73459939999998</v>
      </c>
      <c r="AM33" s="33">
        <v>312.73459939999998</v>
      </c>
      <c r="AN33" s="33">
        <v>16.93359186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589.29425360000005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604.70228150000003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267.75752490000002</v>
      </c>
      <c r="BC41" s="33">
        <v>1241.3759130000001</v>
      </c>
      <c r="BD41" s="33">
        <v>1241.3759130000001</v>
      </c>
      <c r="BE41" s="33">
        <v>0</v>
      </c>
      <c r="BF41" s="33">
        <v>551.48084540000002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1210.5515359999999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1210.5515359999999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424.59160539999999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684.98234869999999</v>
      </c>
      <c r="BC103" s="33">
        <v>684.98234869999999</v>
      </c>
      <c r="BD103" s="33">
        <v>684.98234869999999</v>
      </c>
      <c r="BG103" s="33">
        <v>684.98234869999999</v>
      </c>
      <c r="BH103" s="33">
        <v>684.98234869999999</v>
      </c>
      <c r="BK103" s="33">
        <v>684.98234869999999</v>
      </c>
      <c r="BL103" s="33">
        <v>2089.7730860000001</v>
      </c>
      <c r="BN103" s="33">
        <v>518.53158480000002</v>
      </c>
      <c r="BO103" s="33">
        <v>2089.7730860000001</v>
      </c>
      <c r="BP103" s="33">
        <v>2089.7730860000001</v>
      </c>
      <c r="BR103" s="33">
        <v>739.9780045</v>
      </c>
      <c r="BS103" s="33">
        <v>2089.7730860000001</v>
      </c>
      <c r="BT103" s="33">
        <v>2089.7730860000001</v>
      </c>
      <c r="BV103" s="33">
        <v>1196.9186930000001</v>
      </c>
      <c r="BW103" s="33">
        <v>2089.7730860000001</v>
      </c>
      <c r="BX103" s="33">
        <v>2089.7730860000001</v>
      </c>
      <c r="BZ103" s="33">
        <v>245.8707388</v>
      </c>
      <c r="CA103" s="33">
        <v>2089.7730860000001</v>
      </c>
      <c r="CB103" s="33">
        <v>2089.7730860000001</v>
      </c>
      <c r="CE103" s="33">
        <v>2089.7730860000001</v>
      </c>
      <c r="CF103" s="33">
        <v>2089.7730860000001</v>
      </c>
      <c r="CI103" s="33">
        <v>2089.7730860000001</v>
      </c>
      <c r="CJ103" s="33">
        <v>2089.7730860000001</v>
      </c>
      <c r="CM103" s="33">
        <v>2089.7730860000001</v>
      </c>
      <c r="CN103" s="33">
        <v>2089.7730860000001</v>
      </c>
      <c r="CQ103" s="33">
        <v>2089.7730860000001</v>
      </c>
      <c r="CR103" s="33">
        <v>2089.7730860000001</v>
      </c>
      <c r="CU103" s="33">
        <v>2089.7730860000001</v>
      </c>
      <c r="CV103" s="33">
        <v>2089.7730860000001</v>
      </c>
      <c r="CY103" s="33">
        <v>2089.7730860000001</v>
      </c>
      <c r="CZ103" s="33">
        <v>2089.7730860000001</v>
      </c>
      <c r="DC103" s="33">
        <v>2089.7730860000001</v>
      </c>
      <c r="DD103" s="33">
        <v>2089.7730860000001</v>
      </c>
      <c r="DG103" s="33">
        <v>2089.7730860000001</v>
      </c>
      <c r="DH103" s="33">
        <v>2089.7730860000001</v>
      </c>
      <c r="DK103" s="33">
        <v>2089.7730860000001</v>
      </c>
      <c r="DL103" s="33">
        <v>2089.7730860000001</v>
      </c>
      <c r="DO103" s="33">
        <v>2089.7730860000001</v>
      </c>
      <c r="DP103" s="33">
        <v>2089.7730860000001</v>
      </c>
      <c r="DS103" s="33">
        <v>1235.0310420000001</v>
      </c>
      <c r="DT103" s="33">
        <v>2089.7730860000001</v>
      </c>
      <c r="DW103" s="33">
        <v>2089.7730860000001</v>
      </c>
      <c r="DX103" s="33">
        <v>2089.7730860000001</v>
      </c>
      <c r="EA103" s="33">
        <v>2089.7730860000001</v>
      </c>
      <c r="EB103" s="33">
        <v>2089.7730860000001</v>
      </c>
      <c r="EE103" s="33">
        <v>886.40840549999996</v>
      </c>
      <c r="EF103" s="33">
        <v>2089.7730860000001</v>
      </c>
      <c r="EJ103" s="33">
        <v>2089.7730860000001</v>
      </c>
      <c r="EN103" s="33">
        <v>2089.7730860000001</v>
      </c>
      <c r="ER103" s="33">
        <v>2089.7730860000001</v>
      </c>
      <c r="EV103" s="33">
        <v>2089.7730860000001</v>
      </c>
      <c r="EZ103" s="33">
        <v>2089.7730860000001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868.48286819999998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612.58428530000003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846.72076460000005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321.92086180000001</v>
      </c>
      <c r="M108" s="33">
        <v>321.92086180000001</v>
      </c>
      <c r="N108" s="33">
        <v>321.92980679999999</v>
      </c>
      <c r="O108" s="33">
        <v>321.92980679999999</v>
      </c>
      <c r="P108" s="33">
        <v>321.92086180000001</v>
      </c>
      <c r="Q108" s="33">
        <v>321.92086180000001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949.37087280000003</v>
      </c>
      <c r="AV108" s="33">
        <v>1043.1593869999999</v>
      </c>
      <c r="AW108" s="33">
        <v>591.31756189999999</v>
      </c>
      <c r="AX108" s="33">
        <v>744.53299530000004</v>
      </c>
      <c r="AY108" s="33">
        <v>1119.8113209999999</v>
      </c>
      <c r="AZ108" s="33">
        <v>1270.6286170000001</v>
      </c>
      <c r="BA108" s="33">
        <v>591.31756189999999</v>
      </c>
      <c r="BB108" s="33">
        <v>844.36501850000002</v>
      </c>
      <c r="BC108" s="33">
        <v>1541.099831</v>
      </c>
      <c r="BD108" s="33">
        <v>844.36501850000002</v>
      </c>
      <c r="BE108" s="33">
        <v>591.31756189999999</v>
      </c>
      <c r="BF108" s="33">
        <v>844.36501850000002</v>
      </c>
      <c r="BG108" s="33">
        <v>1541.099831</v>
      </c>
      <c r="BH108" s="33">
        <v>1493.720401</v>
      </c>
      <c r="BI108" s="33">
        <v>591.31756189999999</v>
      </c>
      <c r="BJ108" s="33">
        <v>844.36501850000002</v>
      </c>
      <c r="BK108" s="33">
        <v>1541.099831</v>
      </c>
      <c r="BL108" s="33">
        <v>1970.1334220000001</v>
      </c>
      <c r="BM108" s="33">
        <v>591.31756189999999</v>
      </c>
      <c r="BN108" s="33">
        <v>1202.400836</v>
      </c>
      <c r="BO108" s="33">
        <v>2111.3777530000002</v>
      </c>
      <c r="BP108" s="33">
        <v>2111.3777530000002</v>
      </c>
      <c r="BQ108" s="33">
        <v>591.31756189999999</v>
      </c>
      <c r="BR108" s="33">
        <v>1264.259442</v>
      </c>
      <c r="BS108" s="33">
        <v>2111.3777530000002</v>
      </c>
      <c r="BT108" s="33">
        <v>1805.2551289999999</v>
      </c>
      <c r="BU108" s="33">
        <v>558.84255159999998</v>
      </c>
      <c r="BV108" s="33">
        <v>844.36501850000002</v>
      </c>
      <c r="BW108" s="33">
        <v>2111.3777530000002</v>
      </c>
      <c r="BX108" s="33">
        <v>2111.3777530000002</v>
      </c>
      <c r="BY108" s="33">
        <v>591.31756189999999</v>
      </c>
      <c r="BZ108" s="33">
        <v>844.36501850000002</v>
      </c>
      <c r="CA108" s="33">
        <v>2111.3777530000002</v>
      </c>
      <c r="CB108" s="33">
        <v>1789.447946</v>
      </c>
      <c r="CC108" s="33">
        <v>269.38775509999999</v>
      </c>
      <c r="CD108" s="33">
        <v>522.43521169999997</v>
      </c>
      <c r="CE108" s="33">
        <v>1789.447946</v>
      </c>
      <c r="CF108" s="33">
        <v>1544.7066239999999</v>
      </c>
      <c r="CG108" s="33">
        <v>269.38775509999999</v>
      </c>
      <c r="CH108" s="33">
        <v>522.43521169999997</v>
      </c>
      <c r="CI108" s="33">
        <v>1789.447946</v>
      </c>
      <c r="CJ108" s="33">
        <v>1353.6563860000001</v>
      </c>
      <c r="CK108" s="33">
        <v>269.38775509999999</v>
      </c>
      <c r="CL108" s="33">
        <v>522.43521169999997</v>
      </c>
      <c r="CM108" s="33">
        <v>1789.447946</v>
      </c>
      <c r="CN108" s="33">
        <v>522.43521169999997</v>
      </c>
      <c r="CO108" s="33">
        <v>269.38775509999999</v>
      </c>
      <c r="CP108" s="33">
        <v>522.43521169999997</v>
      </c>
      <c r="CQ108" s="33">
        <v>1789.447946</v>
      </c>
      <c r="CR108" s="33">
        <v>1124.8957359999999</v>
      </c>
      <c r="CS108" s="33">
        <v>269.38775509999999</v>
      </c>
      <c r="CT108" s="33">
        <v>522.43521169999997</v>
      </c>
      <c r="CU108" s="33">
        <v>1789.447946</v>
      </c>
      <c r="CV108" s="33">
        <v>1789.447946</v>
      </c>
      <c r="CW108" s="33">
        <v>434.65356539999999</v>
      </c>
      <c r="CX108" s="33">
        <v>522.43521169999997</v>
      </c>
      <c r="CY108" s="33">
        <v>1789.447946</v>
      </c>
      <c r="CZ108" s="33">
        <v>1267.0127339999999</v>
      </c>
      <c r="DC108" s="33">
        <v>1267.0127339999999</v>
      </c>
      <c r="DD108" s="33">
        <v>1267.0127339999999</v>
      </c>
      <c r="DG108" s="33">
        <v>1267.0127339999999</v>
      </c>
      <c r="DH108" s="33">
        <v>1267.0127339999999</v>
      </c>
      <c r="DK108" s="33">
        <v>1267.0127339999999</v>
      </c>
      <c r="DL108" s="33">
        <v>1267.0127339999999</v>
      </c>
      <c r="DO108" s="33">
        <v>1267.0127339999999</v>
      </c>
      <c r="DP108" s="33">
        <v>1267.0127339999999</v>
      </c>
      <c r="DS108" s="33">
        <v>1267.0127339999999</v>
      </c>
      <c r="DT108" s="33">
        <v>1267.0127339999999</v>
      </c>
      <c r="DW108" s="33">
        <v>1267.0127339999999</v>
      </c>
      <c r="DX108" s="33">
        <v>1267.0127339999999</v>
      </c>
      <c r="EA108" s="33">
        <v>991.12498259999995</v>
      </c>
      <c r="EB108" s="33">
        <v>1267.0127339999999</v>
      </c>
      <c r="EE108" s="33">
        <v>1267.0127339999999</v>
      </c>
      <c r="EF108" s="33">
        <v>1267.0127339999999</v>
      </c>
      <c r="EI108" s="33">
        <v>1267.0127339999999</v>
      </c>
      <c r="EJ108" s="33">
        <v>1267.0127339999999</v>
      </c>
      <c r="EM108" s="33">
        <v>1267.0127339999999</v>
      </c>
      <c r="EN108" s="33">
        <v>1267.0127339999999</v>
      </c>
      <c r="EQ108" s="33">
        <v>665.67645709999999</v>
      </c>
      <c r="ER108" s="33">
        <v>1267.0127339999999</v>
      </c>
      <c r="EV108" s="33">
        <v>1267.0127339999999</v>
      </c>
      <c r="EZ108" s="33">
        <v>1267.0127339999999</v>
      </c>
      <c r="FC108" s="33">
        <v>212.71486970000001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5601.7824959999998</v>
      </c>
      <c r="M113" s="33">
        <v>5230.6520300000002</v>
      </c>
      <c r="N113" s="33">
        <v>3487.8538870000002</v>
      </c>
      <c r="O113" s="33">
        <v>5638.9200689999998</v>
      </c>
      <c r="P113" s="33">
        <v>5601.7824959999998</v>
      </c>
      <c r="Q113" s="33">
        <v>5601.7824959999998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4787.9290579999997</v>
      </c>
      <c r="AQ113" s="33">
        <v>7889.41482</v>
      </c>
      <c r="AR113" s="33">
        <v>6030.6064649999998</v>
      </c>
      <c r="AS113" s="33">
        <v>4178.9233910000003</v>
      </c>
      <c r="AT113" s="33">
        <v>5311.0171950000004</v>
      </c>
      <c r="AU113" s="33">
        <v>7623.7289989999999</v>
      </c>
      <c r="AV113" s="33">
        <v>6551.7242859999997</v>
      </c>
      <c r="AW113" s="33">
        <v>4171.0745290000004</v>
      </c>
      <c r="AX113" s="33">
        <v>5159.9835990000001</v>
      </c>
      <c r="AY113" s="33">
        <v>7772.372163</v>
      </c>
      <c r="AZ113" s="33">
        <v>6891.2134429999996</v>
      </c>
      <c r="BA113" s="33">
        <v>3960.7594330000002</v>
      </c>
      <c r="BB113" s="33">
        <v>5210.0353279999999</v>
      </c>
      <c r="BC113" s="33">
        <v>8145.6065909999998</v>
      </c>
      <c r="BD113" s="33">
        <v>4827.8575970000002</v>
      </c>
      <c r="BE113" s="33">
        <v>2445.0225799999998</v>
      </c>
      <c r="BF113" s="33">
        <v>3573.2428369999998</v>
      </c>
      <c r="BG113" s="33">
        <v>5933.0279</v>
      </c>
      <c r="BH113" s="33">
        <v>5378.7621470000004</v>
      </c>
      <c r="BI113" s="33">
        <v>2346.571747</v>
      </c>
      <c r="BJ113" s="33">
        <v>3716.419535</v>
      </c>
      <c r="BK113" s="33">
        <v>5736.1262349999997</v>
      </c>
      <c r="BL113" s="33">
        <v>7259.9659060000004</v>
      </c>
      <c r="BM113" s="33">
        <v>2346.571747</v>
      </c>
      <c r="BN113" s="33">
        <v>4322.7479439999997</v>
      </c>
      <c r="BO113" s="33">
        <v>7711.1948949999996</v>
      </c>
      <c r="BP113" s="33">
        <v>7318.8596500000003</v>
      </c>
      <c r="BQ113" s="33">
        <v>2264.2211609999999</v>
      </c>
      <c r="BR113" s="33">
        <v>4523.7023829999998</v>
      </c>
      <c r="BS113" s="33">
        <v>7546.4937229999996</v>
      </c>
      <c r="BT113" s="33">
        <v>7012.7370270000001</v>
      </c>
      <c r="BU113" s="33">
        <v>2231.7461509999998</v>
      </c>
      <c r="BV113" s="33">
        <v>4560.7486490000001</v>
      </c>
      <c r="BW113" s="33">
        <v>7546.4937229999996</v>
      </c>
      <c r="BX113" s="33">
        <v>7318.8596500000003</v>
      </c>
      <c r="BY113" s="33">
        <v>2264.2211609999999</v>
      </c>
      <c r="BZ113" s="33">
        <v>3609.7006940000001</v>
      </c>
      <c r="CA113" s="33">
        <v>7546.4937229999996</v>
      </c>
      <c r="CB113" s="33">
        <v>6211.1991349999998</v>
      </c>
      <c r="CC113" s="33">
        <v>1508.5521349999999</v>
      </c>
      <c r="CD113" s="33">
        <v>2256.1694400000001</v>
      </c>
      <c r="CE113" s="33">
        <v>6357.0854769999996</v>
      </c>
      <c r="CF113" s="33">
        <v>5966.457813</v>
      </c>
      <c r="CG113" s="33">
        <v>1508.5521349999999</v>
      </c>
      <c r="CH113" s="33">
        <v>2256.1694400000001</v>
      </c>
      <c r="CI113" s="33">
        <v>6211.1991349999998</v>
      </c>
      <c r="CJ113" s="33">
        <v>5775.4075759999996</v>
      </c>
      <c r="CK113" s="33">
        <v>1508.5521349999999</v>
      </c>
      <c r="CL113" s="33">
        <v>2012.0761540000001</v>
      </c>
      <c r="CM113" s="33">
        <v>6211.1991349999998</v>
      </c>
      <c r="CN113" s="33">
        <v>3955.0467039999999</v>
      </c>
      <c r="CO113" s="33">
        <v>1013.982287</v>
      </c>
      <c r="CP113" s="33">
        <v>1267.0297439999999</v>
      </c>
      <c r="CQ113" s="33">
        <v>5222.0594380000002</v>
      </c>
      <c r="CR113" s="33">
        <v>4557.5072280000004</v>
      </c>
      <c r="CS113" s="33">
        <v>1028.3226979999999</v>
      </c>
      <c r="CT113" s="33">
        <v>1267.0297439999999</v>
      </c>
      <c r="CU113" s="33">
        <v>5222.0594380000002</v>
      </c>
      <c r="CV113" s="33">
        <v>5222.0594380000002</v>
      </c>
      <c r="CW113" s="33">
        <v>1764.4551719999999</v>
      </c>
      <c r="CX113" s="33">
        <v>1267.0297439999999</v>
      </c>
      <c r="CY113" s="33">
        <v>5222.0594380000002</v>
      </c>
      <c r="CZ113" s="33">
        <v>4699.6242270000002</v>
      </c>
      <c r="DA113" s="33">
        <v>1329.801606</v>
      </c>
      <c r="DB113" s="33">
        <v>744.59453180000003</v>
      </c>
      <c r="DC113" s="33">
        <v>4699.6242270000002</v>
      </c>
      <c r="DD113" s="33">
        <v>4699.6242270000002</v>
      </c>
      <c r="DE113" s="33">
        <v>1329.801606</v>
      </c>
      <c r="DF113" s="33">
        <v>744.59453180000003</v>
      </c>
      <c r="DG113" s="33">
        <v>4699.6242270000002</v>
      </c>
      <c r="DH113" s="33">
        <v>4819.4369690000003</v>
      </c>
      <c r="DI113" s="33">
        <v>1316.7648059999999</v>
      </c>
      <c r="DJ113" s="33">
        <v>731.55773180000006</v>
      </c>
      <c r="DK113" s="33">
        <v>4673.5506269999996</v>
      </c>
      <c r="DL113" s="33">
        <v>4673.5506269999996</v>
      </c>
      <c r="DM113" s="33">
        <v>1316.7648059999999</v>
      </c>
      <c r="DN113" s="33">
        <v>731.55773180000006</v>
      </c>
      <c r="DO113" s="33">
        <v>4673.5506269999996</v>
      </c>
      <c r="DP113" s="33">
        <v>3500.6364779999999</v>
      </c>
      <c r="DQ113" s="33">
        <v>143.85065729999999</v>
      </c>
      <c r="DR113" s="33">
        <v>143.85065729999999</v>
      </c>
      <c r="DS113" s="33">
        <v>2645.8944329999999</v>
      </c>
      <c r="DT113" s="33">
        <v>3500.6364779999999</v>
      </c>
      <c r="DU113" s="33">
        <v>143.85065729999999</v>
      </c>
      <c r="DV113" s="33">
        <v>143.85065729999999</v>
      </c>
      <c r="DW113" s="33">
        <v>3500.6364779999999</v>
      </c>
      <c r="DX113" s="33">
        <v>3500.6364779999999</v>
      </c>
      <c r="DY113" s="33">
        <v>143.85065729999999</v>
      </c>
      <c r="DZ113" s="33">
        <v>143.85065729999999</v>
      </c>
      <c r="EA113" s="33">
        <v>3224.7487259999998</v>
      </c>
      <c r="EB113" s="33">
        <v>3500.6364779999999</v>
      </c>
      <c r="EC113" s="33">
        <v>143.85065729999999</v>
      </c>
      <c r="ED113" s="33">
        <v>143.85065729999999</v>
      </c>
      <c r="EE113" s="33">
        <v>2297.2717969999999</v>
      </c>
      <c r="EF113" s="33">
        <v>3356.7858200000001</v>
      </c>
      <c r="EG113" s="33">
        <v>0</v>
      </c>
      <c r="EH113" s="33">
        <v>0</v>
      </c>
      <c r="EI113" s="33">
        <v>1267.0127339999999</v>
      </c>
      <c r="EJ113" s="33">
        <v>3356.7858200000001</v>
      </c>
      <c r="EK113" s="33">
        <v>0</v>
      </c>
      <c r="EL113" s="33">
        <v>0</v>
      </c>
      <c r="EM113" s="33">
        <v>1267.0127339999999</v>
      </c>
      <c r="EN113" s="33">
        <v>3356.7858200000001</v>
      </c>
      <c r="EO113" s="33">
        <v>0</v>
      </c>
      <c r="EP113" s="33">
        <v>0</v>
      </c>
      <c r="EQ113" s="33">
        <v>665.67645709999999</v>
      </c>
      <c r="ER113" s="33">
        <v>3356.7858200000001</v>
      </c>
      <c r="ES113" s="33">
        <v>0</v>
      </c>
      <c r="ET113" s="33">
        <v>0</v>
      </c>
      <c r="EU113" s="33">
        <v>0</v>
      </c>
      <c r="EV113" s="33">
        <v>3356.7858200000001</v>
      </c>
      <c r="EW113" s="33">
        <v>0</v>
      </c>
      <c r="EX113" s="33">
        <v>0</v>
      </c>
      <c r="EY113" s="33">
        <v>0</v>
      </c>
      <c r="EZ113" s="33">
        <v>3356.7858200000001</v>
      </c>
      <c r="FA113" s="33">
        <v>0</v>
      </c>
      <c r="FB113" s="33">
        <v>0</v>
      </c>
      <c r="FC113" s="33">
        <v>212.71486970000001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Q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U114" s="33">
        <v>506.89728459999998</v>
      </c>
      <c r="DV114" s="33">
        <v>506.89728459999998</v>
      </c>
      <c r="DW114" s="33">
        <v>1013.794569</v>
      </c>
      <c r="DX114" s="33">
        <v>1520.6918539999999</v>
      </c>
      <c r="DY114" s="33">
        <v>1520.6918539999999</v>
      </c>
      <c r="DZ114" s="33">
        <v>506.89728459999998</v>
      </c>
      <c r="EA114" s="33">
        <v>1520.6918539999999</v>
      </c>
      <c r="EB114" s="33">
        <v>1729.0175200000001</v>
      </c>
      <c r="EC114" s="33">
        <v>1222.1202350000001</v>
      </c>
      <c r="ED114" s="33">
        <v>715.22295050000002</v>
      </c>
      <c r="EE114" s="33">
        <v>1729.0175200000001</v>
      </c>
      <c r="EF114" s="33">
        <v>2281.7131380000001</v>
      </c>
      <c r="EG114" s="33">
        <v>846.9013228</v>
      </c>
      <c r="EI114" s="33">
        <v>2281.7131380000001</v>
      </c>
      <c r="EJ114" s="33">
        <v>2867.692082</v>
      </c>
      <c r="EK114" s="33">
        <v>977.08039940000003</v>
      </c>
      <c r="EL114" s="33">
        <v>455.79986739999998</v>
      </c>
      <c r="EM114" s="33">
        <v>2867.692082</v>
      </c>
      <c r="EN114" s="33">
        <v>3287.7622150000002</v>
      </c>
      <c r="EO114" s="33">
        <v>855.96189930000003</v>
      </c>
      <c r="EP114" s="33">
        <v>529.40426460000003</v>
      </c>
      <c r="EQ114" s="33">
        <v>3287.7622150000002</v>
      </c>
      <c r="ER114" s="33">
        <v>3772.4569150000002</v>
      </c>
      <c r="ES114" s="33">
        <v>1237.9704919999999</v>
      </c>
      <c r="ET114" s="33">
        <v>1237.9704919999999</v>
      </c>
      <c r="EU114" s="33">
        <v>3772.4569150000002</v>
      </c>
      <c r="EV114" s="33">
        <v>4422.9985319999996</v>
      </c>
      <c r="EW114" s="33">
        <v>2027.589138</v>
      </c>
      <c r="EX114" s="33">
        <v>1013.794569</v>
      </c>
      <c r="EY114" s="33">
        <v>4422.9985319999996</v>
      </c>
      <c r="EZ114" s="33">
        <v>5068.9728459999997</v>
      </c>
      <c r="FA114" s="33">
        <v>1013.794569</v>
      </c>
      <c r="FB114" s="33">
        <v>2534.4864229999998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U116" s="33">
        <v>180.01959640000001</v>
      </c>
      <c r="DW116" s="33">
        <v>360.03919280000002</v>
      </c>
      <c r="DX116" s="33">
        <v>540.05878919999998</v>
      </c>
      <c r="EA116" s="33">
        <v>540.05878919999998</v>
      </c>
      <c r="EB116" s="33">
        <v>540.05878919999998</v>
      </c>
      <c r="EE116" s="33">
        <v>540.05878919999998</v>
      </c>
      <c r="EF116" s="33">
        <v>540.05878919999998</v>
      </c>
      <c r="EI116" s="33">
        <v>540.05878919999998</v>
      </c>
      <c r="EJ116" s="33">
        <v>540.05878919999998</v>
      </c>
      <c r="EM116" s="33">
        <v>540.05878919999998</v>
      </c>
      <c r="EN116" s="33">
        <v>540.05878919999998</v>
      </c>
      <c r="EQ116" s="33">
        <v>540.05878919999998</v>
      </c>
      <c r="ER116" s="33">
        <v>540.05878919999998</v>
      </c>
      <c r="EU116" s="33">
        <v>540.05878919999998</v>
      </c>
      <c r="EV116" s="33">
        <v>540.05878919999998</v>
      </c>
      <c r="EY116" s="33">
        <v>540.05878919999998</v>
      </c>
      <c r="EZ116" s="33">
        <v>642.48900379999998</v>
      </c>
      <c r="FC116" s="33">
        <v>642.48900379999998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506.89728459999998</v>
      </c>
      <c r="DR125" s="33">
        <v>506.89728459999998</v>
      </c>
      <c r="DS125" s="33">
        <v>686.91688099999999</v>
      </c>
      <c r="DT125" s="33">
        <v>1373.833762</v>
      </c>
      <c r="DU125" s="33">
        <v>686.91688099999999</v>
      </c>
      <c r="DV125" s="33">
        <v>506.89728459999998</v>
      </c>
      <c r="DW125" s="33">
        <v>1373.833762</v>
      </c>
      <c r="DX125" s="33">
        <v>2060.7506429999999</v>
      </c>
      <c r="DY125" s="33">
        <v>1520.6918539999999</v>
      </c>
      <c r="DZ125" s="33">
        <v>506.89728459999998</v>
      </c>
      <c r="EA125" s="33">
        <v>2060.7506429999999</v>
      </c>
      <c r="EB125" s="33">
        <v>2269.076309</v>
      </c>
      <c r="EC125" s="33">
        <v>1222.1202350000001</v>
      </c>
      <c r="ED125" s="33">
        <v>715.22295050000002</v>
      </c>
      <c r="EE125" s="33">
        <v>2269.076309</v>
      </c>
      <c r="EF125" s="33">
        <v>2821.7719269999998</v>
      </c>
      <c r="EG125" s="33">
        <v>846.9013228</v>
      </c>
      <c r="EH125" s="33">
        <v>0</v>
      </c>
      <c r="EI125" s="33">
        <v>2821.7719269999998</v>
      </c>
      <c r="EJ125" s="33">
        <v>3407.7508710000002</v>
      </c>
      <c r="EK125" s="33">
        <v>977.08039940000003</v>
      </c>
      <c r="EL125" s="33">
        <v>455.79986739999998</v>
      </c>
      <c r="EM125" s="33">
        <v>3407.7508710000002</v>
      </c>
      <c r="EN125" s="33">
        <v>3827.8210039999999</v>
      </c>
      <c r="EO125" s="33">
        <v>855.96189930000003</v>
      </c>
      <c r="EP125" s="33">
        <v>529.40426460000003</v>
      </c>
      <c r="EQ125" s="33">
        <v>3827.8210039999999</v>
      </c>
      <c r="ER125" s="33">
        <v>4312.5157040000004</v>
      </c>
      <c r="ES125" s="33">
        <v>1237.9704919999999</v>
      </c>
      <c r="ET125" s="33">
        <v>1237.9704919999999</v>
      </c>
      <c r="EU125" s="33">
        <v>4312.5157040000004</v>
      </c>
      <c r="EV125" s="33">
        <v>4963.0573210000002</v>
      </c>
      <c r="EW125" s="33">
        <v>2027.589138</v>
      </c>
      <c r="EX125" s="33">
        <v>1013.794569</v>
      </c>
      <c r="EY125" s="33">
        <v>4963.0573210000002</v>
      </c>
      <c r="EZ125" s="33">
        <v>5711.4618499999997</v>
      </c>
      <c r="FA125" s="33">
        <v>1013.794569</v>
      </c>
      <c r="FB125" s="33">
        <v>2534.4864229999998</v>
      </c>
      <c r="FC125" s="33">
        <v>5711.4618499999997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820.17152829999998</v>
      </c>
      <c r="CM126" s="33">
        <v>1520.6918539999999</v>
      </c>
      <c r="CN126" s="33">
        <v>2027.589138</v>
      </c>
      <c r="CP126" s="33">
        <v>613.71955549999996</v>
      </c>
      <c r="CQ126" s="33">
        <v>2027.589138</v>
      </c>
      <c r="CR126" s="33">
        <v>2534.4864229999998</v>
      </c>
      <c r="CT126" s="33">
        <v>1471.1826590000001</v>
      </c>
      <c r="CU126" s="33">
        <v>2534.4864229999998</v>
      </c>
      <c r="CV126" s="33">
        <v>3041.3837079999998</v>
      </c>
      <c r="CX126" s="33">
        <v>1013.794569</v>
      </c>
      <c r="CY126" s="33">
        <v>3041.3837079999998</v>
      </c>
      <c r="CZ126" s="33">
        <v>3548.280992</v>
      </c>
      <c r="DA126" s="33">
        <v>1013.794569</v>
      </c>
      <c r="DB126" s="33">
        <v>1520.6918539999999</v>
      </c>
      <c r="DC126" s="33">
        <v>3548.280992</v>
      </c>
      <c r="DD126" s="33">
        <v>4055.178277</v>
      </c>
      <c r="DE126" s="33">
        <v>1824.86565</v>
      </c>
      <c r="DF126" s="33">
        <v>182.86318059999999</v>
      </c>
      <c r="DG126" s="33">
        <v>4055.178277</v>
      </c>
      <c r="DH126" s="33">
        <v>4562.0755609999997</v>
      </c>
      <c r="DI126" s="33">
        <v>1540.1488469999999</v>
      </c>
      <c r="DJ126" s="33">
        <v>2534.4864229999998</v>
      </c>
      <c r="DK126" s="33">
        <v>4562.0755609999997</v>
      </c>
      <c r="DL126" s="33">
        <v>5068.9728459999997</v>
      </c>
      <c r="DM126" s="33">
        <v>2085.6947740000001</v>
      </c>
      <c r="DN126" s="33">
        <v>1320.53539</v>
      </c>
      <c r="DO126" s="33">
        <v>5068.9728459999997</v>
      </c>
      <c r="DP126" s="33">
        <v>5068.9728459999997</v>
      </c>
      <c r="DQ126" s="33">
        <v>2027.589138</v>
      </c>
      <c r="DR126" s="33">
        <v>967.45522000000005</v>
      </c>
      <c r="DS126" s="33">
        <v>5068.9728459999997</v>
      </c>
      <c r="DT126" s="33">
        <v>5068.9728459999997</v>
      </c>
      <c r="DU126" s="33">
        <v>3084.4180299999998</v>
      </c>
      <c r="DV126" s="33">
        <v>107.30887180000001</v>
      </c>
      <c r="DW126" s="33">
        <v>5068.9728459999997</v>
      </c>
      <c r="DX126" s="33">
        <v>5068.9728459999997</v>
      </c>
      <c r="DY126" s="33">
        <v>1068.113345</v>
      </c>
      <c r="DZ126" s="33">
        <v>813.63306190000003</v>
      </c>
      <c r="EA126" s="33">
        <v>5068.9728459999997</v>
      </c>
      <c r="EB126" s="33">
        <v>5068.9728459999997</v>
      </c>
      <c r="EC126" s="33">
        <v>2444.407874</v>
      </c>
      <c r="ED126" s="33">
        <v>1107.4531910000001</v>
      </c>
      <c r="EE126" s="33">
        <v>5068.9728459999997</v>
      </c>
      <c r="EF126" s="33">
        <v>5068.9728459999997</v>
      </c>
      <c r="EG126" s="33">
        <v>1419.96543</v>
      </c>
      <c r="EH126" s="33">
        <v>1976.4816129999999</v>
      </c>
      <c r="EI126" s="33">
        <v>5068.9728459999997</v>
      </c>
      <c r="EJ126" s="33">
        <v>5068.9728459999997</v>
      </c>
      <c r="EK126" s="33">
        <v>2027.589138</v>
      </c>
      <c r="EL126" s="33">
        <v>1520.6918539999999</v>
      </c>
      <c r="EM126" s="33">
        <v>5068.9728459999997</v>
      </c>
      <c r="EN126" s="33">
        <v>5068.9728459999997</v>
      </c>
      <c r="EO126" s="33">
        <v>2534.4864229999998</v>
      </c>
      <c r="EP126" s="33">
        <v>1520.6918539999999</v>
      </c>
      <c r="EQ126" s="33">
        <v>5068.9728459999997</v>
      </c>
      <c r="ER126" s="33">
        <v>5068.9728459999997</v>
      </c>
      <c r="ES126" s="33">
        <v>1520.6918539999999</v>
      </c>
      <c r="ET126" s="33">
        <v>506.89728459999998</v>
      </c>
      <c r="EU126" s="33">
        <v>5068.9728459999997</v>
      </c>
      <c r="EV126" s="33">
        <v>5068.9728459999997</v>
      </c>
      <c r="EW126" s="33">
        <v>1013.794569</v>
      </c>
      <c r="EX126" s="33">
        <v>1890.3456679999999</v>
      </c>
      <c r="EY126" s="33">
        <v>5068.9728459999997</v>
      </c>
      <c r="EZ126" s="33">
        <v>5068.9728459999997</v>
      </c>
      <c r="FA126" s="33">
        <v>3041.3837079999998</v>
      </c>
      <c r="FB126" s="33">
        <v>2027.589138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I128" s="33">
        <v>360.03919280000002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S128" s="33">
        <v>28.656999979999998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820.17152829999998</v>
      </c>
      <c r="CM137" s="33">
        <v>2060.7506429999999</v>
      </c>
      <c r="CN137" s="33">
        <v>2747.667524</v>
      </c>
      <c r="CO137" s="33">
        <v>0</v>
      </c>
      <c r="CP137" s="33">
        <v>613.71955549999996</v>
      </c>
      <c r="CQ137" s="33">
        <v>2747.667524</v>
      </c>
      <c r="CR137" s="33">
        <v>3434.5844050000001</v>
      </c>
      <c r="CS137" s="33">
        <v>0</v>
      </c>
      <c r="CT137" s="33">
        <v>1471.1826590000001</v>
      </c>
      <c r="CU137" s="33">
        <v>3434.5844050000001</v>
      </c>
      <c r="CV137" s="33">
        <v>4121.5012859999997</v>
      </c>
      <c r="CW137" s="33">
        <v>0</v>
      </c>
      <c r="CX137" s="33">
        <v>1013.794569</v>
      </c>
      <c r="CY137" s="33">
        <v>4121.5012859999997</v>
      </c>
      <c r="CZ137" s="33">
        <v>4808.4181669999998</v>
      </c>
      <c r="DA137" s="33">
        <v>1013.794569</v>
      </c>
      <c r="DB137" s="33">
        <v>1520.6918539999999</v>
      </c>
      <c r="DC137" s="33">
        <v>4808.4181669999998</v>
      </c>
      <c r="DD137" s="33">
        <v>5495.3350479999999</v>
      </c>
      <c r="DE137" s="33">
        <v>1824.86565</v>
      </c>
      <c r="DF137" s="33">
        <v>182.86318059999999</v>
      </c>
      <c r="DG137" s="33">
        <v>5495.3350479999999</v>
      </c>
      <c r="DH137" s="33">
        <v>6182.251929</v>
      </c>
      <c r="DI137" s="33">
        <v>1900.18804</v>
      </c>
      <c r="DJ137" s="33">
        <v>2534.4864229999998</v>
      </c>
      <c r="DK137" s="33">
        <v>6182.251929</v>
      </c>
      <c r="DL137" s="33">
        <v>6869.1688100000001</v>
      </c>
      <c r="DM137" s="33">
        <v>2085.6947740000001</v>
      </c>
      <c r="DN137" s="33">
        <v>1320.53539</v>
      </c>
      <c r="DO137" s="33">
        <v>6869.1688100000001</v>
      </c>
      <c r="DP137" s="33">
        <v>6869.1688100000001</v>
      </c>
      <c r="DQ137" s="33">
        <v>2027.589138</v>
      </c>
      <c r="DR137" s="33">
        <v>967.45522000000005</v>
      </c>
      <c r="DS137" s="33">
        <v>6869.1688100000001</v>
      </c>
      <c r="DT137" s="33">
        <v>6869.1688100000001</v>
      </c>
      <c r="DU137" s="33">
        <v>3084.4180299999998</v>
      </c>
      <c r="DV137" s="33">
        <v>107.30887180000001</v>
      </c>
      <c r="DW137" s="33">
        <v>6869.1688100000001</v>
      </c>
      <c r="DX137" s="33">
        <v>6869.1688100000001</v>
      </c>
      <c r="DY137" s="33">
        <v>1068.113345</v>
      </c>
      <c r="DZ137" s="33">
        <v>813.63306190000003</v>
      </c>
      <c r="EA137" s="33">
        <v>6869.1688100000001</v>
      </c>
      <c r="EB137" s="33">
        <v>6869.1688100000001</v>
      </c>
      <c r="EC137" s="33">
        <v>2444.407874</v>
      </c>
      <c r="ED137" s="33">
        <v>1107.4531910000001</v>
      </c>
      <c r="EE137" s="33">
        <v>6869.1688100000001</v>
      </c>
      <c r="EF137" s="33">
        <v>6869.1688100000001</v>
      </c>
      <c r="EG137" s="33">
        <v>1419.96543</v>
      </c>
      <c r="EH137" s="33">
        <v>1976.4816129999999</v>
      </c>
      <c r="EI137" s="33">
        <v>6869.1688100000001</v>
      </c>
      <c r="EJ137" s="33">
        <v>6869.1688100000001</v>
      </c>
      <c r="EK137" s="33">
        <v>2027.589138</v>
      </c>
      <c r="EL137" s="33">
        <v>1520.6918539999999</v>
      </c>
      <c r="EM137" s="33">
        <v>6869.1688100000001</v>
      </c>
      <c r="EN137" s="33">
        <v>6869.1688100000001</v>
      </c>
      <c r="EO137" s="33">
        <v>2534.4864229999998</v>
      </c>
      <c r="EP137" s="33">
        <v>1520.6918539999999</v>
      </c>
      <c r="EQ137" s="33">
        <v>6869.1688100000001</v>
      </c>
      <c r="ER137" s="33">
        <v>6869.1688100000001</v>
      </c>
      <c r="ES137" s="33">
        <v>1549.3488540000001</v>
      </c>
      <c r="ET137" s="33">
        <v>506.89728459999998</v>
      </c>
      <c r="EU137" s="33">
        <v>6869.1688100000001</v>
      </c>
      <c r="EV137" s="33">
        <v>6869.1688100000001</v>
      </c>
      <c r="EW137" s="33">
        <v>1013.794569</v>
      </c>
      <c r="EX137" s="33">
        <v>1890.3456679999999</v>
      </c>
      <c r="EY137" s="33">
        <v>6869.1688100000001</v>
      </c>
      <c r="EZ137" s="33">
        <v>6869.1688100000001</v>
      </c>
      <c r="FA137" s="33">
        <v>3041.3837079999998</v>
      </c>
      <c r="FB137" s="33">
        <v>2027.589138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1726.870535</v>
      </c>
      <c r="AR138" s="33">
        <v>495.53561000000002</v>
      </c>
      <c r="AT138" s="33">
        <v>620.96423979999997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1424.2451410000001</v>
      </c>
      <c r="BD138" s="33">
        <v>413.27686</v>
      </c>
      <c r="BG138" s="33">
        <v>1274.58242</v>
      </c>
      <c r="BH138" s="33">
        <v>413.27686</v>
      </c>
      <c r="BJ138" s="33">
        <v>80.679374449999997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1894.471894</v>
      </c>
      <c r="AR149" s="33">
        <v>495.53561000000002</v>
      </c>
      <c r="AS149" s="33">
        <v>0</v>
      </c>
      <c r="AT149" s="33">
        <v>620.96423979999997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1591.8465000000001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80.679374449999997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37.57572425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471.19021809999998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237.0064739</v>
      </c>
      <c r="BH173" s="33">
        <v>0</v>
      </c>
      <c r="BI173" s="33">
        <v>0</v>
      </c>
      <c r="BJ173" s="33">
        <v>0</v>
      </c>
      <c r="BK173" s="33">
        <v>546.19376250000005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93.033339900000001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93.033339900000001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20728.790249999998</v>
      </c>
      <c r="BQ234" s="33">
        <v>16711.7709</v>
      </c>
      <c r="BR234" s="33">
        <v>18972.375339999999</v>
      </c>
      <c r="BS234" s="33">
        <v>19100.129540000002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17557.315709999999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21832.19815</v>
      </c>
      <c r="DI234" s="33">
        <v>17680.6126</v>
      </c>
      <c r="DJ234" s="33">
        <v>19578.564910000001</v>
      </c>
      <c r="DK234" s="33">
        <v>19886.847969999999</v>
      </c>
      <c r="DL234" s="33">
        <v>21832.19815</v>
      </c>
      <c r="DM234" s="33">
        <v>17680.6126</v>
      </c>
      <c r="DN234" s="33">
        <v>19578.564910000001</v>
      </c>
      <c r="DO234" s="33">
        <v>19886.847969999999</v>
      </c>
      <c r="DP234" s="33">
        <v>21832.19815</v>
      </c>
      <c r="DQ234" s="33">
        <v>17680.6126</v>
      </c>
      <c r="DR234" s="33">
        <v>19578.564910000001</v>
      </c>
      <c r="DS234" s="33">
        <v>19886.847969999999</v>
      </c>
      <c r="DT234" s="33">
        <v>21832.19815</v>
      </c>
      <c r="DU234" s="33">
        <v>17680.6126</v>
      </c>
      <c r="DV234" s="33">
        <v>19578.564910000001</v>
      </c>
      <c r="DW234" s="33">
        <v>19886.847969999999</v>
      </c>
      <c r="DX234" s="33">
        <v>21832.19815</v>
      </c>
      <c r="DY234" s="33">
        <v>17680.6126</v>
      </c>
      <c r="DZ234" s="33">
        <v>19578.564910000001</v>
      </c>
      <c r="EA234" s="33">
        <v>19886.847969999999</v>
      </c>
      <c r="EB234" s="33">
        <v>21832.19815</v>
      </c>
      <c r="EC234" s="33">
        <v>17680.6126</v>
      </c>
      <c r="ED234" s="33">
        <v>19578.564910000001</v>
      </c>
      <c r="EE234" s="33">
        <v>19886.847969999999</v>
      </c>
      <c r="EF234" s="33">
        <v>21832.19815</v>
      </c>
      <c r="EG234" s="33">
        <v>17680.6126</v>
      </c>
      <c r="EH234" s="33">
        <v>19578.564910000001</v>
      </c>
      <c r="EI234" s="33">
        <v>19886.847969999999</v>
      </c>
      <c r="EJ234" s="33">
        <v>21832.19815</v>
      </c>
      <c r="EK234" s="33">
        <v>17680.6126</v>
      </c>
      <c r="EL234" s="33">
        <v>19578.564910000001</v>
      </c>
      <c r="EM234" s="33">
        <v>19886.847969999999</v>
      </c>
      <c r="EN234" s="33">
        <v>21832.19815</v>
      </c>
      <c r="EO234" s="33">
        <v>17680.6126</v>
      </c>
      <c r="EP234" s="33">
        <v>19578.564910000001</v>
      </c>
      <c r="EQ234" s="33">
        <v>19886.847969999999</v>
      </c>
      <c r="ER234" s="33">
        <v>21832.19815</v>
      </c>
      <c r="ES234" s="33">
        <v>17680.6126</v>
      </c>
      <c r="ET234" s="33">
        <v>19578.564910000001</v>
      </c>
      <c r="EU234" s="33">
        <v>19886.847969999999</v>
      </c>
      <c r="EV234" s="33">
        <v>21832.19815</v>
      </c>
      <c r="EW234" s="33">
        <v>17680.6126</v>
      </c>
      <c r="EX234" s="33">
        <v>19578.564910000001</v>
      </c>
      <c r="EY234" s="33">
        <v>19886.847969999999</v>
      </c>
      <c r="EZ234" s="33">
        <v>21890.605769999998</v>
      </c>
      <c r="FA234" s="33">
        <v>17720.69832</v>
      </c>
      <c r="FB234" s="33">
        <v>19592.39949</v>
      </c>
      <c r="FC234" s="33">
        <v>19922.513859999999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7331.3787810000003</v>
      </c>
      <c r="O235" s="33">
        <v>8321.5505360000006</v>
      </c>
      <c r="P235" s="33">
        <v>4728.0676190000004</v>
      </c>
      <c r="Q235" s="33">
        <v>5933.10869</v>
      </c>
      <c r="R235" s="33">
        <v>8800.9313550000006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6627.4701789999999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7752.1366959999996</v>
      </c>
      <c r="BZ235" s="33">
        <v>11191.573469999999</v>
      </c>
      <c r="CA235" s="33">
        <v>10457.551869999999</v>
      </c>
      <c r="CB235" s="33">
        <v>6228.5439210000004</v>
      </c>
      <c r="CC235" s="33">
        <v>7752.1366959999996</v>
      </c>
      <c r="CD235" s="33">
        <v>11191.573469999999</v>
      </c>
      <c r="CE235" s="33">
        <v>10457.551869999999</v>
      </c>
      <c r="CF235" s="33">
        <v>6228.5439210000004</v>
      </c>
      <c r="CG235" s="33">
        <v>7752.1366959999996</v>
      </c>
      <c r="CH235" s="33">
        <v>11191.573469999999</v>
      </c>
      <c r="CI235" s="33">
        <v>10457.551869999999</v>
      </c>
      <c r="CJ235" s="33">
        <v>6228.5439210000004</v>
      </c>
      <c r="CK235" s="33">
        <v>7752.1366959999996</v>
      </c>
      <c r="CL235" s="33">
        <v>11191.573469999999</v>
      </c>
      <c r="CM235" s="33">
        <v>10457.551869999999</v>
      </c>
      <c r="CN235" s="33">
        <v>6228.5439210000004</v>
      </c>
      <c r="CO235" s="33">
        <v>7752.1366959999996</v>
      </c>
      <c r="CP235" s="33">
        <v>11191.573469999999</v>
      </c>
      <c r="CQ235" s="33">
        <v>10457.551869999999</v>
      </c>
      <c r="CR235" s="33">
        <v>6228.5439210000004</v>
      </c>
      <c r="CS235" s="33">
        <v>7752.1366959999996</v>
      </c>
      <c r="CT235" s="33">
        <v>11191.573469999999</v>
      </c>
      <c r="CU235" s="33">
        <v>10457.551869999999</v>
      </c>
      <c r="CV235" s="33">
        <v>6228.5439210000004</v>
      </c>
      <c r="CW235" s="33">
        <v>7752.1366959999996</v>
      </c>
      <c r="CX235" s="33">
        <v>11191.573469999999</v>
      </c>
      <c r="CY235" s="33">
        <v>10457.551869999999</v>
      </c>
      <c r="CZ235" s="33">
        <v>6228.5439210000004</v>
      </c>
      <c r="DA235" s="33">
        <v>7752.1366959999996</v>
      </c>
      <c r="DB235" s="33">
        <v>11191.573469999999</v>
      </c>
      <c r="DC235" s="33">
        <v>10457.551869999999</v>
      </c>
      <c r="DD235" s="33">
        <v>6228.5439210000004</v>
      </c>
      <c r="DE235" s="33">
        <v>7752.1366959999996</v>
      </c>
      <c r="DF235" s="33">
        <v>11191.573469999999</v>
      </c>
      <c r="DG235" s="33">
        <v>10457.551869999999</v>
      </c>
      <c r="DH235" s="33">
        <v>6228.5439210000004</v>
      </c>
      <c r="DI235" s="33">
        <v>7752.1366959999996</v>
      </c>
      <c r="DJ235" s="33">
        <v>11191.573469999999</v>
      </c>
      <c r="DK235" s="33">
        <v>10457.551869999999</v>
      </c>
      <c r="DL235" s="33">
        <v>6228.5439210000004</v>
      </c>
      <c r="DM235" s="33">
        <v>7752.1366959999996</v>
      </c>
      <c r="DN235" s="33">
        <v>11191.573469999999</v>
      </c>
      <c r="DO235" s="33">
        <v>10457.551869999999</v>
      </c>
      <c r="DP235" s="33">
        <v>6228.5439210000004</v>
      </c>
      <c r="DQ235" s="33">
        <v>7752.1366959999996</v>
      </c>
      <c r="DR235" s="33">
        <v>11191.573469999999</v>
      </c>
      <c r="DS235" s="33">
        <v>10457.551869999999</v>
      </c>
      <c r="DT235" s="33">
        <v>6228.5439210000004</v>
      </c>
      <c r="DU235" s="33">
        <v>7752.1366959999996</v>
      </c>
      <c r="DV235" s="33">
        <v>11191.573469999999</v>
      </c>
      <c r="DW235" s="33">
        <v>10457.551869999999</v>
      </c>
      <c r="DX235" s="33">
        <v>6228.5439210000004</v>
      </c>
      <c r="DY235" s="33">
        <v>7752.1366959999996</v>
      </c>
      <c r="DZ235" s="33">
        <v>11191.573469999999</v>
      </c>
      <c r="EA235" s="33">
        <v>10457.551869999999</v>
      </c>
      <c r="EB235" s="33">
        <v>6228.5439210000004</v>
      </c>
      <c r="EC235" s="33">
        <v>7752.1366959999996</v>
      </c>
      <c r="ED235" s="33">
        <v>11191.573469999999</v>
      </c>
      <c r="EE235" s="33">
        <v>10457.551869999999</v>
      </c>
      <c r="EF235" s="33">
        <v>6228.5439210000004</v>
      </c>
      <c r="EG235" s="33">
        <v>7752.1366959999996</v>
      </c>
      <c r="EH235" s="33">
        <v>11191.573469999999</v>
      </c>
      <c r="EI235" s="33">
        <v>10457.551869999999</v>
      </c>
      <c r="EJ235" s="33">
        <v>6228.5439210000004</v>
      </c>
      <c r="EK235" s="33">
        <v>7752.1366959999996</v>
      </c>
      <c r="EL235" s="33">
        <v>11191.573469999999</v>
      </c>
      <c r="EM235" s="33">
        <v>10457.551869999999</v>
      </c>
      <c r="EN235" s="33">
        <v>6228.5439210000004</v>
      </c>
      <c r="EO235" s="33">
        <v>7752.1366959999996</v>
      </c>
      <c r="EP235" s="33">
        <v>11191.573469999999</v>
      </c>
      <c r="EQ235" s="33">
        <v>10457.551869999999</v>
      </c>
      <c r="ER235" s="33">
        <v>6228.5439210000004</v>
      </c>
      <c r="ES235" s="33">
        <v>7752.1366959999996</v>
      </c>
      <c r="ET235" s="33">
        <v>11191.573469999999</v>
      </c>
      <c r="EU235" s="33">
        <v>10457.551869999999</v>
      </c>
      <c r="EV235" s="33">
        <v>6228.5439210000004</v>
      </c>
      <c r="EW235" s="33">
        <v>7752.1366959999996</v>
      </c>
      <c r="EX235" s="33">
        <v>11191.573469999999</v>
      </c>
      <c r="EY235" s="33">
        <v>10457.551869999999</v>
      </c>
      <c r="EZ235" s="33">
        <v>6228.5439210000004</v>
      </c>
      <c r="FA235" s="33">
        <v>7752.1366959999996</v>
      </c>
      <c r="FB235" s="33">
        <v>11191.573469999999</v>
      </c>
      <c r="FC235" s="33">
        <v>10457.551869999999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6977.8870829999996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6875.8975950000004</v>
      </c>
      <c r="O236" s="33">
        <v>5063.7322620000004</v>
      </c>
      <c r="P236" s="33">
        <v>4288.1228570000003</v>
      </c>
      <c r="Q236" s="33">
        <v>5121.3911310000003</v>
      </c>
      <c r="R236" s="33">
        <v>6977.8870829999996</v>
      </c>
      <c r="S236" s="33">
        <v>5063.7322620000004</v>
      </c>
      <c r="T236" s="33">
        <v>4288.1228570000003</v>
      </c>
      <c r="U236" s="33">
        <v>5121.3911310000003</v>
      </c>
      <c r="V236" s="33">
        <v>5904.6466879999998</v>
      </c>
      <c r="W236" s="33">
        <v>5063.7322620000004</v>
      </c>
      <c r="X236" s="33">
        <v>4288.1228570000003</v>
      </c>
      <c r="Y236" s="33">
        <v>5121.3911310000003</v>
      </c>
      <c r="Z236" s="33">
        <v>5838.5682029999998</v>
      </c>
      <c r="AA236" s="33">
        <v>5063.7322620000004</v>
      </c>
      <c r="AB236" s="33">
        <v>4288.1228570000003</v>
      </c>
      <c r="AC236" s="33">
        <v>5121.3911310000003</v>
      </c>
      <c r="AD236" s="33">
        <v>3217.1393090000001</v>
      </c>
      <c r="AE236" s="33">
        <v>5063.7322620000004</v>
      </c>
      <c r="AF236" s="33">
        <v>4288.1228570000003</v>
      </c>
      <c r="AG236" s="33">
        <v>5121.3911310000003</v>
      </c>
      <c r="AH236" s="33">
        <v>6685.3253690000001</v>
      </c>
      <c r="AI236" s="33">
        <v>5063.7322620000004</v>
      </c>
      <c r="AJ236" s="33">
        <v>4288.1228570000003</v>
      </c>
      <c r="AK236" s="33">
        <v>5121.3911310000003</v>
      </c>
      <c r="AL236" s="33">
        <v>6567.948472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6433.3860889999996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6358.435974</v>
      </c>
      <c r="BO236" s="33">
        <v>5063.7322620000004</v>
      </c>
      <c r="BP236" s="33">
        <v>4468.2914289999999</v>
      </c>
      <c r="BQ236" s="33">
        <v>5121.3911310000003</v>
      </c>
      <c r="BR236" s="33">
        <v>6472.1903490000004</v>
      </c>
      <c r="BS236" s="33">
        <v>5218.7720829999998</v>
      </c>
      <c r="BT236" s="33">
        <v>4654.6166670000002</v>
      </c>
      <c r="BU236" s="33">
        <v>5121.3911310000003</v>
      </c>
      <c r="BV236" s="33">
        <v>6660.0791669999999</v>
      </c>
      <c r="BW236" s="33">
        <v>5390.0624399999997</v>
      </c>
      <c r="BX236" s="33">
        <v>4654.6166670000002</v>
      </c>
      <c r="BY236" s="33">
        <v>5121.3911310000003</v>
      </c>
      <c r="BZ236" s="33">
        <v>6575.1199189999998</v>
      </c>
      <c r="CA236" s="33">
        <v>5390.0624399999997</v>
      </c>
      <c r="CB236" s="33">
        <v>4654.6166670000002</v>
      </c>
      <c r="CC236" s="33">
        <v>5328.4560119999996</v>
      </c>
      <c r="CD236" s="33">
        <v>6642.7909980000004</v>
      </c>
      <c r="CE236" s="33">
        <v>5390.0624399999997</v>
      </c>
      <c r="CF236" s="33">
        <v>4654.6166670000002</v>
      </c>
      <c r="CG236" s="33">
        <v>5369.228333</v>
      </c>
      <c r="CH236" s="33">
        <v>6569.5580309999996</v>
      </c>
      <c r="CI236" s="33">
        <v>5390.0624399999997</v>
      </c>
      <c r="CJ236" s="33">
        <v>4654.6166670000002</v>
      </c>
      <c r="CK236" s="33">
        <v>5195.7954760000002</v>
      </c>
      <c r="CL236" s="33">
        <v>6562.7570649999998</v>
      </c>
      <c r="CM236" s="33">
        <v>5390.0624399999997</v>
      </c>
      <c r="CN236" s="33">
        <v>4654.6166670000002</v>
      </c>
      <c r="CO236" s="33">
        <v>5131.7946140000004</v>
      </c>
      <c r="CP236" s="33">
        <v>6572.1033550000002</v>
      </c>
      <c r="CQ236" s="33">
        <v>5390.0624399999997</v>
      </c>
      <c r="CR236" s="33">
        <v>4654.6166670000002</v>
      </c>
      <c r="CS236" s="33">
        <v>5440.6603569999997</v>
      </c>
      <c r="CT236" s="33">
        <v>6551.8867049999999</v>
      </c>
      <c r="CU236" s="33">
        <v>5390.0624399999997</v>
      </c>
      <c r="CV236" s="33">
        <v>4654.6166670000002</v>
      </c>
      <c r="CW236" s="33">
        <v>5440.6603569999997</v>
      </c>
      <c r="CX236" s="33">
        <v>6545.4201739999999</v>
      </c>
      <c r="CY236" s="33">
        <v>5390.0624399999997</v>
      </c>
      <c r="CZ236" s="33">
        <v>4654.6166670000002</v>
      </c>
      <c r="DA236" s="33">
        <v>5440.6603569999997</v>
      </c>
      <c r="DB236" s="33">
        <v>6537.9298859999999</v>
      </c>
      <c r="DC236" s="33">
        <v>5390.0624399999997</v>
      </c>
      <c r="DD236" s="33">
        <v>4654.6166670000002</v>
      </c>
      <c r="DE236" s="33">
        <v>5440.6603569999997</v>
      </c>
      <c r="DF236" s="33">
        <v>6530.4037179999996</v>
      </c>
      <c r="DG236" s="33">
        <v>5390.0624399999997</v>
      </c>
      <c r="DH236" s="33">
        <v>4654.6166670000002</v>
      </c>
      <c r="DI236" s="33">
        <v>5440.6603569999997</v>
      </c>
      <c r="DJ236" s="33">
        <v>6579.6186390000003</v>
      </c>
      <c r="DK236" s="33">
        <v>5390.0624399999997</v>
      </c>
      <c r="DL236" s="33">
        <v>4654.6166670000002</v>
      </c>
      <c r="DM236" s="33">
        <v>5440.6603569999997</v>
      </c>
      <c r="DN236" s="33">
        <v>5431.2827669999997</v>
      </c>
      <c r="DO236" s="33">
        <v>5390.0624399999997</v>
      </c>
      <c r="DP236" s="33">
        <v>4654.6166670000002</v>
      </c>
      <c r="DQ236" s="33">
        <v>5440.6603569999997</v>
      </c>
      <c r="DR236" s="33">
        <v>5927.2506249999997</v>
      </c>
      <c r="DS236" s="33">
        <v>5390.0624399999997</v>
      </c>
      <c r="DT236" s="33">
        <v>4654.6166670000002</v>
      </c>
      <c r="DU236" s="33">
        <v>5440.6603569999997</v>
      </c>
      <c r="DV236" s="33">
        <v>5995.310262</v>
      </c>
      <c r="DW236" s="33">
        <v>5390.0624399999997</v>
      </c>
      <c r="DX236" s="33">
        <v>4654.6166670000002</v>
      </c>
      <c r="DY236" s="33">
        <v>5440.6603569999997</v>
      </c>
      <c r="DZ236" s="33">
        <v>5453.2606260000002</v>
      </c>
      <c r="EA236" s="33">
        <v>5390.0624399999997</v>
      </c>
      <c r="EB236" s="33">
        <v>4654.6166670000002</v>
      </c>
      <c r="EC236" s="33">
        <v>5440.6603569999997</v>
      </c>
      <c r="ED236" s="33">
        <v>5302.3927839999997</v>
      </c>
      <c r="EE236" s="33">
        <v>5390.0624399999997</v>
      </c>
      <c r="EF236" s="33">
        <v>4654.6166670000002</v>
      </c>
      <c r="EG236" s="33">
        <v>5440.6603569999997</v>
      </c>
      <c r="EH236" s="33">
        <v>4303.053062</v>
      </c>
      <c r="EI236" s="33">
        <v>5390.0624399999997</v>
      </c>
      <c r="EJ236" s="33">
        <v>4654.6166670000002</v>
      </c>
      <c r="EK236" s="33">
        <v>5440.6603569999997</v>
      </c>
      <c r="EL236" s="33">
        <v>3525.1982119999998</v>
      </c>
      <c r="EM236" s="33">
        <v>5390.0624399999997</v>
      </c>
      <c r="EN236" s="33">
        <v>4654.6166670000002</v>
      </c>
      <c r="EO236" s="33">
        <v>5440.6603569999997</v>
      </c>
      <c r="EP236" s="33">
        <v>2792.2633249999999</v>
      </c>
      <c r="EQ236" s="33">
        <v>5390.0624399999997</v>
      </c>
      <c r="ER236" s="33">
        <v>4654.6166670000002</v>
      </c>
      <c r="ES236" s="33">
        <v>5440.6603569999997</v>
      </c>
      <c r="ET236" s="33">
        <v>2115.140175</v>
      </c>
      <c r="EU236" s="33">
        <v>5390.0624399999997</v>
      </c>
      <c r="EV236" s="33">
        <v>4654.6166670000002</v>
      </c>
      <c r="EW236" s="33">
        <v>5440.6603569999997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3400.7301870000001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4015.0324169999999</v>
      </c>
      <c r="M237" s="33">
        <v>3809.8703439999999</v>
      </c>
      <c r="N237" s="33">
        <v>3697.3466669999998</v>
      </c>
      <c r="O237" s="33">
        <v>3137.6277380000001</v>
      </c>
      <c r="P237" s="33">
        <v>4238.1382290000001</v>
      </c>
      <c r="Q237" s="33">
        <v>4033.1586569999999</v>
      </c>
      <c r="R237" s="33">
        <v>3697.3466669999998</v>
      </c>
      <c r="S237" s="33">
        <v>3137.6277380000001</v>
      </c>
      <c r="T237" s="33">
        <v>6262.267143</v>
      </c>
      <c r="U237" s="33">
        <v>7185.8873659999999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3641.2543219999998</v>
      </c>
      <c r="AD237" s="33">
        <v>3996.4308769999998</v>
      </c>
      <c r="AE237" s="33">
        <v>3495.4172119999998</v>
      </c>
      <c r="AF237" s="33">
        <v>11562.91073</v>
      </c>
      <c r="AG237" s="33">
        <v>12258.50121</v>
      </c>
      <c r="AH237" s="33">
        <v>2726.0387649999998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13584.570530000001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6369.239192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6715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5315.9020600000003</v>
      </c>
      <c r="W238" s="33">
        <v>7052.958095</v>
      </c>
      <c r="X238" s="33">
        <v>7801.7042860000001</v>
      </c>
      <c r="Y238" s="33">
        <v>7273.9891669999997</v>
      </c>
      <c r="Z238" s="33">
        <v>5627.4858050000003</v>
      </c>
      <c r="AA238" s="33">
        <v>7052.958095</v>
      </c>
      <c r="AB238" s="33">
        <v>7801.7042860000001</v>
      </c>
      <c r="AC238" s="33">
        <v>7066.2241029999996</v>
      </c>
      <c r="AD238" s="33">
        <v>5903.1427940000003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7712.161693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7120.4967530000004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5072.3046320000003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496.91227830000003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6522.231667</v>
      </c>
      <c r="AD239" s="33">
        <v>519.33142850000002</v>
      </c>
      <c r="AE239" s="33">
        <v>2654.0345240000001</v>
      </c>
      <c r="AF239" s="33">
        <v>6753.6804760000005</v>
      </c>
      <c r="AG239" s="33">
        <v>1337.521802</v>
      </c>
      <c r="AH239" s="33">
        <v>540.95828200000005</v>
      </c>
      <c r="AI239" s="33">
        <v>2654.0345240000001</v>
      </c>
      <c r="AJ239" s="33">
        <v>6753.6804760000005</v>
      </c>
      <c r="AK239" s="33">
        <v>845.6099514</v>
      </c>
      <c r="AL239" s="33">
        <v>648.74922570000001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3034.1651609999999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45.408095240000002</v>
      </c>
      <c r="M240" s="33">
        <v>194.4083929</v>
      </c>
      <c r="N240" s="33">
        <v>281.05458329999999</v>
      </c>
      <c r="O240" s="33">
        <v>163.02547620000001</v>
      </c>
      <c r="P240" s="33">
        <v>45.408095240000002</v>
      </c>
      <c r="Q240" s="33">
        <v>194.4083929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551.54637769999999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980.80140459999996</v>
      </c>
      <c r="BU240" s="33">
        <v>480.51026810000002</v>
      </c>
      <c r="BV240" s="33">
        <v>757.58770130000005</v>
      </c>
      <c r="BW240" s="33">
        <v>541.94146120000005</v>
      </c>
      <c r="BX240" s="33">
        <v>980.80140459999996</v>
      </c>
      <c r="BY240" s="33">
        <v>484.45069790000002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897.42086979999999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B241" s="33">
        <v>604.56394160000002</v>
      </c>
      <c r="CC241" s="33">
        <v>537.69761510000001</v>
      </c>
      <c r="CD241" s="33">
        <v>188.7004245</v>
      </c>
      <c r="CE241" s="33">
        <v>261.57151279999999</v>
      </c>
      <c r="CF241" s="33">
        <v>1994.701429</v>
      </c>
      <c r="CG241" s="33">
        <v>1774.0823210000001</v>
      </c>
      <c r="CH241" s="33">
        <v>622.59916669999996</v>
      </c>
      <c r="CI241" s="33">
        <v>863.03041670000005</v>
      </c>
      <c r="CJ241" s="33">
        <v>1994.701429</v>
      </c>
      <c r="CK241" s="33">
        <v>1774.0823210000001</v>
      </c>
      <c r="CL241" s="33">
        <v>622.59916669999996</v>
      </c>
      <c r="CM241" s="33">
        <v>863.03041670000005</v>
      </c>
      <c r="CN241" s="33">
        <v>1994.701429</v>
      </c>
      <c r="CO241" s="33">
        <v>1774.0823210000001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2095.7954020000002</v>
      </c>
      <c r="FA241" s="33">
        <v>1864.6517200000001</v>
      </c>
      <c r="FB241" s="33">
        <v>637.92486440000005</v>
      </c>
      <c r="FC241" s="33">
        <v>904.93181489999995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F242" s="33">
        <v>903.10125000000005</v>
      </c>
      <c r="BG242" s="33">
        <v>1552.3085120000001</v>
      </c>
      <c r="BH242" s="33">
        <v>2902.1452380000001</v>
      </c>
      <c r="BI242" s="33">
        <v>474.44912959999999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2379.6180359999998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44503.059840000002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40981.322169999999</v>
      </c>
      <c r="M245" s="33">
        <v>38726.231890000003</v>
      </c>
      <c r="N245" s="33">
        <v>43688.403350000001</v>
      </c>
      <c r="O245" s="33">
        <v>42423.088889999999</v>
      </c>
      <c r="P245" s="33">
        <v>41162.39402</v>
      </c>
      <c r="Q245" s="33">
        <v>38907.451869999997</v>
      </c>
      <c r="R245" s="33">
        <v>45494.972379999999</v>
      </c>
      <c r="S245" s="33">
        <v>42380.203240000003</v>
      </c>
      <c r="T245" s="33">
        <v>46385.809520000003</v>
      </c>
      <c r="U245" s="33">
        <v>45167.774089999999</v>
      </c>
      <c r="V245" s="33">
        <v>42827.054470000003</v>
      </c>
      <c r="W245" s="33">
        <v>42948.227500000001</v>
      </c>
      <c r="X245" s="33">
        <v>46385.809520000003</v>
      </c>
      <c r="Y245" s="33">
        <v>45183.087440000003</v>
      </c>
      <c r="Z245" s="33">
        <v>43527.739399999999</v>
      </c>
      <c r="AA245" s="33">
        <v>42948.227500000001</v>
      </c>
      <c r="AB245" s="33">
        <v>52096.268750000003</v>
      </c>
      <c r="AC245" s="33">
        <v>44311.329680000003</v>
      </c>
      <c r="AD245" s="33">
        <v>41421.430659999998</v>
      </c>
      <c r="AE245" s="33">
        <v>45091.78572</v>
      </c>
      <c r="AF245" s="33">
        <v>55414.312149999998</v>
      </c>
      <c r="AG245" s="33">
        <v>48217.075389999998</v>
      </c>
      <c r="AH245" s="33">
        <v>45120.677000000003</v>
      </c>
      <c r="AI245" s="33">
        <v>45890.538529999998</v>
      </c>
      <c r="AJ245" s="33">
        <v>60657.945119999997</v>
      </c>
      <c r="AK245" s="33">
        <v>51084.749949999998</v>
      </c>
      <c r="AL245" s="33">
        <v>47952.661500000002</v>
      </c>
      <c r="AM245" s="33">
        <v>47806.636259999999</v>
      </c>
      <c r="AN245" s="33">
        <v>60747.487710000001</v>
      </c>
      <c r="AO245" s="33">
        <v>54574.362159999997</v>
      </c>
      <c r="AP245" s="33">
        <v>49893.865879999998</v>
      </c>
      <c r="AQ245" s="33">
        <v>47806.636259999999</v>
      </c>
      <c r="AR245" s="33">
        <v>60810.521999999997</v>
      </c>
      <c r="AS245" s="33">
        <v>56826.538569999997</v>
      </c>
      <c r="AT245" s="33">
        <v>49435.891969999997</v>
      </c>
      <c r="AU245" s="33">
        <v>47886.99912</v>
      </c>
      <c r="AV245" s="33">
        <v>60879.943899999998</v>
      </c>
      <c r="AW245" s="33">
        <v>57473.825519999999</v>
      </c>
      <c r="AX245" s="33">
        <v>50036.922550000003</v>
      </c>
      <c r="AY245" s="33">
        <v>47956.928999999996</v>
      </c>
      <c r="AZ245" s="33">
        <v>61059.360090000002</v>
      </c>
      <c r="BA245" s="33">
        <v>56378.908369999997</v>
      </c>
      <c r="BB245" s="33">
        <v>50210.177969999997</v>
      </c>
      <c r="BC245" s="33">
        <v>48158.7621</v>
      </c>
      <c r="BD245" s="33">
        <v>61059.360090000002</v>
      </c>
      <c r="BE245" s="33">
        <v>57578.76511</v>
      </c>
      <c r="BF245" s="33">
        <v>50210.177969999997</v>
      </c>
      <c r="BG245" s="33">
        <v>48158.7621</v>
      </c>
      <c r="BH245" s="33">
        <v>61388.93866</v>
      </c>
      <c r="BI245" s="33">
        <v>58459.36722</v>
      </c>
      <c r="BJ245" s="33">
        <v>50741.762970000003</v>
      </c>
      <c r="BK245" s="33">
        <v>48662.970430000001</v>
      </c>
      <c r="BL245" s="33">
        <v>61655.672809999996</v>
      </c>
      <c r="BM245" s="33">
        <v>60210.66923</v>
      </c>
      <c r="BN245" s="33">
        <v>50288.408000000003</v>
      </c>
      <c r="BO245" s="33">
        <v>48847.378969999998</v>
      </c>
      <c r="BP245" s="33">
        <v>63525.184119999998</v>
      </c>
      <c r="BQ245" s="33">
        <v>61958.209580000002</v>
      </c>
      <c r="BR245" s="33">
        <v>51881.567020000002</v>
      </c>
      <c r="BS245" s="33">
        <v>50690.476210000001</v>
      </c>
      <c r="BT245" s="33">
        <v>65240.765650000001</v>
      </c>
      <c r="BU245" s="33">
        <v>62748.210290000003</v>
      </c>
      <c r="BV245" s="33">
        <v>52906.47</v>
      </c>
      <c r="BW245" s="33">
        <v>51862.522199999999</v>
      </c>
      <c r="BX245" s="33">
        <v>65240.765650000001</v>
      </c>
      <c r="BY245" s="33">
        <v>62752.150719999998</v>
      </c>
      <c r="BZ245" s="33">
        <v>52821.510750000001</v>
      </c>
      <c r="CA245" s="33">
        <v>51862.522199999999</v>
      </c>
      <c r="CB245" s="33">
        <v>65845.329589999994</v>
      </c>
      <c r="CC245" s="33">
        <v>64226.464910000002</v>
      </c>
      <c r="CD245" s="33">
        <v>53077.882250000002</v>
      </c>
      <c r="CE245" s="33">
        <v>52124.093710000001</v>
      </c>
      <c r="CF245" s="33">
        <v>67235.467080000002</v>
      </c>
      <c r="CG245" s="33">
        <v>65503.621939999997</v>
      </c>
      <c r="CH245" s="33">
        <v>53438.548029999998</v>
      </c>
      <c r="CI245" s="33">
        <v>52725.552620000002</v>
      </c>
      <c r="CJ245" s="33">
        <v>67235.467080000002</v>
      </c>
      <c r="CK245" s="33">
        <v>65013.607550000001</v>
      </c>
      <c r="CL245" s="33">
        <v>53431.747060000002</v>
      </c>
      <c r="CM245" s="33">
        <v>52725.552620000002</v>
      </c>
      <c r="CN245" s="33">
        <v>67235.467080000002</v>
      </c>
      <c r="CO245" s="33">
        <v>65266.188219999996</v>
      </c>
      <c r="CP245" s="33">
        <v>53441.093350000003</v>
      </c>
      <c r="CQ245" s="33">
        <v>52725.552620000002</v>
      </c>
      <c r="CR245" s="33">
        <v>67235.467080000002</v>
      </c>
      <c r="CS245" s="33">
        <v>65575.053960000005</v>
      </c>
      <c r="CT245" s="33">
        <v>53420.876700000001</v>
      </c>
      <c r="CU245" s="33">
        <v>52725.552620000002</v>
      </c>
      <c r="CV245" s="33">
        <v>67235.467080000002</v>
      </c>
      <c r="CW245" s="33">
        <v>65575.053960000005</v>
      </c>
      <c r="CX245" s="33">
        <v>53414.410170000003</v>
      </c>
      <c r="CY245" s="33">
        <v>52725.552620000002</v>
      </c>
      <c r="CZ245" s="33">
        <v>67235.467080000002</v>
      </c>
      <c r="DA245" s="33">
        <v>65575.053960000005</v>
      </c>
      <c r="DB245" s="33">
        <v>53406.919880000001</v>
      </c>
      <c r="DC245" s="33">
        <v>52725.552620000002</v>
      </c>
      <c r="DD245" s="33">
        <v>67235.467080000002</v>
      </c>
      <c r="DE245" s="33">
        <v>65575.053960000005</v>
      </c>
      <c r="DF245" s="33">
        <v>53399.393709999997</v>
      </c>
      <c r="DG245" s="33">
        <v>52725.552620000002</v>
      </c>
      <c r="DH245" s="33">
        <v>67379.645000000004</v>
      </c>
      <c r="DI245" s="33">
        <v>65698.350860000006</v>
      </c>
      <c r="DJ245" s="33">
        <v>53535.209349999997</v>
      </c>
      <c r="DK245" s="33">
        <v>52828.88233</v>
      </c>
      <c r="DL245" s="33">
        <v>67379.645000000004</v>
      </c>
      <c r="DM245" s="33">
        <v>65698.350860000006</v>
      </c>
      <c r="DN245" s="33">
        <v>52386.873480000002</v>
      </c>
      <c r="DO245" s="33">
        <v>52828.88233</v>
      </c>
      <c r="DP245" s="33">
        <v>67379.645000000004</v>
      </c>
      <c r="DQ245" s="33">
        <v>65698.350860000006</v>
      </c>
      <c r="DR245" s="33">
        <v>52882.841339999999</v>
      </c>
      <c r="DS245" s="33">
        <v>52828.88233</v>
      </c>
      <c r="DT245" s="33">
        <v>67379.645000000004</v>
      </c>
      <c r="DU245" s="33">
        <v>65698.350860000006</v>
      </c>
      <c r="DV245" s="33">
        <v>52950.900970000002</v>
      </c>
      <c r="DW245" s="33">
        <v>52828.88233</v>
      </c>
      <c r="DX245" s="33">
        <v>67379.645000000004</v>
      </c>
      <c r="DY245" s="33">
        <v>65698.350860000006</v>
      </c>
      <c r="DZ245" s="33">
        <v>52408.851340000001</v>
      </c>
      <c r="EA245" s="33">
        <v>52828.88233</v>
      </c>
      <c r="EB245" s="33">
        <v>67379.645000000004</v>
      </c>
      <c r="EC245" s="33">
        <v>65698.350860000006</v>
      </c>
      <c r="ED245" s="33">
        <v>52257.983500000002</v>
      </c>
      <c r="EE245" s="33">
        <v>52828.88233</v>
      </c>
      <c r="EF245" s="33">
        <v>67379.645000000004</v>
      </c>
      <c r="EG245" s="33">
        <v>65698.350860000006</v>
      </c>
      <c r="EH245" s="33">
        <v>51258.643770000002</v>
      </c>
      <c r="EI245" s="33">
        <v>52828.88233</v>
      </c>
      <c r="EJ245" s="33">
        <v>67379.645000000004</v>
      </c>
      <c r="EK245" s="33">
        <v>65698.350860000006</v>
      </c>
      <c r="EL245" s="33">
        <v>50480.788919999999</v>
      </c>
      <c r="EM245" s="33">
        <v>52828.88233</v>
      </c>
      <c r="EN245" s="33">
        <v>67379.645000000004</v>
      </c>
      <c r="EO245" s="33">
        <v>65698.350860000006</v>
      </c>
      <c r="EP245" s="33">
        <v>49747.854039999998</v>
      </c>
      <c r="EQ245" s="33">
        <v>52828.88233</v>
      </c>
      <c r="ER245" s="33">
        <v>67379.645000000004</v>
      </c>
      <c r="ES245" s="33">
        <v>65698.350860000006</v>
      </c>
      <c r="ET245" s="33">
        <v>49070.730889999999</v>
      </c>
      <c r="EU245" s="33">
        <v>52828.88233</v>
      </c>
      <c r="EV245" s="33">
        <v>67379.645000000004</v>
      </c>
      <c r="EW245" s="33">
        <v>65698.350860000006</v>
      </c>
      <c r="EX245" s="33">
        <v>46955.590709999997</v>
      </c>
      <c r="EY245" s="33">
        <v>52828.88233</v>
      </c>
      <c r="EZ245" s="33">
        <v>67539.146590000004</v>
      </c>
      <c r="FA245" s="33">
        <v>65829.005969999998</v>
      </c>
      <c r="FB245" s="33">
        <v>46984.75099</v>
      </c>
      <c r="FC245" s="33">
        <v>52906.449619999999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3836.3751560000001</v>
      </c>
      <c r="AO246" s="33">
        <v>2124.3119839999999</v>
      </c>
      <c r="AP246" s="33">
        <v>2473.4662819999999</v>
      </c>
      <c r="AQ246" s="33">
        <v>3031.1619719999999</v>
      </c>
      <c r="AR246" s="33">
        <v>4969.5392400000001</v>
      </c>
      <c r="AS246" s="33">
        <v>2350.7734999999998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4579.813247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5739.2562989999997</v>
      </c>
      <c r="CD246" s="33">
        <v>3992.1527890000002</v>
      </c>
      <c r="CE246" s="33">
        <v>4861.3797930000001</v>
      </c>
      <c r="CF246" s="33">
        <v>6181.8734000000004</v>
      </c>
      <c r="CG246" s="33">
        <v>5715.7552560000004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57.8966359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57.8966359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56.751142489999999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110.4401404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57.8966359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56.751142489999999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2.103819009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2.103819009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E251" s="33">
        <v>127.60236399999999</v>
      </c>
      <c r="AF251" s="33">
        <v>189.3327165</v>
      </c>
      <c r="AG251" s="33">
        <v>93.143770979999999</v>
      </c>
      <c r="AI251" s="33">
        <v>127.60236399999999</v>
      </c>
      <c r="AJ251" s="33">
        <v>279.91480610000002</v>
      </c>
      <c r="AK251" s="33">
        <v>85.398142489999998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178.54191349999999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G253" s="33">
        <v>1.706231469</v>
      </c>
      <c r="AI253" s="33">
        <v>1.706231469</v>
      </c>
      <c r="AJ253" s="33">
        <v>1.706231469</v>
      </c>
      <c r="AL253" s="33">
        <v>1.4807809949999999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W253" s="33">
        <v>0.2254504742</v>
      </c>
      <c r="AX253" s="33">
        <v>1.4807809949999999</v>
      </c>
      <c r="AY253" s="33">
        <v>1.706231469</v>
      </c>
      <c r="AZ253" s="33">
        <v>1.706231469</v>
      </c>
      <c r="BA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1.3640210340000001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2369.110099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3050.4554499999999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3290.0942879999998</v>
      </c>
      <c r="AD257" s="33">
        <v>2708.5355730000001</v>
      </c>
      <c r="AE257" s="33">
        <v>3123.1952759999999</v>
      </c>
      <c r="AF257" s="33">
        <v>3692.7032140000001</v>
      </c>
      <c r="AG257" s="33">
        <v>3362.8018139999999</v>
      </c>
      <c r="AH257" s="33">
        <v>2688.9533860000001</v>
      </c>
      <c r="AI257" s="33">
        <v>3184.5163849999999</v>
      </c>
      <c r="AJ257" s="33">
        <v>3837.2548630000001</v>
      </c>
      <c r="AK257" s="33">
        <v>3405.1527120000001</v>
      </c>
      <c r="AL257" s="33">
        <v>2773.8870040000002</v>
      </c>
      <c r="AM257" s="33">
        <v>3314.0706719999998</v>
      </c>
      <c r="AN257" s="33">
        <v>5330.8627079999997</v>
      </c>
      <c r="AO257" s="33">
        <v>3592.7884669999999</v>
      </c>
      <c r="AP257" s="33">
        <v>3959.4780209999999</v>
      </c>
      <c r="AQ257" s="33">
        <v>4479.549137</v>
      </c>
      <c r="AR257" s="33">
        <v>6464.026793</v>
      </c>
      <c r="AS257" s="33">
        <v>3819.2499830000002</v>
      </c>
      <c r="AT257" s="33">
        <v>4638.5430379999998</v>
      </c>
      <c r="AU257" s="33">
        <v>5363.7694110000002</v>
      </c>
      <c r="AV257" s="33">
        <v>6464.026793</v>
      </c>
      <c r="AW257" s="33">
        <v>3594.8176979999998</v>
      </c>
      <c r="AX257" s="33">
        <v>4693.1903609999999</v>
      </c>
      <c r="AY257" s="33">
        <v>5363.7694110000002</v>
      </c>
      <c r="AZ257" s="33">
        <v>7938.1136029999998</v>
      </c>
      <c r="BA257" s="33">
        <v>7440.5578850000002</v>
      </c>
      <c r="BB257" s="33">
        <v>6399.1372419999998</v>
      </c>
      <c r="BC257" s="33">
        <v>6983.5825960000002</v>
      </c>
      <c r="BD257" s="33">
        <v>7938.1136029999998</v>
      </c>
      <c r="BE257" s="33">
        <v>7510.5974399999996</v>
      </c>
      <c r="BF257" s="33">
        <v>6399.1372419999998</v>
      </c>
      <c r="BG257" s="33">
        <v>6983.5825960000002</v>
      </c>
      <c r="BH257" s="33">
        <v>7938.5063689999997</v>
      </c>
      <c r="BI257" s="33">
        <v>7532.9038790000004</v>
      </c>
      <c r="BJ257" s="33">
        <v>6399.1372419999998</v>
      </c>
      <c r="BK257" s="33">
        <v>6983.5825960000002</v>
      </c>
      <c r="BL257" s="33">
        <v>7938.5063689999997</v>
      </c>
      <c r="BM257" s="33">
        <v>7533.3436380000003</v>
      </c>
      <c r="BN257" s="33">
        <v>6399.1372419999998</v>
      </c>
      <c r="BO257" s="33">
        <v>6983.5825960000002</v>
      </c>
      <c r="BP257" s="33">
        <v>7938.5063689999997</v>
      </c>
      <c r="BQ257" s="33">
        <v>7535.31484</v>
      </c>
      <c r="BR257" s="33">
        <v>6399.1372419999998</v>
      </c>
      <c r="BS257" s="33">
        <v>6983.5825960000002</v>
      </c>
      <c r="BT257" s="33">
        <v>9150.8405299999995</v>
      </c>
      <c r="BU257" s="33">
        <v>8676.2967960000005</v>
      </c>
      <c r="BV257" s="33">
        <v>7184.1114100000004</v>
      </c>
      <c r="BW257" s="33">
        <v>7929.5801419999998</v>
      </c>
      <c r="BX257" s="33">
        <v>9150.8405299999995</v>
      </c>
      <c r="BY257" s="33">
        <v>8678.2679979999994</v>
      </c>
      <c r="BZ257" s="33">
        <v>7184.1114100000004</v>
      </c>
      <c r="CA257" s="33">
        <v>7929.5801419999998</v>
      </c>
      <c r="CB257" s="33">
        <v>9150.8405299999995</v>
      </c>
      <c r="CC257" s="33">
        <v>8673.8154749999994</v>
      </c>
      <c r="CD257" s="33">
        <v>7128.318593</v>
      </c>
      <c r="CE257" s="33">
        <v>7929.5801419999998</v>
      </c>
      <c r="CF257" s="33">
        <v>9150.8405299999995</v>
      </c>
      <c r="CG257" s="33">
        <v>8650.3144319999992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8676.2967960000005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7182.0075909999996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7129.464086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7128.318593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7073.6712690000004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7073.6712690000004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7793.7471610000002</v>
      </c>
      <c r="CW294" s="33">
        <v>7741.457977</v>
      </c>
      <c r="CX294" s="33">
        <v>7561.5477339999998</v>
      </c>
      <c r="CY294" s="33">
        <v>7741.457977</v>
      </c>
      <c r="CZ294" s="33">
        <v>7793.7471610000002</v>
      </c>
      <c r="DA294" s="33">
        <v>7741.457977</v>
      </c>
      <c r="DB294" s="33">
        <v>7561.5477339999998</v>
      </c>
      <c r="DC294" s="33">
        <v>7741.457977</v>
      </c>
      <c r="DD294" s="33">
        <v>7793.7471610000002</v>
      </c>
      <c r="DE294" s="33">
        <v>7741.457977</v>
      </c>
      <c r="DF294" s="33">
        <v>7561.5477339999998</v>
      </c>
      <c r="DG294" s="33">
        <v>7741.457977</v>
      </c>
      <c r="DH294" s="33">
        <v>7793.7471610000002</v>
      </c>
      <c r="DI294" s="33">
        <v>7741.457977</v>
      </c>
      <c r="DJ294" s="33">
        <v>7561.5477339999998</v>
      </c>
      <c r="DK294" s="33">
        <v>7741.457977</v>
      </c>
      <c r="DL294" s="33">
        <v>7793.7471610000002</v>
      </c>
      <c r="DM294" s="33">
        <v>7741.457977</v>
      </c>
      <c r="DN294" s="33">
        <v>7561.5477339999998</v>
      </c>
      <c r="DO294" s="33">
        <v>7741.457977</v>
      </c>
      <c r="DP294" s="33">
        <v>7793.7471610000002</v>
      </c>
      <c r="DQ294" s="33">
        <v>7741.457977</v>
      </c>
      <c r="DR294" s="33">
        <v>7561.5477339999998</v>
      </c>
      <c r="DS294" s="33">
        <v>7741.457977</v>
      </c>
      <c r="DT294" s="33">
        <v>7793.7471610000002</v>
      </c>
      <c r="DU294" s="33">
        <v>7741.457977</v>
      </c>
      <c r="DV294" s="33">
        <v>7561.5477339999998</v>
      </c>
      <c r="DW294" s="33">
        <v>7741.457977</v>
      </c>
      <c r="DX294" s="33">
        <v>7793.7471610000002</v>
      </c>
      <c r="DY294" s="33">
        <v>7741.457977</v>
      </c>
      <c r="DZ294" s="33">
        <v>7561.5477339999998</v>
      </c>
      <c r="EA294" s="33">
        <v>7741.457977</v>
      </c>
      <c r="EB294" s="33">
        <v>7793.7471610000002</v>
      </c>
      <c r="EC294" s="33">
        <v>7741.457977</v>
      </c>
      <c r="ED294" s="33">
        <v>7561.5477339999998</v>
      </c>
      <c r="EE294" s="33">
        <v>7741.457977</v>
      </c>
      <c r="EF294" s="33">
        <v>7793.7471610000002</v>
      </c>
      <c r="EG294" s="33">
        <v>7741.457977</v>
      </c>
      <c r="EH294" s="33">
        <v>7561.5477339999998</v>
      </c>
      <c r="EI294" s="33">
        <v>7741.457977</v>
      </c>
      <c r="EJ294" s="33">
        <v>7793.7471610000002</v>
      </c>
      <c r="EK294" s="33">
        <v>7741.457977</v>
      </c>
      <c r="EL294" s="33">
        <v>7561.5477339999998</v>
      </c>
      <c r="EM294" s="33">
        <v>7741.457977</v>
      </c>
      <c r="EN294" s="33">
        <v>7793.7471610000002</v>
      </c>
      <c r="EO294" s="33">
        <v>7741.457977</v>
      </c>
      <c r="EP294" s="33">
        <v>7561.5477339999998</v>
      </c>
      <c r="EQ294" s="33">
        <v>7741.457977</v>
      </c>
      <c r="ER294" s="33">
        <v>7793.7471610000002</v>
      </c>
      <c r="ES294" s="33">
        <v>7741.457977</v>
      </c>
      <c r="ET294" s="33">
        <v>7561.5477339999998</v>
      </c>
      <c r="EU294" s="33">
        <v>7741.457977</v>
      </c>
      <c r="EV294" s="33">
        <v>7793.7471610000002</v>
      </c>
      <c r="EW294" s="33">
        <v>7741.457977</v>
      </c>
      <c r="EX294" s="33">
        <v>7561.5477339999998</v>
      </c>
      <c r="EY294" s="33">
        <v>7741.457977</v>
      </c>
      <c r="EZ294" s="33">
        <v>7793.7471610000002</v>
      </c>
      <c r="FA294" s="33">
        <v>7741.457977</v>
      </c>
      <c r="FB294" s="33">
        <v>7561.5477339999998</v>
      </c>
      <c r="FC294" s="33">
        <v>7741.457977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7793.7471610000002</v>
      </c>
      <c r="CW305" s="33">
        <v>7741.457977</v>
      </c>
      <c r="CX305" s="33">
        <v>7561.5477339999998</v>
      </c>
      <c r="CY305" s="33">
        <v>7741.457977</v>
      </c>
      <c r="CZ305" s="33">
        <v>7793.7471610000002</v>
      </c>
      <c r="DA305" s="33">
        <v>7741.457977</v>
      </c>
      <c r="DB305" s="33">
        <v>7561.5477339999998</v>
      </c>
      <c r="DC305" s="33">
        <v>7741.457977</v>
      </c>
      <c r="DD305" s="33">
        <v>7793.7471610000002</v>
      </c>
      <c r="DE305" s="33">
        <v>7741.457977</v>
      </c>
      <c r="DF305" s="33">
        <v>7561.5477339999998</v>
      </c>
      <c r="DG305" s="33">
        <v>7741.457977</v>
      </c>
      <c r="DH305" s="33">
        <v>7793.7471610000002</v>
      </c>
      <c r="DI305" s="33">
        <v>7741.457977</v>
      </c>
      <c r="DJ305" s="33">
        <v>7561.5477339999998</v>
      </c>
      <c r="DK305" s="33">
        <v>7741.457977</v>
      </c>
      <c r="DL305" s="33">
        <v>7793.7471610000002</v>
      </c>
      <c r="DM305" s="33">
        <v>7741.457977</v>
      </c>
      <c r="DN305" s="33">
        <v>7561.5477339999998</v>
      </c>
      <c r="DO305" s="33">
        <v>7741.457977</v>
      </c>
      <c r="DP305" s="33">
        <v>7793.7471610000002</v>
      </c>
      <c r="DQ305" s="33">
        <v>7741.457977</v>
      </c>
      <c r="DR305" s="33">
        <v>7561.5477339999998</v>
      </c>
      <c r="DS305" s="33">
        <v>7741.457977</v>
      </c>
      <c r="DT305" s="33">
        <v>7793.7471610000002</v>
      </c>
      <c r="DU305" s="33">
        <v>7741.457977</v>
      </c>
      <c r="DV305" s="33">
        <v>7561.5477339999998</v>
      </c>
      <c r="DW305" s="33">
        <v>7741.457977</v>
      </c>
      <c r="DX305" s="33">
        <v>7793.7471610000002</v>
      </c>
      <c r="DY305" s="33">
        <v>7741.457977</v>
      </c>
      <c r="DZ305" s="33">
        <v>7561.5477339999998</v>
      </c>
      <c r="EA305" s="33">
        <v>7741.457977</v>
      </c>
      <c r="EB305" s="33">
        <v>7793.7471610000002</v>
      </c>
      <c r="EC305" s="33">
        <v>7741.457977</v>
      </c>
      <c r="ED305" s="33">
        <v>7561.5477339999998</v>
      </c>
      <c r="EE305" s="33">
        <v>7741.457977</v>
      </c>
      <c r="EF305" s="33">
        <v>7793.7471610000002</v>
      </c>
      <c r="EG305" s="33">
        <v>7741.457977</v>
      </c>
      <c r="EH305" s="33">
        <v>7561.5477339999998</v>
      </c>
      <c r="EI305" s="33">
        <v>7741.457977</v>
      </c>
      <c r="EJ305" s="33">
        <v>7793.7471610000002</v>
      </c>
      <c r="EK305" s="33">
        <v>7741.457977</v>
      </c>
      <c r="EL305" s="33">
        <v>7561.5477339999998</v>
      </c>
      <c r="EM305" s="33">
        <v>7741.457977</v>
      </c>
      <c r="EN305" s="33">
        <v>7793.7471610000002</v>
      </c>
      <c r="EO305" s="33">
        <v>7741.457977</v>
      </c>
      <c r="EP305" s="33">
        <v>7561.5477339999998</v>
      </c>
      <c r="EQ305" s="33">
        <v>7741.457977</v>
      </c>
      <c r="ER305" s="33">
        <v>7793.7471610000002</v>
      </c>
      <c r="ES305" s="33">
        <v>7741.457977</v>
      </c>
      <c r="ET305" s="33">
        <v>7561.5477339999998</v>
      </c>
      <c r="EU305" s="33">
        <v>7741.457977</v>
      </c>
      <c r="EV305" s="33">
        <v>7793.7471610000002</v>
      </c>
      <c r="EW305" s="33">
        <v>7741.457977</v>
      </c>
      <c r="EX305" s="33">
        <v>7561.5477339999998</v>
      </c>
      <c r="EY305" s="33">
        <v>7741.457977</v>
      </c>
      <c r="EZ305" s="33">
        <v>7793.7471610000002</v>
      </c>
      <c r="FA305" s="33">
        <v>7741.457977</v>
      </c>
      <c r="FB305" s="33">
        <v>7561.5477339999998</v>
      </c>
      <c r="FC305" s="33">
        <v>7741.457977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39.241199999999999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77.283298569999999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142.57875000000001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142.57875000000001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254.79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254.79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254.79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318.66108919999999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483.56535919999999</v>
      </c>
      <c r="AD377" s="33">
        <v>336.09310920000001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625.26135920000002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564.02841850000004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339.31628069999999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339.31628069999999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213.65321069999999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3312.0473699999998</v>
      </c>
      <c r="AW416" s="33">
        <v>4034.6758869999999</v>
      </c>
      <c r="AX416" s="33">
        <v>5329.3853140000001</v>
      </c>
      <c r="AY416" s="33">
        <v>4365.8806240000004</v>
      </c>
      <c r="AZ416" s="33">
        <v>4113.8014409999996</v>
      </c>
      <c r="BA416" s="33">
        <v>5011.3581199999999</v>
      </c>
      <c r="BB416" s="33">
        <v>6619.480501</v>
      </c>
      <c r="BC416" s="33">
        <v>5422.7382639999996</v>
      </c>
      <c r="BD416" s="33">
        <v>7186.0762100000002</v>
      </c>
      <c r="BE416" s="33">
        <v>8753.9473830000006</v>
      </c>
      <c r="BF416" s="33">
        <v>11563.0499</v>
      </c>
      <c r="BG416" s="33">
        <v>9472.5550039999998</v>
      </c>
      <c r="BH416" s="33">
        <v>7943.7388700000001</v>
      </c>
      <c r="BI416" s="33">
        <v>9676.9182600000004</v>
      </c>
      <c r="BJ416" s="33">
        <v>12782.198</v>
      </c>
      <c r="BK416" s="33">
        <v>10471.292149999999</v>
      </c>
      <c r="BL416" s="33">
        <v>8883.5638369999997</v>
      </c>
      <c r="BM416" s="33">
        <v>10821.79595</v>
      </c>
      <c r="BN416" s="33">
        <v>14294.461810000001</v>
      </c>
      <c r="BO416" s="33">
        <v>11710.152330000001</v>
      </c>
      <c r="BP416" s="33">
        <v>9922.5779380000004</v>
      </c>
      <c r="BQ416" s="33">
        <v>12087.50403</v>
      </c>
      <c r="BR416" s="33">
        <v>15966.329959999999</v>
      </c>
      <c r="BS416" s="33">
        <v>13079.761829999999</v>
      </c>
      <c r="BT416" s="33">
        <v>11460.23234</v>
      </c>
      <c r="BU416" s="33">
        <v>13960.64666</v>
      </c>
      <c r="BV416" s="33">
        <v>18440.555670000002</v>
      </c>
      <c r="BW416" s="33">
        <v>15106.669900000001</v>
      </c>
      <c r="BX416" s="33">
        <v>11460.23234</v>
      </c>
      <c r="BY416" s="33">
        <v>13960.64666</v>
      </c>
      <c r="BZ416" s="33">
        <v>18440.555670000002</v>
      </c>
      <c r="CA416" s="33">
        <v>15106.669900000001</v>
      </c>
      <c r="CB416" s="33">
        <v>11460.23234</v>
      </c>
      <c r="CC416" s="33">
        <v>13960.64666</v>
      </c>
      <c r="CD416" s="33">
        <v>18440.555670000002</v>
      </c>
      <c r="CE416" s="33">
        <v>15106.669900000001</v>
      </c>
      <c r="CF416" s="33">
        <v>11460.23234</v>
      </c>
      <c r="CG416" s="33">
        <v>13960.64666</v>
      </c>
      <c r="CH416" s="33">
        <v>18440.555670000002</v>
      </c>
      <c r="CI416" s="33">
        <v>15106.669900000001</v>
      </c>
      <c r="CJ416" s="33">
        <v>11460.23234</v>
      </c>
      <c r="CK416" s="33">
        <v>13960.64666</v>
      </c>
      <c r="CL416" s="33">
        <v>18440.555670000002</v>
      </c>
      <c r="CM416" s="33">
        <v>15106.669900000001</v>
      </c>
      <c r="CN416" s="33">
        <v>11460.23234</v>
      </c>
      <c r="CO416" s="33">
        <v>13960.64666</v>
      </c>
      <c r="CP416" s="33">
        <v>18440.555670000002</v>
      </c>
      <c r="CQ416" s="33">
        <v>15106.669900000001</v>
      </c>
      <c r="CR416" s="33">
        <v>11460.23234</v>
      </c>
      <c r="CS416" s="33">
        <v>13960.64666</v>
      </c>
      <c r="CT416" s="33">
        <v>18440.555670000002</v>
      </c>
      <c r="CU416" s="33">
        <v>15106.669900000001</v>
      </c>
      <c r="CV416" s="33">
        <v>11460.23234</v>
      </c>
      <c r="CW416" s="33">
        <v>13960.64666</v>
      </c>
      <c r="CX416" s="33">
        <v>18440.555670000002</v>
      </c>
      <c r="CY416" s="33">
        <v>15106.669900000001</v>
      </c>
      <c r="CZ416" s="33">
        <v>11460.23234</v>
      </c>
      <c r="DA416" s="33">
        <v>13960.64666</v>
      </c>
      <c r="DB416" s="33">
        <v>18440.555670000002</v>
      </c>
      <c r="DC416" s="33">
        <v>15106.669900000001</v>
      </c>
      <c r="DD416" s="33">
        <v>11460.23234</v>
      </c>
      <c r="DE416" s="33">
        <v>13960.64666</v>
      </c>
      <c r="DF416" s="33">
        <v>18440.555670000002</v>
      </c>
      <c r="DG416" s="33">
        <v>15106.669900000001</v>
      </c>
      <c r="DH416" s="33">
        <v>11460.23234</v>
      </c>
      <c r="DI416" s="33">
        <v>13960.64666</v>
      </c>
      <c r="DJ416" s="33">
        <v>18440.555670000002</v>
      </c>
      <c r="DK416" s="33">
        <v>15106.669900000001</v>
      </c>
      <c r="DL416" s="33">
        <v>11460.23234</v>
      </c>
      <c r="DM416" s="33">
        <v>13960.64666</v>
      </c>
      <c r="DN416" s="33">
        <v>18440.555670000002</v>
      </c>
      <c r="DO416" s="33">
        <v>15106.669900000001</v>
      </c>
      <c r="DP416" s="33">
        <v>11460.23234</v>
      </c>
      <c r="DQ416" s="33">
        <v>13960.64666</v>
      </c>
      <c r="DR416" s="33">
        <v>18440.555670000002</v>
      </c>
      <c r="DS416" s="33">
        <v>15106.669900000001</v>
      </c>
      <c r="DT416" s="33">
        <v>11460.23234</v>
      </c>
      <c r="DU416" s="33">
        <v>13960.64666</v>
      </c>
      <c r="DV416" s="33">
        <v>18440.555670000002</v>
      </c>
      <c r="DW416" s="33">
        <v>15106.669900000001</v>
      </c>
      <c r="DX416" s="33">
        <v>11460.23234</v>
      </c>
      <c r="DY416" s="33">
        <v>13960.64666</v>
      </c>
      <c r="DZ416" s="33">
        <v>18440.555670000002</v>
      </c>
      <c r="EA416" s="33">
        <v>15106.669900000001</v>
      </c>
      <c r="EB416" s="33">
        <v>11460.23234</v>
      </c>
      <c r="EC416" s="33">
        <v>13960.64666</v>
      </c>
      <c r="ED416" s="33">
        <v>18440.555670000002</v>
      </c>
      <c r="EE416" s="33">
        <v>15106.669900000001</v>
      </c>
      <c r="EF416" s="33">
        <v>11460.23234</v>
      </c>
      <c r="EG416" s="33">
        <v>13960.64666</v>
      </c>
      <c r="EH416" s="33">
        <v>18440.555670000002</v>
      </c>
      <c r="EI416" s="33">
        <v>15106.669900000001</v>
      </c>
      <c r="EJ416" s="33">
        <v>11460.23234</v>
      </c>
      <c r="EK416" s="33">
        <v>13960.64666</v>
      </c>
      <c r="EL416" s="33">
        <v>18440.555670000002</v>
      </c>
      <c r="EM416" s="33">
        <v>15106.669900000001</v>
      </c>
      <c r="EN416" s="33">
        <v>11460.23234</v>
      </c>
      <c r="EO416" s="33">
        <v>13960.64666</v>
      </c>
      <c r="EP416" s="33">
        <v>18440.555670000002</v>
      </c>
      <c r="EQ416" s="33">
        <v>15106.669900000001</v>
      </c>
      <c r="ER416" s="33">
        <v>11460.23234</v>
      </c>
      <c r="ES416" s="33">
        <v>13960.64666</v>
      </c>
      <c r="ET416" s="33">
        <v>18440.555670000002</v>
      </c>
      <c r="EU416" s="33">
        <v>15106.669900000001</v>
      </c>
      <c r="EV416" s="33">
        <v>11460.23234</v>
      </c>
      <c r="EW416" s="33">
        <v>13960.64666</v>
      </c>
      <c r="EX416" s="33">
        <v>18440.555670000002</v>
      </c>
      <c r="EY416" s="33">
        <v>15106.669900000001</v>
      </c>
      <c r="EZ416" s="33">
        <v>11460.23234</v>
      </c>
      <c r="FA416" s="33">
        <v>13960.64666</v>
      </c>
      <c r="FB416" s="33">
        <v>18440.555670000002</v>
      </c>
      <c r="FC416" s="33">
        <v>15106.669900000001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3312.0473699999998</v>
      </c>
      <c r="AW425" s="33">
        <v>4034.6758869999999</v>
      </c>
      <c r="AX425" s="33">
        <v>5329.3853140000001</v>
      </c>
      <c r="AY425" s="33">
        <v>4365.8806240000004</v>
      </c>
      <c r="AZ425" s="33">
        <v>4113.8014409999996</v>
      </c>
      <c r="BA425" s="33">
        <v>5011.3581199999999</v>
      </c>
      <c r="BB425" s="33">
        <v>6619.480501</v>
      </c>
      <c r="BC425" s="33">
        <v>5422.7382639999996</v>
      </c>
      <c r="BD425" s="33">
        <v>7186.0762100000002</v>
      </c>
      <c r="BE425" s="33">
        <v>8753.9473830000006</v>
      </c>
      <c r="BF425" s="33">
        <v>11563.0499</v>
      </c>
      <c r="BG425" s="33">
        <v>9472.5550039999998</v>
      </c>
      <c r="BH425" s="33">
        <v>7943.7388700000001</v>
      </c>
      <c r="BI425" s="33">
        <v>9676.9182600000004</v>
      </c>
      <c r="BJ425" s="33">
        <v>12782.198</v>
      </c>
      <c r="BK425" s="33">
        <v>10471.292149999999</v>
      </c>
      <c r="BL425" s="33">
        <v>8883.5638369999997</v>
      </c>
      <c r="BM425" s="33">
        <v>10821.79595</v>
      </c>
      <c r="BN425" s="33">
        <v>14294.461810000001</v>
      </c>
      <c r="BO425" s="33">
        <v>11710.152330000001</v>
      </c>
      <c r="BP425" s="33">
        <v>9922.5779380000004</v>
      </c>
      <c r="BQ425" s="33">
        <v>12087.50403</v>
      </c>
      <c r="BR425" s="33">
        <v>15966.329959999999</v>
      </c>
      <c r="BS425" s="33">
        <v>13079.761829999999</v>
      </c>
      <c r="BT425" s="33">
        <v>11460.23234</v>
      </c>
      <c r="BU425" s="33">
        <v>13960.64666</v>
      </c>
      <c r="BV425" s="33">
        <v>18440.555670000002</v>
      </c>
      <c r="BW425" s="33">
        <v>15106.669900000001</v>
      </c>
      <c r="BX425" s="33">
        <v>11460.23234</v>
      </c>
      <c r="BY425" s="33">
        <v>13960.64666</v>
      </c>
      <c r="BZ425" s="33">
        <v>18440.555670000002</v>
      </c>
      <c r="CA425" s="33">
        <v>15106.669900000001</v>
      </c>
      <c r="CB425" s="33">
        <v>11460.23234</v>
      </c>
      <c r="CC425" s="33">
        <v>13960.64666</v>
      </c>
      <c r="CD425" s="33">
        <v>18440.555670000002</v>
      </c>
      <c r="CE425" s="33">
        <v>15106.669900000001</v>
      </c>
      <c r="CF425" s="33">
        <v>11460.23234</v>
      </c>
      <c r="CG425" s="33">
        <v>13960.64666</v>
      </c>
      <c r="CH425" s="33">
        <v>18440.555670000002</v>
      </c>
      <c r="CI425" s="33">
        <v>15106.669900000001</v>
      </c>
      <c r="CJ425" s="33">
        <v>11460.23234</v>
      </c>
      <c r="CK425" s="33">
        <v>13960.64666</v>
      </c>
      <c r="CL425" s="33">
        <v>18440.555670000002</v>
      </c>
      <c r="CM425" s="33">
        <v>15106.669900000001</v>
      </c>
      <c r="CN425" s="33">
        <v>11460.23234</v>
      </c>
      <c r="CO425" s="33">
        <v>13960.64666</v>
      </c>
      <c r="CP425" s="33">
        <v>18440.555670000002</v>
      </c>
      <c r="CQ425" s="33">
        <v>15106.669900000001</v>
      </c>
      <c r="CR425" s="33">
        <v>11460.23234</v>
      </c>
      <c r="CS425" s="33">
        <v>13960.64666</v>
      </c>
      <c r="CT425" s="33">
        <v>18440.555670000002</v>
      </c>
      <c r="CU425" s="33">
        <v>15106.669900000001</v>
      </c>
      <c r="CV425" s="33">
        <v>11460.23234</v>
      </c>
      <c r="CW425" s="33">
        <v>13960.64666</v>
      </c>
      <c r="CX425" s="33">
        <v>18440.555670000002</v>
      </c>
      <c r="CY425" s="33">
        <v>15106.669900000001</v>
      </c>
      <c r="CZ425" s="33">
        <v>11460.23234</v>
      </c>
      <c r="DA425" s="33">
        <v>13960.64666</v>
      </c>
      <c r="DB425" s="33">
        <v>18440.555670000002</v>
      </c>
      <c r="DC425" s="33">
        <v>15106.669900000001</v>
      </c>
      <c r="DD425" s="33">
        <v>11460.23234</v>
      </c>
      <c r="DE425" s="33">
        <v>13960.64666</v>
      </c>
      <c r="DF425" s="33">
        <v>18440.555670000002</v>
      </c>
      <c r="DG425" s="33">
        <v>15106.669900000001</v>
      </c>
      <c r="DH425" s="33">
        <v>11460.23234</v>
      </c>
      <c r="DI425" s="33">
        <v>13960.64666</v>
      </c>
      <c r="DJ425" s="33">
        <v>18440.555670000002</v>
      </c>
      <c r="DK425" s="33">
        <v>15106.669900000001</v>
      </c>
      <c r="DL425" s="33">
        <v>11460.23234</v>
      </c>
      <c r="DM425" s="33">
        <v>13960.64666</v>
      </c>
      <c r="DN425" s="33">
        <v>18440.555670000002</v>
      </c>
      <c r="DO425" s="33">
        <v>15106.669900000001</v>
      </c>
      <c r="DP425" s="33">
        <v>11460.23234</v>
      </c>
      <c r="DQ425" s="33">
        <v>13960.64666</v>
      </c>
      <c r="DR425" s="33">
        <v>18440.555670000002</v>
      </c>
      <c r="DS425" s="33">
        <v>15106.669900000001</v>
      </c>
      <c r="DT425" s="33">
        <v>11460.23234</v>
      </c>
      <c r="DU425" s="33">
        <v>13960.64666</v>
      </c>
      <c r="DV425" s="33">
        <v>18440.555670000002</v>
      </c>
      <c r="DW425" s="33">
        <v>15106.669900000001</v>
      </c>
      <c r="DX425" s="33">
        <v>11460.23234</v>
      </c>
      <c r="DY425" s="33">
        <v>13960.64666</v>
      </c>
      <c r="DZ425" s="33">
        <v>18440.555670000002</v>
      </c>
      <c r="EA425" s="33">
        <v>15106.669900000001</v>
      </c>
      <c r="EB425" s="33">
        <v>11460.23234</v>
      </c>
      <c r="EC425" s="33">
        <v>13960.64666</v>
      </c>
      <c r="ED425" s="33">
        <v>18440.555670000002</v>
      </c>
      <c r="EE425" s="33">
        <v>15106.669900000001</v>
      </c>
      <c r="EF425" s="33">
        <v>11460.23234</v>
      </c>
      <c r="EG425" s="33">
        <v>13960.64666</v>
      </c>
      <c r="EH425" s="33">
        <v>18440.555670000002</v>
      </c>
      <c r="EI425" s="33">
        <v>15106.669900000001</v>
      </c>
      <c r="EJ425" s="33">
        <v>11460.23234</v>
      </c>
      <c r="EK425" s="33">
        <v>13960.64666</v>
      </c>
      <c r="EL425" s="33">
        <v>18440.555670000002</v>
      </c>
      <c r="EM425" s="33">
        <v>15106.669900000001</v>
      </c>
      <c r="EN425" s="33">
        <v>11460.23234</v>
      </c>
      <c r="EO425" s="33">
        <v>13960.64666</v>
      </c>
      <c r="EP425" s="33">
        <v>18440.555670000002</v>
      </c>
      <c r="EQ425" s="33">
        <v>15106.669900000001</v>
      </c>
      <c r="ER425" s="33">
        <v>11460.23234</v>
      </c>
      <c r="ES425" s="33">
        <v>13960.64666</v>
      </c>
      <c r="ET425" s="33">
        <v>18440.555670000002</v>
      </c>
      <c r="EU425" s="33">
        <v>15106.669900000001</v>
      </c>
      <c r="EV425" s="33">
        <v>11460.23234</v>
      </c>
      <c r="EW425" s="33">
        <v>13960.64666</v>
      </c>
      <c r="EX425" s="33">
        <v>18440.555670000002</v>
      </c>
      <c r="EY425" s="33">
        <v>15106.669900000001</v>
      </c>
      <c r="EZ425" s="33">
        <v>11460.23234</v>
      </c>
      <c r="FA425" s="33">
        <v>13960.64666</v>
      </c>
      <c r="FB425" s="33">
        <v>18440.555670000002</v>
      </c>
      <c r="FC425" s="33">
        <v>15106.669900000001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D427" s="33">
        <v>431.2016246</v>
      </c>
      <c r="DE427" s="33">
        <v>427.31692529999998</v>
      </c>
      <c r="DF427" s="33">
        <v>524.43440829999997</v>
      </c>
      <c r="DG427" s="33">
        <v>485.58741509999999</v>
      </c>
      <c r="DH427" s="33">
        <v>1934.989159</v>
      </c>
      <c r="DI427" s="33">
        <v>1917.5568249999999</v>
      </c>
      <c r="DJ427" s="33">
        <v>2353.365194</v>
      </c>
      <c r="DK427" s="33">
        <v>2179.0418460000001</v>
      </c>
      <c r="DL427" s="33">
        <v>1934.989159</v>
      </c>
      <c r="DM427" s="33">
        <v>1917.5568249999999</v>
      </c>
      <c r="DN427" s="33">
        <v>2353.365194</v>
      </c>
      <c r="DO427" s="33">
        <v>2179.0418460000001</v>
      </c>
      <c r="DP427" s="33">
        <v>1934.989159</v>
      </c>
      <c r="DQ427" s="33">
        <v>1917.5568249999999</v>
      </c>
      <c r="DR427" s="33">
        <v>2353.365194</v>
      </c>
      <c r="DS427" s="33">
        <v>2179.0418460000001</v>
      </c>
      <c r="DT427" s="33">
        <v>1934.989159</v>
      </c>
      <c r="DU427" s="33">
        <v>1917.5568249999999</v>
      </c>
      <c r="DV427" s="33">
        <v>2353.365194</v>
      </c>
      <c r="DW427" s="33">
        <v>2179.0418460000001</v>
      </c>
      <c r="DX427" s="33">
        <v>1934.989159</v>
      </c>
      <c r="DY427" s="33">
        <v>1917.5568249999999</v>
      </c>
      <c r="DZ427" s="33">
        <v>2353.365194</v>
      </c>
      <c r="EA427" s="33">
        <v>2179.0418460000001</v>
      </c>
      <c r="EB427" s="33">
        <v>1934.989159</v>
      </c>
      <c r="EC427" s="33">
        <v>1917.5568249999999</v>
      </c>
      <c r="ED427" s="33">
        <v>2353.365194</v>
      </c>
      <c r="EE427" s="33">
        <v>2179.0418460000001</v>
      </c>
      <c r="EF427" s="33">
        <v>1934.989159</v>
      </c>
      <c r="EG427" s="33">
        <v>1917.5568249999999</v>
      </c>
      <c r="EH427" s="33">
        <v>2353.365194</v>
      </c>
      <c r="EI427" s="33">
        <v>2179.0418460000001</v>
      </c>
      <c r="EJ427" s="33">
        <v>1934.989159</v>
      </c>
      <c r="EK427" s="33">
        <v>1917.5568249999999</v>
      </c>
      <c r="EL427" s="33">
        <v>2353.365194</v>
      </c>
      <c r="EM427" s="33">
        <v>2179.0418460000001</v>
      </c>
      <c r="EN427" s="33">
        <v>1934.989159</v>
      </c>
      <c r="EO427" s="33">
        <v>1917.5568249999999</v>
      </c>
      <c r="EP427" s="33">
        <v>2353.365194</v>
      </c>
      <c r="EQ427" s="33">
        <v>2179.0418460000001</v>
      </c>
      <c r="ER427" s="33">
        <v>1934.989159</v>
      </c>
      <c r="ES427" s="33">
        <v>1917.5568249999999</v>
      </c>
      <c r="ET427" s="33">
        <v>2353.365194</v>
      </c>
      <c r="EU427" s="33">
        <v>2179.0418460000001</v>
      </c>
      <c r="EV427" s="33">
        <v>1934.989159</v>
      </c>
      <c r="EW427" s="33">
        <v>1917.5568249999999</v>
      </c>
      <c r="EX427" s="33">
        <v>2353.365194</v>
      </c>
      <c r="EY427" s="33">
        <v>2179.0418460000001</v>
      </c>
      <c r="EZ427" s="33">
        <v>1934.989159</v>
      </c>
      <c r="FA427" s="33">
        <v>1917.5568249999999</v>
      </c>
      <c r="FB427" s="33">
        <v>2353.365194</v>
      </c>
      <c r="FC427" s="33">
        <v>2179.0418460000001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431.2016246</v>
      </c>
      <c r="DE437" s="33">
        <v>427.31692529999998</v>
      </c>
      <c r="DF437" s="33">
        <v>524.43440829999997</v>
      </c>
      <c r="DG437" s="33">
        <v>485.58741509999999</v>
      </c>
      <c r="DH437" s="33">
        <v>1934.989159</v>
      </c>
      <c r="DI437" s="33">
        <v>1917.5568249999999</v>
      </c>
      <c r="DJ437" s="33">
        <v>2353.365194</v>
      </c>
      <c r="DK437" s="33">
        <v>2179.0418460000001</v>
      </c>
      <c r="DL437" s="33">
        <v>1934.989159</v>
      </c>
      <c r="DM437" s="33">
        <v>1917.5568249999999</v>
      </c>
      <c r="DN437" s="33">
        <v>2353.365194</v>
      </c>
      <c r="DO437" s="33">
        <v>2179.0418460000001</v>
      </c>
      <c r="DP437" s="33">
        <v>1934.989159</v>
      </c>
      <c r="DQ437" s="33">
        <v>1917.5568249999999</v>
      </c>
      <c r="DR437" s="33">
        <v>2353.365194</v>
      </c>
      <c r="DS437" s="33">
        <v>2179.0418460000001</v>
      </c>
      <c r="DT437" s="33">
        <v>1934.989159</v>
      </c>
      <c r="DU437" s="33">
        <v>1917.5568249999999</v>
      </c>
      <c r="DV437" s="33">
        <v>2353.365194</v>
      </c>
      <c r="DW437" s="33">
        <v>2179.0418460000001</v>
      </c>
      <c r="DX437" s="33">
        <v>1934.989159</v>
      </c>
      <c r="DY437" s="33">
        <v>1917.5568249999999</v>
      </c>
      <c r="DZ437" s="33">
        <v>2353.365194</v>
      </c>
      <c r="EA437" s="33">
        <v>2179.0418460000001</v>
      </c>
      <c r="EB437" s="33">
        <v>1934.989159</v>
      </c>
      <c r="EC437" s="33">
        <v>1917.5568249999999</v>
      </c>
      <c r="ED437" s="33">
        <v>2353.365194</v>
      </c>
      <c r="EE437" s="33">
        <v>2179.0418460000001</v>
      </c>
      <c r="EF437" s="33">
        <v>1934.989159</v>
      </c>
      <c r="EG437" s="33">
        <v>1917.5568249999999</v>
      </c>
      <c r="EH437" s="33">
        <v>2353.365194</v>
      </c>
      <c r="EI437" s="33">
        <v>2179.0418460000001</v>
      </c>
      <c r="EJ437" s="33">
        <v>1934.989159</v>
      </c>
      <c r="EK437" s="33">
        <v>1917.5568249999999</v>
      </c>
      <c r="EL437" s="33">
        <v>2353.365194</v>
      </c>
      <c r="EM437" s="33">
        <v>2179.0418460000001</v>
      </c>
      <c r="EN437" s="33">
        <v>1934.989159</v>
      </c>
      <c r="EO437" s="33">
        <v>1917.5568249999999</v>
      </c>
      <c r="EP437" s="33">
        <v>2353.365194</v>
      </c>
      <c r="EQ437" s="33">
        <v>2179.0418460000001</v>
      </c>
      <c r="ER437" s="33">
        <v>1934.989159</v>
      </c>
      <c r="ES437" s="33">
        <v>1917.5568249999999</v>
      </c>
      <c r="ET437" s="33">
        <v>2353.365194</v>
      </c>
      <c r="EU437" s="33">
        <v>2179.0418460000001</v>
      </c>
      <c r="EV437" s="33">
        <v>1934.989159</v>
      </c>
      <c r="EW437" s="33">
        <v>1917.5568249999999</v>
      </c>
      <c r="EX437" s="33">
        <v>2353.365194</v>
      </c>
      <c r="EY437" s="33">
        <v>2179.0418460000001</v>
      </c>
      <c r="EZ437" s="33">
        <v>1934.989159</v>
      </c>
      <c r="FA437" s="33">
        <v>1917.5568249999999</v>
      </c>
      <c r="FB437" s="33">
        <v>2353.365194</v>
      </c>
      <c r="FC437" s="33">
        <v>2179.0418460000001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1643.1626229999999</v>
      </c>
      <c r="BY440" s="33">
        <v>2001.670832</v>
      </c>
      <c r="BZ440" s="33">
        <v>2643.9980390000001</v>
      </c>
      <c r="CA440" s="33">
        <v>2165.9870940000001</v>
      </c>
      <c r="CB440" s="33">
        <v>3058.602758</v>
      </c>
      <c r="CC440" s="33">
        <v>3725.9342689999999</v>
      </c>
      <c r="CD440" s="33">
        <v>4921.5698929999999</v>
      </c>
      <c r="CE440" s="33">
        <v>4031.7945450000002</v>
      </c>
      <c r="CF440" s="33">
        <v>3828.1901210000001</v>
      </c>
      <c r="CG440" s="33">
        <v>4663.4316019999997</v>
      </c>
      <c r="CH440" s="33">
        <v>6159.9059219999999</v>
      </c>
      <c r="CI440" s="33">
        <v>5046.2506139999996</v>
      </c>
      <c r="CJ440" s="33">
        <v>6499.9981529999995</v>
      </c>
      <c r="CK440" s="33">
        <v>7918.1795689999999</v>
      </c>
      <c r="CL440" s="33">
        <v>10459.087939999999</v>
      </c>
      <c r="CM440" s="33">
        <v>8568.1793839999991</v>
      </c>
      <c r="CN440" s="33">
        <v>8910.1414440000008</v>
      </c>
      <c r="CO440" s="33">
        <v>10854.17231</v>
      </c>
      <c r="CP440" s="33">
        <v>14337.2276</v>
      </c>
      <c r="CQ440" s="33">
        <v>11745.186449999999</v>
      </c>
      <c r="CR440" s="33">
        <v>10770.49697</v>
      </c>
      <c r="CS440" s="33">
        <v>13120.42359</v>
      </c>
      <c r="CT440" s="33">
        <v>17330.708770000001</v>
      </c>
      <c r="CU440" s="33">
        <v>14197.47328</v>
      </c>
      <c r="CV440" s="33">
        <v>13310.919809999999</v>
      </c>
      <c r="CW440" s="33">
        <v>16215.120489999999</v>
      </c>
      <c r="CX440" s="33">
        <v>21418.480049999998</v>
      </c>
      <c r="CY440" s="33">
        <v>17546.212469999999</v>
      </c>
      <c r="CZ440" s="33">
        <v>17080.03341</v>
      </c>
      <c r="DA440" s="33">
        <v>20806.586159999999</v>
      </c>
      <c r="DB440" s="33">
        <v>27483.326489999999</v>
      </c>
      <c r="DC440" s="33">
        <v>22514.589499999998</v>
      </c>
      <c r="DD440" s="33">
        <v>19210.24165</v>
      </c>
      <c r="DE440" s="33">
        <v>23401.5671</v>
      </c>
      <c r="DF440" s="33">
        <v>30911.0252</v>
      </c>
      <c r="DG440" s="33">
        <v>25322.591260000001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1643.1626229999999</v>
      </c>
      <c r="BY449" s="33">
        <v>2001.670832</v>
      </c>
      <c r="BZ449" s="33">
        <v>2643.9980390000001</v>
      </c>
      <c r="CA449" s="33">
        <v>2165.9870940000001</v>
      </c>
      <c r="CB449" s="33">
        <v>3058.602758</v>
      </c>
      <c r="CC449" s="33">
        <v>3725.9342689999999</v>
      </c>
      <c r="CD449" s="33">
        <v>4921.5698929999999</v>
      </c>
      <c r="CE449" s="33">
        <v>4031.7945450000002</v>
      </c>
      <c r="CF449" s="33">
        <v>3828.1901210000001</v>
      </c>
      <c r="CG449" s="33">
        <v>4663.4316019999997</v>
      </c>
      <c r="CH449" s="33">
        <v>6159.9059219999999</v>
      </c>
      <c r="CI449" s="33">
        <v>5046.2506139999996</v>
      </c>
      <c r="CJ449" s="33">
        <v>6499.9981529999995</v>
      </c>
      <c r="CK449" s="33">
        <v>7918.1795689999999</v>
      </c>
      <c r="CL449" s="33">
        <v>10459.087939999999</v>
      </c>
      <c r="CM449" s="33">
        <v>8568.1793839999991</v>
      </c>
      <c r="CN449" s="33">
        <v>8910.1414440000008</v>
      </c>
      <c r="CO449" s="33">
        <v>10854.17231</v>
      </c>
      <c r="CP449" s="33">
        <v>14337.2276</v>
      </c>
      <c r="CQ449" s="33">
        <v>11745.186449999999</v>
      </c>
      <c r="CR449" s="33">
        <v>10770.49697</v>
      </c>
      <c r="CS449" s="33">
        <v>13120.42359</v>
      </c>
      <c r="CT449" s="33">
        <v>17330.708770000001</v>
      </c>
      <c r="CU449" s="33">
        <v>14197.47328</v>
      </c>
      <c r="CV449" s="33">
        <v>13310.919809999999</v>
      </c>
      <c r="CW449" s="33">
        <v>16215.120489999999</v>
      </c>
      <c r="CX449" s="33">
        <v>21418.480049999998</v>
      </c>
      <c r="CY449" s="33">
        <v>17546.212469999999</v>
      </c>
      <c r="CZ449" s="33">
        <v>17080.03341</v>
      </c>
      <c r="DA449" s="33">
        <v>20806.586159999999</v>
      </c>
      <c r="DB449" s="33">
        <v>27483.326489999999</v>
      </c>
      <c r="DC449" s="33">
        <v>22514.589499999998</v>
      </c>
      <c r="DD449" s="33">
        <v>19210.24165</v>
      </c>
      <c r="DE449" s="33">
        <v>23401.5671</v>
      </c>
      <c r="DF449" s="33">
        <v>30911.0252</v>
      </c>
      <c r="DG449" s="33">
        <v>25322.591260000001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3655.8906120000001</v>
      </c>
      <c r="DM464" s="33">
        <v>4453.5394729999998</v>
      </c>
      <c r="DN464" s="33">
        <v>5882.6603489999998</v>
      </c>
      <c r="DO464" s="33">
        <v>4819.1285340000004</v>
      </c>
      <c r="DP464" s="33">
        <v>4916.0632759999999</v>
      </c>
      <c r="DQ464" s="33">
        <v>5988.658899</v>
      </c>
      <c r="DR464" s="33">
        <v>7910.3927249999997</v>
      </c>
      <c r="DS464" s="33">
        <v>6480.2652269999999</v>
      </c>
      <c r="DT464" s="33">
        <v>6178.8552799999998</v>
      </c>
      <c r="DU464" s="33">
        <v>7526.9691599999996</v>
      </c>
      <c r="DV464" s="33">
        <v>9942.33986</v>
      </c>
      <c r="DW464" s="33">
        <v>8144.8546880000004</v>
      </c>
      <c r="DX464" s="33">
        <v>7833.8916360000003</v>
      </c>
      <c r="DY464" s="33">
        <v>9543.1043559999998</v>
      </c>
      <c r="DZ464" s="33">
        <v>12605.443810000001</v>
      </c>
      <c r="EA464" s="33">
        <v>10326.49352</v>
      </c>
      <c r="EB464" s="33">
        <v>9373.7501599999996</v>
      </c>
      <c r="EC464" s="33">
        <v>11418.93201</v>
      </c>
      <c r="ED464" s="33">
        <v>15083.21617</v>
      </c>
      <c r="EE464" s="33">
        <v>12356.30703</v>
      </c>
      <c r="EF464" s="33">
        <v>11360.832549999999</v>
      </c>
      <c r="EG464" s="33">
        <v>13839.559649999999</v>
      </c>
      <c r="EH464" s="33">
        <v>18280.612369999999</v>
      </c>
      <c r="EI464" s="33">
        <v>14975.642900000001</v>
      </c>
      <c r="EJ464" s="33">
        <v>13274.736870000001</v>
      </c>
      <c r="EK464" s="33">
        <v>16171.043089999999</v>
      </c>
      <c r="EL464" s="33">
        <v>21360.258409999999</v>
      </c>
      <c r="EM464" s="33">
        <v>17498.516780000002</v>
      </c>
      <c r="EN464" s="33">
        <v>15002.55716</v>
      </c>
      <c r="EO464" s="33">
        <v>18275.842359999999</v>
      </c>
      <c r="EP464" s="33">
        <v>24140.478340000001</v>
      </c>
      <c r="EQ464" s="33">
        <v>19776.09807</v>
      </c>
      <c r="ER464" s="33">
        <v>16882.68792</v>
      </c>
      <c r="ES464" s="33">
        <v>20566.18347</v>
      </c>
      <c r="ET464" s="33">
        <v>27165.77966</v>
      </c>
      <c r="EU464" s="33">
        <v>22254.452259999998</v>
      </c>
      <c r="EV464" s="33">
        <v>18696.395909999999</v>
      </c>
      <c r="EW464" s="33">
        <v>22775.609570000001</v>
      </c>
      <c r="EX464" s="33">
        <v>30084.200700000001</v>
      </c>
      <c r="EY464" s="33">
        <v>24645.249159999999</v>
      </c>
      <c r="EZ464" s="33">
        <v>19098.34159</v>
      </c>
      <c r="FA464" s="33">
        <v>23265.252479999999</v>
      </c>
      <c r="FB464" s="33">
        <v>30730.967830000001</v>
      </c>
      <c r="FC464" s="33">
        <v>25175.086640000001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3655.8906120000001</v>
      </c>
      <c r="DM473" s="33">
        <v>4453.5394729999998</v>
      </c>
      <c r="DN473" s="33">
        <v>5882.6603489999998</v>
      </c>
      <c r="DO473" s="33">
        <v>4819.1285340000004</v>
      </c>
      <c r="DP473" s="33">
        <v>4916.0632759999999</v>
      </c>
      <c r="DQ473" s="33">
        <v>5988.658899</v>
      </c>
      <c r="DR473" s="33">
        <v>7910.3927249999997</v>
      </c>
      <c r="DS473" s="33">
        <v>6480.2652269999999</v>
      </c>
      <c r="DT473" s="33">
        <v>6178.8552799999998</v>
      </c>
      <c r="DU473" s="33">
        <v>7526.9691599999996</v>
      </c>
      <c r="DV473" s="33">
        <v>9942.33986</v>
      </c>
      <c r="DW473" s="33">
        <v>8144.8546880000004</v>
      </c>
      <c r="DX473" s="33">
        <v>7833.8916360000003</v>
      </c>
      <c r="DY473" s="33">
        <v>9543.1043559999998</v>
      </c>
      <c r="DZ473" s="33">
        <v>12605.443810000001</v>
      </c>
      <c r="EA473" s="33">
        <v>10326.49352</v>
      </c>
      <c r="EB473" s="33">
        <v>9373.7501599999996</v>
      </c>
      <c r="EC473" s="33">
        <v>11418.93201</v>
      </c>
      <c r="ED473" s="33">
        <v>15083.21617</v>
      </c>
      <c r="EE473" s="33">
        <v>12356.30703</v>
      </c>
      <c r="EF473" s="33">
        <v>11360.832549999999</v>
      </c>
      <c r="EG473" s="33">
        <v>13839.559649999999</v>
      </c>
      <c r="EH473" s="33">
        <v>18280.612369999999</v>
      </c>
      <c r="EI473" s="33">
        <v>14975.642900000001</v>
      </c>
      <c r="EJ473" s="33">
        <v>13274.736870000001</v>
      </c>
      <c r="EK473" s="33">
        <v>16171.043089999999</v>
      </c>
      <c r="EL473" s="33">
        <v>21360.258409999999</v>
      </c>
      <c r="EM473" s="33">
        <v>17498.516780000002</v>
      </c>
      <c r="EN473" s="33">
        <v>15002.55716</v>
      </c>
      <c r="EO473" s="33">
        <v>18275.842359999999</v>
      </c>
      <c r="EP473" s="33">
        <v>24140.478340000001</v>
      </c>
      <c r="EQ473" s="33">
        <v>19776.09807</v>
      </c>
      <c r="ER473" s="33">
        <v>16882.68792</v>
      </c>
      <c r="ES473" s="33">
        <v>20566.18347</v>
      </c>
      <c r="ET473" s="33">
        <v>27165.77966</v>
      </c>
      <c r="EU473" s="33">
        <v>22254.452259999998</v>
      </c>
      <c r="EV473" s="33">
        <v>18696.395909999999</v>
      </c>
      <c r="EW473" s="33">
        <v>22775.609570000001</v>
      </c>
      <c r="EX473" s="33">
        <v>30084.200700000001</v>
      </c>
      <c r="EY473" s="33">
        <v>24645.249159999999</v>
      </c>
      <c r="EZ473" s="33">
        <v>19098.34159</v>
      </c>
      <c r="FA473" s="33">
        <v>23265.252479999999</v>
      </c>
      <c r="FB473" s="33">
        <v>30730.967830000001</v>
      </c>
      <c r="FC473" s="33">
        <v>25175.086640000001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1359.6216890000001</v>
      </c>
      <c r="CQ654" s="33">
        <v>1861.7816150000001</v>
      </c>
      <c r="CR654" s="33">
        <v>1861.7816150000001</v>
      </c>
      <c r="CT654" s="33">
        <v>502.15992679999999</v>
      </c>
      <c r="CU654" s="33">
        <v>1861.7816150000001</v>
      </c>
      <c r="CV654" s="33">
        <v>1861.7816150000001</v>
      </c>
      <c r="CX654" s="33">
        <v>959.54442119999999</v>
      </c>
      <c r="CY654" s="33">
        <v>1861.7816150000001</v>
      </c>
      <c r="CZ654" s="33">
        <v>1861.7816150000001</v>
      </c>
      <c r="DA654" s="33">
        <v>3.4148577869999999</v>
      </c>
      <c r="DB654" s="33">
        <v>526.31693199999995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I654" s="33">
        <v>1861.7816150000001</v>
      </c>
      <c r="DJ654" s="33">
        <v>806.01816429999997</v>
      </c>
      <c r="DK654" s="33">
        <v>1861.7816150000001</v>
      </c>
      <c r="DL654" s="33">
        <v>1861.7816150000001</v>
      </c>
      <c r="DN654" s="33">
        <v>502.15992679999999</v>
      </c>
      <c r="DO654" s="33">
        <v>1861.7816150000001</v>
      </c>
      <c r="DP654" s="33">
        <v>1861.7816150000001</v>
      </c>
      <c r="DQ654" s="33">
        <v>971.29751309999995</v>
      </c>
      <c r="DR654" s="33">
        <v>502.15992679999999</v>
      </c>
      <c r="DS654" s="33">
        <v>1861.7816150000001</v>
      </c>
      <c r="DT654" s="33">
        <v>1861.7816150000001</v>
      </c>
      <c r="DV654" s="33">
        <v>1359.6216890000001</v>
      </c>
      <c r="DW654" s="33">
        <v>1861.7816150000001</v>
      </c>
      <c r="DX654" s="33">
        <v>1861.7816150000001</v>
      </c>
      <c r="DY654" s="33">
        <v>1359.6216890000001</v>
      </c>
      <c r="DZ654" s="33">
        <v>502.15992679999999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G654" s="33">
        <v>1359.6216890000001</v>
      </c>
      <c r="EI654" s="33">
        <v>1861.7816150000001</v>
      </c>
      <c r="EJ654" s="33">
        <v>1861.7816150000001</v>
      </c>
      <c r="EK654" s="33">
        <v>502.15992679999999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S654" s="33">
        <v>502.15992679999999</v>
      </c>
      <c r="ET654" s="33">
        <v>305.21867839999999</v>
      </c>
      <c r="EU654" s="33">
        <v>1861.7816150000001</v>
      </c>
      <c r="EV654" s="33">
        <v>1861.7816150000001</v>
      </c>
      <c r="EW654" s="33">
        <v>329.9112437</v>
      </c>
      <c r="EX654" s="33">
        <v>502.15992679999999</v>
      </c>
      <c r="EY654" s="33">
        <v>1861.7816150000001</v>
      </c>
      <c r="EZ654" s="33">
        <v>1861.7816150000001</v>
      </c>
      <c r="FA654" s="33">
        <v>977.50020600000005</v>
      </c>
      <c r="FB654" s="33">
        <v>319.09721309999998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1359.6216890000001</v>
      </c>
      <c r="CQ665" s="33">
        <v>1861.7816150000001</v>
      </c>
      <c r="CR665" s="33">
        <v>1861.7816150000001</v>
      </c>
      <c r="CS665" s="33">
        <v>0</v>
      </c>
      <c r="CT665" s="33">
        <v>502.15992679999999</v>
      </c>
      <c r="CU665" s="33">
        <v>1861.7816150000001</v>
      </c>
      <c r="CV665" s="33">
        <v>1861.7816150000001</v>
      </c>
      <c r="CW665" s="33">
        <v>0</v>
      </c>
      <c r="CX665" s="33">
        <v>959.54442119999999</v>
      </c>
      <c r="CY665" s="33">
        <v>1861.7816150000001</v>
      </c>
      <c r="CZ665" s="33">
        <v>1861.7816150000001</v>
      </c>
      <c r="DA665" s="33">
        <v>3.4148577869999999</v>
      </c>
      <c r="DB665" s="33">
        <v>526.31693199999995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1861.7816150000001</v>
      </c>
      <c r="DJ665" s="33">
        <v>806.01816429999997</v>
      </c>
      <c r="DK665" s="33">
        <v>1888.310819</v>
      </c>
      <c r="DL665" s="33">
        <v>1888.310819</v>
      </c>
      <c r="DM665" s="33">
        <v>0</v>
      </c>
      <c r="DN665" s="33">
        <v>502.15992679999999</v>
      </c>
      <c r="DO665" s="33">
        <v>1888.310819</v>
      </c>
      <c r="DP665" s="33">
        <v>3032.856464</v>
      </c>
      <c r="DQ665" s="33">
        <v>971.29751309999995</v>
      </c>
      <c r="DR665" s="33">
        <v>502.15992679999999</v>
      </c>
      <c r="DS665" s="33">
        <v>3032.856464</v>
      </c>
      <c r="DT665" s="33">
        <v>3032.856464</v>
      </c>
      <c r="DU665" s="33">
        <v>0</v>
      </c>
      <c r="DV665" s="33">
        <v>1359.6216890000001</v>
      </c>
      <c r="DW665" s="33">
        <v>3032.856464</v>
      </c>
      <c r="DX665" s="33">
        <v>3032.856464</v>
      </c>
      <c r="DY665" s="33">
        <v>1359.6216890000001</v>
      </c>
      <c r="DZ665" s="33">
        <v>502.15992679999999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1359.6216890000001</v>
      </c>
      <c r="EH665" s="33">
        <v>0</v>
      </c>
      <c r="EI665" s="33">
        <v>3032.856464</v>
      </c>
      <c r="EJ665" s="33">
        <v>3032.856464</v>
      </c>
      <c r="EK665" s="33">
        <v>502.15992679999999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502.15992679999999</v>
      </c>
      <c r="ET665" s="33">
        <v>305.21867839999999</v>
      </c>
      <c r="EU665" s="33">
        <v>3032.856464</v>
      </c>
      <c r="EV665" s="33">
        <v>3032.856464</v>
      </c>
      <c r="EW665" s="33">
        <v>329.9112437</v>
      </c>
      <c r="EX665" s="33">
        <v>502.15992679999999</v>
      </c>
      <c r="EY665" s="33">
        <v>3032.856464</v>
      </c>
      <c r="EZ665" s="33">
        <v>3032.856464</v>
      </c>
      <c r="FA665" s="33">
        <v>977.50020600000005</v>
      </c>
      <c r="FB665" s="33">
        <v>319.09721309999998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771.08024250000005</v>
      </c>
      <c r="BO666" s="33">
        <v>2714.5060189999999</v>
      </c>
      <c r="BP666" s="33">
        <v>2714.5060189999999</v>
      </c>
      <c r="BR666" s="33">
        <v>82.430025720000003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BZ666" s="33">
        <v>193.28419819999999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2636.8203830000002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522.94412050000005</v>
      </c>
      <c r="DP666" s="33">
        <v>2714.5060189999999</v>
      </c>
      <c r="DS666" s="33">
        <v>754.48899689999996</v>
      </c>
      <c r="DT666" s="33">
        <v>2714.5060189999999</v>
      </c>
      <c r="DW666" s="33">
        <v>248.4347985</v>
      </c>
      <c r="DX666" s="33">
        <v>2714.5060189999999</v>
      </c>
      <c r="EB666" s="33">
        <v>2714.5060189999999</v>
      </c>
      <c r="EF666" s="33">
        <v>2714.5060189999999</v>
      </c>
      <c r="EI666" s="33">
        <v>193.28419819999999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BZ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B667" s="33">
        <v>235.92041839999999</v>
      </c>
      <c r="EF667" s="33">
        <v>235.92041839999999</v>
      </c>
      <c r="EI667" s="33">
        <v>87.106830020000004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AZ668" s="33">
        <v>516.78937480000002</v>
      </c>
      <c r="BC668" s="33">
        <v>965.47351960000003</v>
      </c>
      <c r="BD668" s="33">
        <v>1380.461348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1468.5293200000001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993.75673070000005</v>
      </c>
      <c r="CM668" s="33">
        <v>1470.4758609999999</v>
      </c>
      <c r="CN668" s="33">
        <v>1470.4758609999999</v>
      </c>
      <c r="CQ668" s="33">
        <v>936.32321090000005</v>
      </c>
      <c r="CR668" s="33">
        <v>1029.901586</v>
      </c>
      <c r="CU668" s="33">
        <v>571.08434199999999</v>
      </c>
      <c r="CV668" s="33">
        <v>1047.8095559999999</v>
      </c>
      <c r="CY668" s="33">
        <v>485.72242490000002</v>
      </c>
      <c r="CZ668" s="33">
        <v>1470.4758609999999</v>
      </c>
      <c r="DC668" s="33">
        <v>50.728412489999997</v>
      </c>
      <c r="DD668" s="33">
        <v>1470.4758609999999</v>
      </c>
      <c r="DG668" s="33">
        <v>76.388276570000002</v>
      </c>
      <c r="DH668" s="33">
        <v>1470.4758609999999</v>
      </c>
      <c r="DK668" s="33">
        <v>977.31285360000004</v>
      </c>
      <c r="DL668" s="33">
        <v>1470.4758609999999</v>
      </c>
      <c r="DO668" s="33">
        <v>505.0023415</v>
      </c>
      <c r="DP668" s="33">
        <v>1470.4758609999999</v>
      </c>
      <c r="DS668" s="33">
        <v>945.57661689999998</v>
      </c>
      <c r="DT668" s="33">
        <v>1470.4758609999999</v>
      </c>
      <c r="DX668" s="33">
        <v>1470.4758609999999</v>
      </c>
      <c r="EB668" s="33">
        <v>1470.4758609999999</v>
      </c>
      <c r="EE668" s="33">
        <v>505.0023415</v>
      </c>
      <c r="EF668" s="33">
        <v>1470.4758609999999</v>
      </c>
      <c r="EI668" s="33">
        <v>440.57427539999998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R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58.719903809999998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59.88489466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318.35044420000003</v>
      </c>
      <c r="AW677" s="33">
        <v>0</v>
      </c>
      <c r="AX677" s="33">
        <v>0</v>
      </c>
      <c r="AY677" s="33">
        <v>843.24968839999997</v>
      </c>
      <c r="AZ677" s="33">
        <v>1166.7548650000001</v>
      </c>
      <c r="BA677" s="33">
        <v>0</v>
      </c>
      <c r="BB677" s="33">
        <v>0</v>
      </c>
      <c r="BC677" s="33">
        <v>1615.4390100000001</v>
      </c>
      <c r="BD677" s="33">
        <v>4137.6035879999999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771.08024250000005</v>
      </c>
      <c r="BO677" s="33">
        <v>4420.9022990000003</v>
      </c>
      <c r="BP677" s="33">
        <v>4587.6056950000002</v>
      </c>
      <c r="BQ677" s="33">
        <v>0</v>
      </c>
      <c r="BR677" s="33">
        <v>251.0799634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429.20461669999997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4112.833106</v>
      </c>
      <c r="CK677" s="33">
        <v>0</v>
      </c>
      <c r="CL677" s="33">
        <v>0</v>
      </c>
      <c r="CM677" s="33">
        <v>4589.5522369999999</v>
      </c>
      <c r="CN677" s="33">
        <v>4479.6222029999999</v>
      </c>
      <c r="CO677" s="33">
        <v>0</v>
      </c>
      <c r="CP677" s="33">
        <v>0</v>
      </c>
      <c r="CQ677" s="33">
        <v>4055.399586</v>
      </c>
      <c r="CR677" s="33">
        <v>4071.292324</v>
      </c>
      <c r="CS677" s="33">
        <v>0</v>
      </c>
      <c r="CT677" s="33">
        <v>0</v>
      </c>
      <c r="CU677" s="33">
        <v>3690.1607180000001</v>
      </c>
      <c r="CV677" s="33">
        <v>4166.8859320000001</v>
      </c>
      <c r="CW677" s="33">
        <v>0</v>
      </c>
      <c r="CX677" s="33">
        <v>0</v>
      </c>
      <c r="CY677" s="33">
        <v>3604.7988</v>
      </c>
      <c r="CZ677" s="33">
        <v>4589.5522369999999</v>
      </c>
      <c r="DA677" s="33">
        <v>0</v>
      </c>
      <c r="DB677" s="33">
        <v>0</v>
      </c>
      <c r="DC677" s="33">
        <v>3169.8047879999999</v>
      </c>
      <c r="DD677" s="33">
        <v>4589.5522369999999</v>
      </c>
      <c r="DE677" s="33">
        <v>0</v>
      </c>
      <c r="DF677" s="33">
        <v>0</v>
      </c>
      <c r="DG677" s="33">
        <v>3195.4646520000001</v>
      </c>
      <c r="DH677" s="33">
        <v>4589.5522369999999</v>
      </c>
      <c r="DI677" s="33">
        <v>0</v>
      </c>
      <c r="DJ677" s="33">
        <v>0</v>
      </c>
      <c r="DK677" s="33">
        <v>4096.3892290000003</v>
      </c>
      <c r="DL677" s="33">
        <v>4589.5522369999999</v>
      </c>
      <c r="DM677" s="33">
        <v>0</v>
      </c>
      <c r="DN677" s="33">
        <v>0</v>
      </c>
      <c r="DO677" s="33">
        <v>1432.5168180000001</v>
      </c>
      <c r="DP677" s="33">
        <v>4589.5522369999999</v>
      </c>
      <c r="DQ677" s="33">
        <v>0</v>
      </c>
      <c r="DR677" s="33">
        <v>0</v>
      </c>
      <c r="DS677" s="33">
        <v>1935.986032</v>
      </c>
      <c r="DT677" s="33">
        <v>4589.5522369999999</v>
      </c>
      <c r="DU677" s="33">
        <v>0</v>
      </c>
      <c r="DV677" s="33">
        <v>0</v>
      </c>
      <c r="DW677" s="33">
        <v>653.00515459999997</v>
      </c>
      <c r="DX677" s="33">
        <v>4589.5522369999999</v>
      </c>
      <c r="DY677" s="33">
        <v>0</v>
      </c>
      <c r="DZ677" s="33">
        <v>0</v>
      </c>
      <c r="EA677" s="33">
        <v>0</v>
      </c>
      <c r="EB677" s="33">
        <v>4589.5522369999999</v>
      </c>
      <c r="EC677" s="33">
        <v>0</v>
      </c>
      <c r="ED677" s="33">
        <v>0</v>
      </c>
      <c r="EE677" s="33">
        <v>673.65227919999995</v>
      </c>
      <c r="EF677" s="33">
        <v>4589.5522369999999</v>
      </c>
      <c r="EG677" s="33">
        <v>0</v>
      </c>
      <c r="EH677" s="33">
        <v>0</v>
      </c>
      <c r="EI677" s="33">
        <v>889.61524129999998</v>
      </c>
      <c r="EJ677" s="33">
        <v>4589.5522369999999</v>
      </c>
      <c r="EK677" s="33">
        <v>0</v>
      </c>
      <c r="EL677" s="33">
        <v>0</v>
      </c>
      <c r="EM677" s="33">
        <v>59.88489466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BX678" s="33">
        <v>270.38422359999998</v>
      </c>
      <c r="CA678" s="33">
        <v>1864.6240299999999</v>
      </c>
      <c r="CB678" s="33">
        <v>396.37600040000001</v>
      </c>
      <c r="CE678" s="33">
        <v>1864.6240299999999</v>
      </c>
      <c r="CI678" s="33">
        <v>1864.6240299999999</v>
      </c>
      <c r="CM678" s="33">
        <v>648.82650860000001</v>
      </c>
      <c r="CZ678" s="33">
        <v>78.223979630000002</v>
      </c>
      <c r="DD678" s="33">
        <v>945.92775389999997</v>
      </c>
      <c r="DH678" s="33">
        <v>1864.6240299999999</v>
      </c>
      <c r="DL678" s="33">
        <v>683.69971810000004</v>
      </c>
      <c r="DP678" s="33">
        <v>813.53169709999997</v>
      </c>
      <c r="DT678" s="33">
        <v>882.30506049999997</v>
      </c>
      <c r="DX678" s="33">
        <v>575.9520718</v>
      </c>
      <c r="EB678" s="33">
        <v>911.61739550000004</v>
      </c>
      <c r="EF678" s="33">
        <v>975.04390149999995</v>
      </c>
      <c r="EJ678" s="33">
        <v>966.51824780000004</v>
      </c>
      <c r="EN678" s="33">
        <v>958.83261370000002</v>
      </c>
      <c r="ER678" s="33">
        <v>950.54414569999994</v>
      </c>
      <c r="EV678" s="33">
        <v>942.50232770000002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196.91324539999999</v>
      </c>
      <c r="DH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270.38422359999998</v>
      </c>
      <c r="BY689" s="33">
        <v>0</v>
      </c>
      <c r="BZ689" s="33">
        <v>0</v>
      </c>
      <c r="CA689" s="33">
        <v>2075.9101879999998</v>
      </c>
      <c r="CB689" s="33">
        <v>396.37600040000001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2061.537276</v>
      </c>
      <c r="CJ689" s="33">
        <v>0</v>
      </c>
      <c r="CK689" s="33">
        <v>0</v>
      </c>
      <c r="CL689" s="33">
        <v>0</v>
      </c>
      <c r="CM689" s="33">
        <v>648.82650860000001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78.223979630000002</v>
      </c>
      <c r="DA689" s="33">
        <v>0</v>
      </c>
      <c r="DB689" s="33">
        <v>0</v>
      </c>
      <c r="DC689" s="33">
        <v>0</v>
      </c>
      <c r="DD689" s="33">
        <v>945.92775389999997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683.69971810000004</v>
      </c>
      <c r="DM689" s="33">
        <v>0</v>
      </c>
      <c r="DN689" s="33">
        <v>0</v>
      </c>
      <c r="DO689" s="33">
        <v>0</v>
      </c>
      <c r="DP689" s="33">
        <v>813.53169709999997</v>
      </c>
      <c r="DQ689" s="33">
        <v>0</v>
      </c>
      <c r="DR689" s="33">
        <v>0</v>
      </c>
      <c r="DS689" s="33">
        <v>0</v>
      </c>
      <c r="DT689" s="33">
        <v>882.30506049999997</v>
      </c>
      <c r="DU689" s="33">
        <v>0</v>
      </c>
      <c r="DV689" s="33">
        <v>0</v>
      </c>
      <c r="DW689" s="33">
        <v>0</v>
      </c>
      <c r="DX689" s="33">
        <v>575.9520718</v>
      </c>
      <c r="DY689" s="33">
        <v>0</v>
      </c>
      <c r="DZ689" s="33">
        <v>0</v>
      </c>
      <c r="EA689" s="33">
        <v>0</v>
      </c>
      <c r="EB689" s="33">
        <v>911.61739550000004</v>
      </c>
      <c r="EC689" s="33">
        <v>0</v>
      </c>
      <c r="ED689" s="33">
        <v>0</v>
      </c>
      <c r="EE689" s="33">
        <v>0</v>
      </c>
      <c r="EF689" s="33">
        <v>975.04390149999995</v>
      </c>
      <c r="EG689" s="33">
        <v>0</v>
      </c>
      <c r="EH689" s="33">
        <v>0</v>
      </c>
      <c r="EI689" s="33">
        <v>0</v>
      </c>
      <c r="EJ689" s="33">
        <v>966.51824780000004</v>
      </c>
      <c r="EK689" s="33">
        <v>0</v>
      </c>
      <c r="EL689" s="33">
        <v>0</v>
      </c>
      <c r="EM689" s="33">
        <v>0</v>
      </c>
      <c r="EN689" s="33">
        <v>958.83261370000002</v>
      </c>
      <c r="EO689" s="33">
        <v>0</v>
      </c>
      <c r="EP689" s="33">
        <v>0</v>
      </c>
      <c r="EQ689" s="33">
        <v>0</v>
      </c>
      <c r="ER689" s="33">
        <v>950.54414569999994</v>
      </c>
      <c r="ES689" s="33">
        <v>0</v>
      </c>
      <c r="ET689" s="33">
        <v>0</v>
      </c>
      <c r="EU689" s="33">
        <v>0</v>
      </c>
      <c r="EV689" s="33">
        <v>942.50232770000002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E751" s="33">
        <v>156.9248187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M751" s="33">
        <v>47.789153749999997</v>
      </c>
      <c r="DO751" s="33">
        <v>1894.9431199999999</v>
      </c>
      <c r="DP751" s="33">
        <v>2084.4374320000002</v>
      </c>
      <c r="DQ751" s="33">
        <v>298.98368199999999</v>
      </c>
      <c r="DS751" s="33">
        <v>2084.4374320000002</v>
      </c>
      <c r="DT751" s="33">
        <v>2273.931744</v>
      </c>
      <c r="DU751" s="33">
        <v>481.75457749999998</v>
      </c>
      <c r="DW751" s="33">
        <v>2273.931744</v>
      </c>
      <c r="DX751" s="33">
        <v>2463.4260559999998</v>
      </c>
      <c r="DY751" s="33">
        <v>289.79900609999999</v>
      </c>
      <c r="EA751" s="33">
        <v>2463.4260559999998</v>
      </c>
      <c r="EB751" s="33">
        <v>2652.9203680000001</v>
      </c>
      <c r="EC751" s="33">
        <v>738.15400399999999</v>
      </c>
      <c r="EE751" s="33">
        <v>2652.9203680000001</v>
      </c>
      <c r="EF751" s="33">
        <v>2842.4146799999999</v>
      </c>
      <c r="EG751" s="33">
        <v>913.96859210000002</v>
      </c>
      <c r="EI751" s="33">
        <v>2842.4146799999999</v>
      </c>
      <c r="EJ751" s="33">
        <v>3031.9089920000001</v>
      </c>
      <c r="EK751" s="33">
        <v>1016.402406</v>
      </c>
      <c r="EM751" s="33">
        <v>3031.9089920000001</v>
      </c>
      <c r="EN751" s="33">
        <v>3221.4033039999999</v>
      </c>
      <c r="EO751" s="33">
        <v>1117.189296</v>
      </c>
      <c r="EQ751" s="33">
        <v>3221.4033039999999</v>
      </c>
      <c r="ER751" s="33">
        <v>3410.8976160000002</v>
      </c>
      <c r="ES751" s="33">
        <v>1201.186809</v>
      </c>
      <c r="EU751" s="33">
        <v>3349.0013920000001</v>
      </c>
      <c r="EV751" s="33">
        <v>3410.8976160000002</v>
      </c>
      <c r="EW751" s="33">
        <v>1103.1195729999999</v>
      </c>
      <c r="EY751" s="33">
        <v>3347.691558</v>
      </c>
      <c r="EZ751" s="33">
        <v>3410.8976160000002</v>
      </c>
      <c r="FA751" s="33">
        <v>1006.172005</v>
      </c>
      <c r="FC751" s="33">
        <v>3410.8976160000002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124.1994072</v>
      </c>
      <c r="CE753" s="33">
        <v>693.54918190000001</v>
      </c>
      <c r="CF753" s="33">
        <v>693.54918190000001</v>
      </c>
      <c r="CH753" s="33">
        <v>411.33242039999999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491.7377396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46.810340889999999</v>
      </c>
      <c r="DC756" s="33">
        <v>926.62718570000004</v>
      </c>
      <c r="DD756" s="33">
        <v>926.62718570000004</v>
      </c>
      <c r="DF756" s="33">
        <v>134.48796300000001</v>
      </c>
      <c r="DG756" s="33">
        <v>926.62718570000004</v>
      </c>
      <c r="DH756" s="33">
        <v>926.62718570000004</v>
      </c>
      <c r="DJ756" s="33">
        <v>222.40809089999999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P756" s="33">
        <v>8.3531204859999999</v>
      </c>
      <c r="EQ756" s="33">
        <v>926.62718570000004</v>
      </c>
      <c r="ER756" s="33">
        <v>926.62718570000004</v>
      </c>
      <c r="ET756" s="33">
        <v>88.545353930000005</v>
      </c>
      <c r="EU756" s="33">
        <v>926.62718570000004</v>
      </c>
      <c r="EV756" s="33">
        <v>926.62718570000004</v>
      </c>
      <c r="EX756" s="33">
        <v>166.76606910000001</v>
      </c>
      <c r="EY756" s="33">
        <v>926.62718570000004</v>
      </c>
      <c r="EZ756" s="33">
        <v>926.62718570000004</v>
      </c>
      <c r="FB756" s="33">
        <v>242.29309720000001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680.36521289999996</v>
      </c>
      <c r="CE761" s="33">
        <v>1249.7149879999999</v>
      </c>
      <c r="CF761" s="33">
        <v>1439.2093</v>
      </c>
      <c r="CG761" s="33">
        <v>0</v>
      </c>
      <c r="CH761" s="33">
        <v>778.00391409999997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0</v>
      </c>
      <c r="DB761" s="33">
        <v>46.810340889999999</v>
      </c>
      <c r="DC761" s="33">
        <v>3438.3742910000001</v>
      </c>
      <c r="DD761" s="33">
        <v>3627.8686029999999</v>
      </c>
      <c r="DE761" s="33">
        <v>156.9248187</v>
      </c>
      <c r="DF761" s="33">
        <v>134.48796300000001</v>
      </c>
      <c r="DG761" s="33">
        <v>3627.8686029999999</v>
      </c>
      <c r="DH761" s="33">
        <v>3817.3629150000002</v>
      </c>
      <c r="DI761" s="33">
        <v>0</v>
      </c>
      <c r="DJ761" s="33">
        <v>222.40809089999999</v>
      </c>
      <c r="DK761" s="33">
        <v>3817.3629150000002</v>
      </c>
      <c r="DL761" s="33">
        <v>4006.857227</v>
      </c>
      <c r="DM761" s="33">
        <v>47.789153749999997</v>
      </c>
      <c r="DN761" s="33">
        <v>0</v>
      </c>
      <c r="DO761" s="33">
        <v>4006.857227</v>
      </c>
      <c r="DP761" s="33">
        <v>4202.0363690000004</v>
      </c>
      <c r="DQ761" s="33">
        <v>298.98368199999999</v>
      </c>
      <c r="DR761" s="33">
        <v>0</v>
      </c>
      <c r="DS761" s="33">
        <v>4202.0363690000004</v>
      </c>
      <c r="DT761" s="33">
        <v>4391.5306810000002</v>
      </c>
      <c r="DU761" s="33">
        <v>481.75457749999998</v>
      </c>
      <c r="DV761" s="33">
        <v>0</v>
      </c>
      <c r="DW761" s="33">
        <v>4391.5306810000002</v>
      </c>
      <c r="DX761" s="33">
        <v>4581.024993</v>
      </c>
      <c r="DY761" s="33">
        <v>289.79900609999999</v>
      </c>
      <c r="DZ761" s="33">
        <v>0</v>
      </c>
      <c r="EA761" s="33">
        <v>4581.024993</v>
      </c>
      <c r="EB761" s="33">
        <v>4770.5193049999998</v>
      </c>
      <c r="EC761" s="33">
        <v>738.15400399999999</v>
      </c>
      <c r="ED761" s="33">
        <v>0</v>
      </c>
      <c r="EE761" s="33">
        <v>4770.5193049999998</v>
      </c>
      <c r="EF761" s="33">
        <v>4960.0136169999996</v>
      </c>
      <c r="EG761" s="33">
        <v>913.96859210000002</v>
      </c>
      <c r="EH761" s="33">
        <v>0</v>
      </c>
      <c r="EI761" s="33">
        <v>4960.0136169999996</v>
      </c>
      <c r="EJ761" s="33">
        <v>5149.5079290000003</v>
      </c>
      <c r="EK761" s="33">
        <v>1016.402406</v>
      </c>
      <c r="EL761" s="33">
        <v>0</v>
      </c>
      <c r="EM761" s="33">
        <v>5149.5079290000003</v>
      </c>
      <c r="EN761" s="33">
        <v>5339.0022410000001</v>
      </c>
      <c r="EO761" s="33">
        <v>1117.189296</v>
      </c>
      <c r="EP761" s="33">
        <v>8.3531204859999999</v>
      </c>
      <c r="EQ761" s="33">
        <v>5339.0022410000001</v>
      </c>
      <c r="ER761" s="33">
        <v>5528.4965529999999</v>
      </c>
      <c r="ES761" s="33">
        <v>1201.186809</v>
      </c>
      <c r="ET761" s="33">
        <v>88.545353930000005</v>
      </c>
      <c r="EU761" s="33">
        <v>5466.6003289999999</v>
      </c>
      <c r="EV761" s="33">
        <v>5528.4965529999999</v>
      </c>
      <c r="EW761" s="33">
        <v>1103.1195729999999</v>
      </c>
      <c r="EX761" s="33">
        <v>166.76606910000001</v>
      </c>
      <c r="EY761" s="33">
        <v>4766.0564830000003</v>
      </c>
      <c r="EZ761" s="33">
        <v>5528.4965529999999</v>
      </c>
      <c r="FA761" s="33">
        <v>1006.172005</v>
      </c>
      <c r="FB761" s="33">
        <v>242.29309720000001</v>
      </c>
      <c r="FC761" s="33">
        <v>5528.4965529999999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60206.229440000003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61729.798730000002</v>
      </c>
      <c r="M762" s="33">
        <v>61707.582849999999</v>
      </c>
      <c r="N762" s="33">
        <v>61949.402880000001</v>
      </c>
      <c r="O762" s="33">
        <v>63865.208500000001</v>
      </c>
      <c r="P762" s="33">
        <v>62145.410510000002</v>
      </c>
      <c r="Q762" s="33">
        <v>64077.706250000003</v>
      </c>
      <c r="R762" s="33">
        <v>64437.887430000002</v>
      </c>
      <c r="S762" s="33">
        <v>66440.027390000003</v>
      </c>
      <c r="T762" s="33">
        <v>68315.533379999993</v>
      </c>
      <c r="U762" s="33">
        <v>64242.601900000001</v>
      </c>
      <c r="V762" s="33">
        <v>64484.439780000001</v>
      </c>
      <c r="W762" s="33">
        <v>66486.214059999998</v>
      </c>
      <c r="X762" s="33">
        <v>69555.956340000004</v>
      </c>
      <c r="Y762" s="33">
        <v>65414.344210000003</v>
      </c>
      <c r="Z762" s="33">
        <v>65659.025599999994</v>
      </c>
      <c r="AA762" s="33">
        <v>67692.888980000003</v>
      </c>
      <c r="AB762" s="33">
        <v>70679.172990000006</v>
      </c>
      <c r="AC762" s="33">
        <v>66462.636939999997</v>
      </c>
      <c r="AD762" s="33">
        <v>66706.324290000004</v>
      </c>
      <c r="AE762" s="33">
        <v>68778.356010000003</v>
      </c>
      <c r="AF762" s="33">
        <v>75854.301420000003</v>
      </c>
      <c r="AG762" s="33">
        <v>71336.52764</v>
      </c>
      <c r="AH762" s="33">
        <v>71606.324959999998</v>
      </c>
      <c r="AI762" s="33">
        <v>73824.949909999996</v>
      </c>
      <c r="AJ762" s="33">
        <v>79651.387359999993</v>
      </c>
      <c r="AK762" s="33">
        <v>74922.001810000002</v>
      </c>
      <c r="AL762" s="33">
        <v>75213.347120000006</v>
      </c>
      <c r="AM762" s="33">
        <v>77536.335649999994</v>
      </c>
      <c r="AN762" s="33">
        <v>83543.597250000006</v>
      </c>
      <c r="AO762" s="33">
        <v>78603.982210000002</v>
      </c>
      <c r="AP762" s="33">
        <v>78918.584640000001</v>
      </c>
      <c r="AQ762" s="33">
        <v>81343.342329999999</v>
      </c>
      <c r="AR762" s="33">
        <v>86965.205910000004</v>
      </c>
      <c r="AS762" s="33">
        <v>81817.169200000004</v>
      </c>
      <c r="AT762" s="33">
        <v>82142.163960000005</v>
      </c>
      <c r="AU762" s="33">
        <v>84670.781629999998</v>
      </c>
      <c r="AV762" s="33">
        <v>90531.50387</v>
      </c>
      <c r="AW762" s="33">
        <v>85161.390750000006</v>
      </c>
      <c r="AX762" s="33">
        <v>85496.7935</v>
      </c>
      <c r="AY762" s="33">
        <v>88136.408729999996</v>
      </c>
      <c r="AZ762" s="33">
        <v>94135.368459999998</v>
      </c>
      <c r="BA762" s="33">
        <v>88541.250339999999</v>
      </c>
      <c r="BB762" s="33">
        <v>88888.795440000002</v>
      </c>
      <c r="BC762" s="33">
        <v>91640.130359999996</v>
      </c>
      <c r="BD762" s="33">
        <v>97866.633669999996</v>
      </c>
      <c r="BE762" s="33">
        <v>92036.291500000007</v>
      </c>
      <c r="BF762" s="33">
        <v>92394.950599999996</v>
      </c>
      <c r="BG762" s="33">
        <v>95265.373240000001</v>
      </c>
      <c r="BH762" s="33">
        <v>101071.19100000001</v>
      </c>
      <c r="BI762" s="33">
        <v>95046.440130000003</v>
      </c>
      <c r="BJ762" s="33">
        <v>95413.527929999997</v>
      </c>
      <c r="BK762" s="33">
        <v>98386.887910000005</v>
      </c>
      <c r="BL762" s="33">
        <v>104084.3143</v>
      </c>
      <c r="BM762" s="33">
        <v>97865.290309999997</v>
      </c>
      <c r="BN762" s="33">
        <v>98242.425319999995</v>
      </c>
      <c r="BO762" s="33">
        <v>101312.6577</v>
      </c>
      <c r="BP762" s="33">
        <v>107212.5644</v>
      </c>
      <c r="BQ762" s="33">
        <v>100791.1969</v>
      </c>
      <c r="BR762" s="33">
        <v>101179.236</v>
      </c>
      <c r="BS762" s="33">
        <v>104349.3414</v>
      </c>
      <c r="BT762" s="33">
        <v>110429.52099999999</v>
      </c>
      <c r="BU762" s="33">
        <v>103802.44779999999</v>
      </c>
      <c r="BV762" s="33">
        <v>104202.8193</v>
      </c>
      <c r="BW762" s="33">
        <v>107473.76549999999</v>
      </c>
      <c r="BX762" s="33">
        <v>113747.83470000001</v>
      </c>
      <c r="BY762" s="33">
        <v>106913.65730000001</v>
      </c>
      <c r="BZ762" s="33">
        <v>107328.1927</v>
      </c>
      <c r="CA762" s="33">
        <v>110700.7588</v>
      </c>
      <c r="CB762" s="33">
        <v>117231.1664</v>
      </c>
      <c r="CC762" s="33">
        <v>110175.4247</v>
      </c>
      <c r="CD762" s="33">
        <v>110601.6743</v>
      </c>
      <c r="CE762" s="33">
        <v>114084.15429999999</v>
      </c>
      <c r="CF762" s="33">
        <v>120773.2368</v>
      </c>
      <c r="CG762" s="33">
        <v>113496.0733</v>
      </c>
      <c r="CH762" s="33">
        <v>113934.5319</v>
      </c>
      <c r="CI762" s="33">
        <v>117526.60619999999</v>
      </c>
      <c r="CJ762" s="33">
        <v>124311.9488</v>
      </c>
      <c r="CK762" s="33">
        <v>116817.68429999999</v>
      </c>
      <c r="CL762" s="33">
        <v>117268.8389</v>
      </c>
      <c r="CM762" s="33">
        <v>120968.5895</v>
      </c>
      <c r="CN762" s="33">
        <v>127965.12669999999</v>
      </c>
      <c r="CO762" s="33">
        <v>120238.8502</v>
      </c>
      <c r="CP762" s="33">
        <v>120702.5386</v>
      </c>
      <c r="CQ762" s="33">
        <v>124514.80929999999</v>
      </c>
      <c r="CR762" s="33">
        <v>131740.51509999999</v>
      </c>
      <c r="CS762" s="33">
        <v>123779.81269999999</v>
      </c>
      <c r="CT762" s="33">
        <v>124256.3412</v>
      </c>
      <c r="CU762" s="33">
        <v>128184.177</v>
      </c>
      <c r="CV762" s="33">
        <v>135761.73149999999</v>
      </c>
      <c r="CW762" s="33">
        <v>127557.50900000001</v>
      </c>
      <c r="CX762" s="33">
        <v>128050.2518</v>
      </c>
      <c r="CY762" s="33">
        <v>132096.75520000001</v>
      </c>
      <c r="CZ762" s="33">
        <v>139735.1367</v>
      </c>
      <c r="DA762" s="33">
        <v>131282.61869999999</v>
      </c>
      <c r="DB762" s="33">
        <v>131788.51939999999</v>
      </c>
      <c r="DC762" s="33">
        <v>135958.03649999999</v>
      </c>
      <c r="DD762" s="33">
        <v>143746.788</v>
      </c>
      <c r="DE762" s="33">
        <v>135029.3536</v>
      </c>
      <c r="DF762" s="33">
        <v>135549.68030000001</v>
      </c>
      <c r="DG762" s="33">
        <v>139850.75940000001</v>
      </c>
      <c r="DH762" s="33">
        <v>147605.66469999999</v>
      </c>
      <c r="DI762" s="33">
        <v>138631.04199999999</v>
      </c>
      <c r="DJ762" s="33">
        <v>139165.04509999999</v>
      </c>
      <c r="DK762" s="33">
        <v>143594.1759</v>
      </c>
      <c r="DL762" s="33">
        <v>151431.58549999999</v>
      </c>
      <c r="DM762" s="33">
        <v>142203.17619999999</v>
      </c>
      <c r="DN762" s="33">
        <v>142751.7586</v>
      </c>
      <c r="DO762" s="33">
        <v>147307.12940000001</v>
      </c>
      <c r="DP762" s="33">
        <v>154810.88829999999</v>
      </c>
      <c r="DQ762" s="33">
        <v>145355.60399999999</v>
      </c>
      <c r="DR762" s="33">
        <v>145917.09779999999</v>
      </c>
      <c r="DS762" s="33">
        <v>150585.11480000001</v>
      </c>
      <c r="DT762" s="33">
        <v>158200.9737</v>
      </c>
      <c r="DU762" s="33">
        <v>148516.41409999999</v>
      </c>
      <c r="DV762" s="33">
        <v>149090.03630000001</v>
      </c>
      <c r="DW762" s="33">
        <v>153872.0546</v>
      </c>
      <c r="DX762" s="33">
        <v>161604.39249999999</v>
      </c>
      <c r="DY762" s="33">
        <v>151688.10440000001</v>
      </c>
      <c r="DZ762" s="33">
        <v>152274.4454</v>
      </c>
      <c r="EA762" s="33">
        <v>157171.63039999999</v>
      </c>
      <c r="EB762" s="33">
        <v>165074.9466</v>
      </c>
      <c r="EC762" s="33">
        <v>154919.56630000001</v>
      </c>
      <c r="ED762" s="33">
        <v>155518.13750000001</v>
      </c>
      <c r="EE762" s="33">
        <v>160534.61739999999</v>
      </c>
      <c r="EF762" s="33">
        <v>168614.60149999999</v>
      </c>
      <c r="EG762" s="33">
        <v>158214.77600000001</v>
      </c>
      <c r="EH762" s="33">
        <v>158825.5086</v>
      </c>
      <c r="EI762" s="33">
        <v>163964.5048</v>
      </c>
      <c r="EJ762" s="33">
        <v>172178.0454</v>
      </c>
      <c r="EK762" s="33">
        <v>161531.0906</v>
      </c>
      <c r="EL762" s="33">
        <v>162153.39170000001</v>
      </c>
      <c r="EM762" s="33">
        <v>167417.07430000001</v>
      </c>
      <c r="EN762" s="33">
        <v>175710.12820000001</v>
      </c>
      <c r="EO762" s="33">
        <v>164814.61230000001</v>
      </c>
      <c r="EP762" s="33">
        <v>165449.19519999999</v>
      </c>
      <c r="EQ762" s="33">
        <v>170837.3156</v>
      </c>
      <c r="ER762" s="33">
        <v>179590.8818</v>
      </c>
      <c r="ES762" s="33">
        <v>168413.7494</v>
      </c>
      <c r="ET762" s="33">
        <v>169062.07269999999</v>
      </c>
      <c r="EU762" s="33">
        <v>174588.05369999999</v>
      </c>
      <c r="EV762" s="33">
        <v>183320.155</v>
      </c>
      <c r="EW762" s="33">
        <v>171871.44820000001</v>
      </c>
      <c r="EX762" s="33">
        <v>172532.8211</v>
      </c>
      <c r="EY762" s="33">
        <v>178193.3726</v>
      </c>
      <c r="EZ762" s="33">
        <v>187005.16209999999</v>
      </c>
      <c r="FA762" s="33">
        <v>175289.5986</v>
      </c>
      <c r="FB762" s="33">
        <v>175963.9002</v>
      </c>
      <c r="FC762" s="33">
        <v>181757.75330000001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41162.39402</v>
      </c>
      <c r="D4" s="1">
        <f>PLANEL_GerCrit_Trim_Resultado!Q245</f>
        <v>38907.451869999997</v>
      </c>
      <c r="E4" s="1">
        <f>PLANEL_GerCrit_Trim_Resultado!R245</f>
        <v>45494.972379999999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45167.774089999999</v>
      </c>
      <c r="I4" s="1">
        <f>PLANEL_GerCrit_Trim_Resultado!V245</f>
        <v>42827.054470000003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43527.739399999999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44311.329680000003</v>
      </c>
      <c r="Q4" s="1">
        <f>PLANEL_GerCrit_Trim_Resultado!AD245</f>
        <v>41421.430659999998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48217.075389999998</v>
      </c>
      <c r="U4" s="1">
        <f>PLANEL_GerCrit_Trim_Resultado!AH245</f>
        <v>45120.677000000003</v>
      </c>
      <c r="V4" s="1">
        <f>PLANEL_GerCrit_Trim_Resultado!AI245</f>
        <v>45890.538529999998</v>
      </c>
      <c r="W4" s="1">
        <f>PLANEL_GerCrit_Trim_Resultado!AJ245</f>
        <v>60657.945119999997</v>
      </c>
      <c r="X4" s="1">
        <f>PLANEL_GerCrit_Trim_Resultado!AK245</f>
        <v>51084.749949999998</v>
      </c>
      <c r="Y4" s="1">
        <f>PLANEL_GerCrit_Trim_Resultado!AL245</f>
        <v>47952.661500000002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54574.362159999997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56826.538569999997</v>
      </c>
      <c r="AG4" s="1">
        <f>PLANEL_GerCrit_Trim_Resultado!AT245</f>
        <v>49435.891969999997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57473.825519999999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56378.908369999997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57578.76511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58459.36722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60210.66923</v>
      </c>
      <c r="BA4" s="1">
        <f>PLANEL_GerCrit_Trim_Resultado!BN245</f>
        <v>50288.408000000003</v>
      </c>
      <c r="BB4" s="1">
        <f>PLANEL_GerCrit_Trim_Resultado!BO245</f>
        <v>48847.378969999998</v>
      </c>
      <c r="BC4" s="1">
        <f>PLANEL_GerCrit_Trim_Resultado!BP245</f>
        <v>63525.184119999998</v>
      </c>
      <c r="BD4" s="1">
        <f>PLANEL_GerCrit_Trim_Resultado!BQ245</f>
        <v>61958.209580000002</v>
      </c>
      <c r="BE4" s="1">
        <f>PLANEL_GerCrit_Trim_Resultado!BR245</f>
        <v>51881.567020000002</v>
      </c>
      <c r="BF4" s="1">
        <f>PLANEL_GerCrit_Trim_Resultado!BS245</f>
        <v>50690.476210000001</v>
      </c>
      <c r="BG4" s="1">
        <f>PLANEL_GerCrit_Trim_Resultado!BT245</f>
        <v>65240.765650000001</v>
      </c>
      <c r="BH4" s="1">
        <f>PLANEL_GerCrit_Trim_Resultado!BU245</f>
        <v>62748.210290000003</v>
      </c>
      <c r="BI4" s="1">
        <f>PLANEL_GerCrit_Trim_Resultado!BV245</f>
        <v>52906.47</v>
      </c>
      <c r="BJ4" s="1">
        <f>PLANEL_GerCrit_Trim_Resultado!BW245</f>
        <v>51862.522199999999</v>
      </c>
      <c r="BK4" s="1">
        <f>PLANEL_GerCrit_Trim_Resultado!BX245</f>
        <v>65240.765650000001</v>
      </c>
      <c r="BL4" s="1">
        <f>PLANEL_GerCrit_Trim_Resultado!BY245</f>
        <v>62752.150719999998</v>
      </c>
      <c r="BM4" s="1">
        <f>PLANEL_GerCrit_Trim_Resultado!BZ245</f>
        <v>52821.510750000001</v>
      </c>
      <c r="BN4" s="1">
        <f>PLANEL_GerCrit_Trim_Resultado!CA245</f>
        <v>51862.522199999999</v>
      </c>
      <c r="BO4" s="1">
        <f>PLANEL_GerCrit_Trim_Resultado!CB245</f>
        <v>65845.329589999994</v>
      </c>
      <c r="BP4" s="1">
        <f>PLANEL_GerCrit_Trim_Resultado!CC245</f>
        <v>64226.464910000002</v>
      </c>
      <c r="BQ4" s="1">
        <f>PLANEL_GerCrit_Trim_Resultado!CD245</f>
        <v>53077.882250000002</v>
      </c>
      <c r="BR4" s="1">
        <f>PLANEL_GerCrit_Trim_Resultado!CE245</f>
        <v>52124.093710000001</v>
      </c>
      <c r="BS4" s="1">
        <f>PLANEL_GerCrit_Trim_Resultado!CF245</f>
        <v>67235.467080000002</v>
      </c>
      <c r="BT4" s="1">
        <f>PLANEL_GerCrit_Trim_Resultado!CG245</f>
        <v>65503.621939999997</v>
      </c>
      <c r="BU4" s="1">
        <f>PLANEL_GerCrit_Trim_Resultado!CH245</f>
        <v>53438.548029999998</v>
      </c>
      <c r="BV4" s="1">
        <f>PLANEL_GerCrit_Trim_Resultado!CI245</f>
        <v>52725.552620000002</v>
      </c>
      <c r="BW4" s="1">
        <f>PLANEL_GerCrit_Trim_Resultado!CJ245</f>
        <v>67235.467080000002</v>
      </c>
      <c r="BX4" s="1">
        <f>PLANEL_GerCrit_Trim_Resultado!CK245</f>
        <v>65013.607550000001</v>
      </c>
      <c r="BY4" s="1">
        <f>PLANEL_GerCrit_Trim_Resultado!CL245</f>
        <v>53431.747060000002</v>
      </c>
      <c r="BZ4" s="1">
        <f>PLANEL_GerCrit_Trim_Resultado!CM245</f>
        <v>52725.552620000002</v>
      </c>
      <c r="CA4" s="1">
        <f>PLANEL_GerCrit_Trim_Resultado!CN245</f>
        <v>67235.467080000002</v>
      </c>
      <c r="CB4" s="1">
        <f>PLANEL_GerCrit_Trim_Resultado!CO245</f>
        <v>65266.188219999996</v>
      </c>
      <c r="CC4" s="1">
        <f>PLANEL_GerCrit_Trim_Resultado!CP245</f>
        <v>53441.093350000003</v>
      </c>
      <c r="CD4" s="1">
        <f>PLANEL_GerCrit_Trim_Resultado!CQ245</f>
        <v>52725.552620000002</v>
      </c>
      <c r="CE4" s="1">
        <f>PLANEL_GerCrit_Trim_Resultado!CR245</f>
        <v>67235.467080000002</v>
      </c>
      <c r="CF4" s="1">
        <f>PLANEL_GerCrit_Trim_Resultado!CS245</f>
        <v>65575.053960000005</v>
      </c>
      <c r="CG4" s="1">
        <f>PLANEL_GerCrit_Trim_Resultado!CT245</f>
        <v>53420.876700000001</v>
      </c>
      <c r="CH4" s="1">
        <f>PLANEL_GerCrit_Trim_Resultado!CU245</f>
        <v>52725.552620000002</v>
      </c>
      <c r="CI4" s="1">
        <f>PLANEL_GerCrit_Trim_Resultado!CV245</f>
        <v>67235.467080000002</v>
      </c>
      <c r="CJ4" s="1">
        <f>PLANEL_GerCrit_Trim_Resultado!CW245</f>
        <v>65575.053960000005</v>
      </c>
      <c r="CK4" s="1">
        <f>PLANEL_GerCrit_Trim_Resultado!CX245</f>
        <v>53414.410170000003</v>
      </c>
      <c r="CL4" s="1">
        <f>PLANEL_GerCrit_Trim_Resultado!CY245</f>
        <v>52725.552620000002</v>
      </c>
      <c r="CM4" s="1">
        <f>PLANEL_GerCrit_Trim_Resultado!CZ245</f>
        <v>67235.467080000002</v>
      </c>
      <c r="CN4" s="1">
        <f>PLANEL_GerCrit_Trim_Resultado!DA245</f>
        <v>65575.053960000005</v>
      </c>
      <c r="CO4" s="1">
        <f>PLANEL_GerCrit_Trim_Resultado!DB245</f>
        <v>53406.919880000001</v>
      </c>
      <c r="CP4" s="1">
        <f>PLANEL_GerCrit_Trim_Resultado!DC245</f>
        <v>52725.552620000002</v>
      </c>
      <c r="CQ4" s="1">
        <f>PLANEL_GerCrit_Trim_Resultado!DD245</f>
        <v>67235.467080000002</v>
      </c>
      <c r="CR4" s="1">
        <f>PLANEL_GerCrit_Trim_Resultado!DE245</f>
        <v>65575.053960000005</v>
      </c>
      <c r="CS4" s="1">
        <f>PLANEL_GerCrit_Trim_Resultado!DF245</f>
        <v>53399.393709999997</v>
      </c>
      <c r="CT4" s="1">
        <f>PLANEL_GerCrit_Trim_Resultado!DG245</f>
        <v>52725.552620000002</v>
      </c>
      <c r="CU4" s="1">
        <f>PLANEL_GerCrit_Trim_Resultado!DH245</f>
        <v>67379.645000000004</v>
      </c>
      <c r="CV4" s="1">
        <f>PLANEL_GerCrit_Trim_Resultado!DI245</f>
        <v>65698.350860000006</v>
      </c>
      <c r="CW4" s="1">
        <f>PLANEL_GerCrit_Trim_Resultado!DJ245</f>
        <v>53535.209349999997</v>
      </c>
      <c r="CX4" s="1">
        <f>PLANEL_GerCrit_Trim_Resultado!DK245</f>
        <v>52828.88233</v>
      </c>
      <c r="CY4" s="68">
        <f>PLANEL_GerCrit_Trim_Resultado!DL245</f>
        <v>67379.645000000004</v>
      </c>
      <c r="CZ4" s="68">
        <f>PLANEL_GerCrit_Trim_Resultado!DM245</f>
        <v>65698.350860000006</v>
      </c>
      <c r="DA4" s="68">
        <f>PLANEL_GerCrit_Trim_Resultado!DN245</f>
        <v>52386.873480000002</v>
      </c>
      <c r="DB4" s="68">
        <f>PLANEL_GerCrit_Trim_Resultado!DO245</f>
        <v>52828.88233</v>
      </c>
      <c r="DC4" s="1">
        <f>PLANEL_GerCrit_Trim_Resultado!DP245</f>
        <v>67379.645000000004</v>
      </c>
      <c r="DD4" s="1">
        <f>PLANEL_GerCrit_Trim_Resultado!DQ245</f>
        <v>65698.350860000006</v>
      </c>
      <c r="DE4" s="1">
        <f>PLANEL_GerCrit_Trim_Resultado!DR245</f>
        <v>52882.841339999999</v>
      </c>
      <c r="DF4" s="1">
        <f>PLANEL_GerCrit_Trim_Resultado!DS245</f>
        <v>52828.88233</v>
      </c>
      <c r="DG4" s="1">
        <f>PLANEL_GerCrit_Trim_Resultado!DT245</f>
        <v>67379.645000000004</v>
      </c>
      <c r="DH4" s="1">
        <f>PLANEL_GerCrit_Trim_Resultado!DU245</f>
        <v>65698.350860000006</v>
      </c>
      <c r="DI4" s="1">
        <f>PLANEL_GerCrit_Trim_Resultado!DV245</f>
        <v>52950.900970000002</v>
      </c>
      <c r="DJ4" s="1">
        <f>PLANEL_GerCrit_Trim_Resultado!DW245</f>
        <v>52828.88233</v>
      </c>
      <c r="DK4" s="1">
        <f>PLANEL_GerCrit_Trim_Resultado!DX245</f>
        <v>67379.645000000004</v>
      </c>
      <c r="DL4" s="1">
        <f>PLANEL_GerCrit_Trim_Resultado!DY245</f>
        <v>65698.350860000006</v>
      </c>
      <c r="DM4" s="1">
        <f>PLANEL_GerCrit_Trim_Resultado!DZ245</f>
        <v>52408.851340000001</v>
      </c>
      <c r="DN4" s="1">
        <f>PLANEL_GerCrit_Trim_Resultado!EA245</f>
        <v>52828.88233</v>
      </c>
      <c r="DO4" s="1">
        <f>PLANEL_GerCrit_Trim_Resultado!EB245</f>
        <v>67379.645000000004</v>
      </c>
      <c r="DP4" s="1">
        <f>PLANEL_GerCrit_Trim_Resultado!EC245</f>
        <v>65698.350860000006</v>
      </c>
      <c r="DQ4" s="1">
        <f>PLANEL_GerCrit_Trim_Resultado!ED245</f>
        <v>52257.983500000002</v>
      </c>
      <c r="DR4" s="1">
        <f>PLANEL_GerCrit_Trim_Resultado!EE245</f>
        <v>52828.88233</v>
      </c>
      <c r="DS4" s="1">
        <f>PLANEL_GerCrit_Trim_Resultado!EF245</f>
        <v>67379.645000000004</v>
      </c>
      <c r="DT4" s="1">
        <f>PLANEL_GerCrit_Trim_Resultado!EG245</f>
        <v>65698.350860000006</v>
      </c>
      <c r="DU4" s="1">
        <f>PLANEL_GerCrit_Trim_Resultado!EH245</f>
        <v>51258.643770000002</v>
      </c>
      <c r="DV4" s="1">
        <f>PLANEL_GerCrit_Trim_Resultado!EI245</f>
        <v>52828.88233</v>
      </c>
      <c r="DW4" s="1">
        <f>PLANEL_GerCrit_Trim_Resultado!EJ245</f>
        <v>67379.645000000004</v>
      </c>
      <c r="DX4" s="1">
        <f>PLANEL_GerCrit_Trim_Resultado!EK245</f>
        <v>65698.350860000006</v>
      </c>
      <c r="DY4" s="1">
        <f>PLANEL_GerCrit_Trim_Resultado!EL245</f>
        <v>50480.788919999999</v>
      </c>
      <c r="DZ4" s="1">
        <f>PLANEL_GerCrit_Trim_Resultado!EM245</f>
        <v>52828.88233</v>
      </c>
      <c r="EA4" s="1">
        <f>PLANEL_GerCrit_Trim_Resultado!EN245</f>
        <v>67379.645000000004</v>
      </c>
      <c r="EB4" s="1">
        <f>PLANEL_GerCrit_Trim_Resultado!EO245</f>
        <v>65698.350860000006</v>
      </c>
      <c r="EC4" s="1">
        <f>PLANEL_GerCrit_Trim_Resultado!EP245</f>
        <v>49747.854039999998</v>
      </c>
      <c r="ED4" s="1">
        <f>PLANEL_GerCrit_Trim_Resultado!EQ245</f>
        <v>52828.88233</v>
      </c>
      <c r="EE4" s="1">
        <f>PLANEL_GerCrit_Trim_Resultado!ER245</f>
        <v>67379.645000000004</v>
      </c>
      <c r="EF4" s="1">
        <f>PLANEL_GerCrit_Trim_Resultado!ES245</f>
        <v>65698.350860000006</v>
      </c>
      <c r="EG4" s="1">
        <f>PLANEL_GerCrit_Trim_Resultado!ET245</f>
        <v>49070.730889999999</v>
      </c>
      <c r="EH4" s="1">
        <f>PLANEL_GerCrit_Trim_Resultado!EU245</f>
        <v>52828.88233</v>
      </c>
      <c r="EI4" s="1">
        <f>PLANEL_GerCrit_Trim_Resultado!EV245</f>
        <v>67379.645000000004</v>
      </c>
      <c r="EJ4" s="1">
        <f>PLANEL_GerCrit_Trim_Resultado!EW245</f>
        <v>65698.350860000006</v>
      </c>
      <c r="EK4" s="1">
        <f>PLANEL_GerCrit_Trim_Resultado!EX245</f>
        <v>46955.590709999997</v>
      </c>
      <c r="EL4" s="1">
        <f>PLANEL_GerCrit_Trim_Resultado!EY245</f>
        <v>52828.88233</v>
      </c>
      <c r="EM4" s="1">
        <f>PLANEL_GerCrit_Trim_Resultado!EZ245</f>
        <v>67539.146590000004</v>
      </c>
      <c r="EN4" s="1">
        <f>PLANEL_GerCrit_Trim_Resultado!FA245</f>
        <v>65829.005969999998</v>
      </c>
      <c r="EO4" s="1">
        <f>PLANEL_GerCrit_Trim_Resultado!FB245</f>
        <v>46984.75099</v>
      </c>
      <c r="EP4" s="1">
        <f>PLANEL_GerCrit_Trim_Resultado!FC245</f>
        <v>52906.449619999999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3050.4554499999999</v>
      </c>
      <c r="I5" s="1">
        <f>PLANEL_GerCrit_Trim_Resultado!V257</f>
        <v>2581.018145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2708.5355730000001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3362.8018139999999</v>
      </c>
      <c r="U5" s="1">
        <f>PLANEL_GerCrit_Trim_Resultado!AH257</f>
        <v>2688.9533860000001</v>
      </c>
      <c r="V5" s="1">
        <f>PLANEL_GerCrit_Trim_Resultado!AI257</f>
        <v>3184.5163849999999</v>
      </c>
      <c r="W5" s="1">
        <f>PLANEL_GerCrit_Trim_Resultado!AJ257</f>
        <v>3837.2548630000001</v>
      </c>
      <c r="X5" s="1">
        <f>PLANEL_GerCrit_Trim_Resultado!AK257</f>
        <v>3405.1527120000001</v>
      </c>
      <c r="Y5" s="1">
        <f>PLANEL_GerCrit_Trim_Resultado!AL257</f>
        <v>2773.8870040000002</v>
      </c>
      <c r="Z5" s="1">
        <f>PLANEL_GerCrit_Trim_Resultado!AM257</f>
        <v>3314.0706719999998</v>
      </c>
      <c r="AA5" s="1">
        <f>PLANEL_GerCrit_Trim_Resultado!AN257</f>
        <v>5330.8627079999997</v>
      </c>
      <c r="AB5" s="1">
        <f>PLANEL_GerCrit_Trim_Resultado!AO257</f>
        <v>3592.7884669999999</v>
      </c>
      <c r="AC5" s="1">
        <f>PLANEL_GerCrit_Trim_Resultado!AP257</f>
        <v>3959.4780209999999</v>
      </c>
      <c r="AD5" s="1">
        <f>PLANEL_GerCrit_Trim_Resultado!AQ257</f>
        <v>4479.549137</v>
      </c>
      <c r="AE5" s="1">
        <f>PLANEL_GerCrit_Trim_Resultado!AR257</f>
        <v>6464.026793</v>
      </c>
      <c r="AF5" s="1">
        <f>PLANEL_GerCrit_Trim_Resultado!AS257</f>
        <v>3819.2499830000002</v>
      </c>
      <c r="AG5" s="1">
        <f>PLANEL_GerCrit_Trim_Resultado!AT257</f>
        <v>4638.5430379999998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3594.8176979999998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7440.5578850000002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7510.5974399999996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7532.9038790000004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7533.3436380000003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7535.31484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8676.2967960000005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8673.8154749999994</v>
      </c>
      <c r="BQ5" s="1">
        <f>PLANEL_GerCrit_Trim_Resultado!CD257</f>
        <v>7128.318593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8650.3144319999992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8676.2967960000005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7182.0075909999996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7129.464086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7128.318593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7073.6712690000004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7184.1114100000004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7073.6712690000004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1894.471894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620.96423979999997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1591.8465000000001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80.679374449999997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5601.7824959999998</v>
      </c>
      <c r="D8" s="18">
        <f>PLANEL_GerCrit_Trim_Resultado!Q113+PLANEL_GerCrit_Trim_Resultado!Q125+PLANEL_GerCrit_Trim_Resultado!Q137</f>
        <v>5601.7824959999998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4787.9290579999997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7623.7289989999999</v>
      </c>
      <c r="AI8" s="18">
        <f>PLANEL_GerCrit_Trim_Resultado!AV113+PLANEL_GerCrit_Trim_Resultado!AV125+PLANEL_GerCrit_Trim_Resultado!AV137</f>
        <v>6551.7242859999997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5159.9835990000001</v>
      </c>
      <c r="AL8" s="18">
        <f>PLANEL_GerCrit_Trim_Resultado!AY113+PLANEL_GerCrit_Trim_Resultado!AY125+PLANEL_GerCrit_Trim_Resultado!AY137</f>
        <v>7772.372163</v>
      </c>
      <c r="AM8" s="18">
        <f>PLANEL_GerCrit_Trim_Resultado!AZ113+PLANEL_GerCrit_Trim_Resultado!AZ125+PLANEL_GerCrit_Trim_Resultado!AZ137</f>
        <v>6891.2134429999996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8145.6065909999998</v>
      </c>
      <c r="AQ8" s="18">
        <f>PLANEL_GerCrit_Trim_Resultado!BD113+PLANEL_GerCrit_Trim_Resultado!BD125+PLANEL_GerCrit_Trim_Resultado!BD137</f>
        <v>4827.8575970000002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3573.2428369999998</v>
      </c>
      <c r="AT8" s="18">
        <f>PLANEL_GerCrit_Trim_Resultado!BG113+PLANEL_GerCrit_Trim_Resultado!BG125+PLANEL_GerCrit_Trim_Resultado!BG137</f>
        <v>5933.0279</v>
      </c>
      <c r="AU8" s="18">
        <f>PLANEL_GerCrit_Trim_Resultado!BH113+PLANEL_GerCrit_Trim_Resultado!BH125+PLANEL_GerCrit_Trim_Resultado!BH137</f>
        <v>5378.7621470000004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3716.419535</v>
      </c>
      <c r="AX8" s="18">
        <f>PLANEL_GerCrit_Trim_Resultado!BK113+PLANEL_GerCrit_Trim_Resultado!BK125+PLANEL_GerCrit_Trim_Resultado!BK137</f>
        <v>5736.1262349999997</v>
      </c>
      <c r="AY8" s="18">
        <f>PLANEL_GerCrit_Trim_Resultado!BL113+PLANEL_GerCrit_Trim_Resultado!BL125+PLANEL_GerCrit_Trim_Resultado!BL137</f>
        <v>7259.9659060000004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4322.7479439999997</v>
      </c>
      <c r="BB8" s="18">
        <f>PLANEL_GerCrit_Trim_Resultado!BO113+PLANEL_GerCrit_Trim_Resultado!BO125+PLANEL_GerCrit_Trim_Resultado!BO137</f>
        <v>7711.1948949999996</v>
      </c>
      <c r="BC8" s="18">
        <f>PLANEL_GerCrit_Trim_Resultado!BP113+PLANEL_GerCrit_Trim_Resultado!BP125+PLANEL_GerCrit_Trim_Resultado!BP137</f>
        <v>7318.8596500000003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4523.7023829999998</v>
      </c>
      <c r="BF8" s="18">
        <f>PLANEL_GerCrit_Trim_Resultado!BS113+PLANEL_GerCrit_Trim_Resultado!BS125+PLANEL_GerCrit_Trim_Resultado!BS137</f>
        <v>7546.4937229999996</v>
      </c>
      <c r="BG8" s="18">
        <f>PLANEL_GerCrit_Trim_Resultado!BT113+PLANEL_GerCrit_Trim_Resultado!BT125+PLANEL_GerCrit_Trim_Resultado!BT137</f>
        <v>7012.7370270000001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4560.7486490000001</v>
      </c>
      <c r="BJ8" s="18">
        <f>PLANEL_GerCrit_Trim_Resultado!BW113+PLANEL_GerCrit_Trim_Resultado!BW125+PLANEL_GerCrit_Trim_Resultado!BW137</f>
        <v>7546.4937229999996</v>
      </c>
      <c r="BK8" s="18">
        <f>PLANEL_GerCrit_Trim_Resultado!BX113+PLANEL_GerCrit_Trim_Resultado!BX125+PLANEL_GerCrit_Trim_Resultado!BX137</f>
        <v>7318.8596500000003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3609.7006940000001</v>
      </c>
      <c r="BN8" s="18">
        <f>PLANEL_GerCrit_Trim_Resultado!CA113+PLANEL_GerCrit_Trim_Resultado!CA125+PLANEL_GerCrit_Trim_Resultado!CA137</f>
        <v>7546.4937229999996</v>
      </c>
      <c r="BO8" s="18">
        <f>PLANEL_GerCrit_Trim_Resultado!CB113+PLANEL_GerCrit_Trim_Resultado!CB125+PLANEL_GerCrit_Trim_Resultado!CB137</f>
        <v>6898.1160159999999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7044.0023579999997</v>
      </c>
      <c r="BS8" s="18">
        <f>PLANEL_GerCrit_Trim_Resultado!CF113+PLANEL_GerCrit_Trim_Resultado!CF125+PLANEL_GerCrit_Trim_Resultado!CF137</f>
        <v>7340.2915750000002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7585.032897</v>
      </c>
      <c r="BW8" s="18">
        <f>PLANEL_GerCrit_Trim_Resultado!CJ113+PLANEL_GerCrit_Trim_Resultado!CJ125+PLANEL_GerCrit_Trim_Resultado!CJ137</f>
        <v>7836.158218999999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2832.2476823000002</v>
      </c>
      <c r="BZ8" s="18">
        <f>PLANEL_GerCrit_Trim_Resultado!CM113+PLANEL_GerCrit_Trim_Resultado!CM125+PLANEL_GerCrit_Trim_Resultado!CM137</f>
        <v>8271.9497780000002</v>
      </c>
      <c r="CA8" s="18">
        <f>PLANEL_GerCrit_Trim_Resultado!CN113+PLANEL_GerCrit_Trim_Resultado!CN125+PLANEL_GerCrit_Trim_Resultado!CN137</f>
        <v>6702.7142279999998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1880.7492994999998</v>
      </c>
      <c r="CD8" s="18">
        <f>PLANEL_GerCrit_Trim_Resultado!CQ113+PLANEL_GerCrit_Trim_Resultado!CQ125+PLANEL_GerCrit_Trim_Resultado!CQ137</f>
        <v>7969.7269620000006</v>
      </c>
      <c r="CE8" s="18">
        <f>PLANEL_GerCrit_Trim_Resultado!CR113+PLANEL_GerCrit_Trim_Resultado!CR125+PLANEL_GerCrit_Trim_Resultado!CR137</f>
        <v>7992.091633</v>
      </c>
      <c r="CF8" s="18">
        <f>PLANEL_GerCrit_Trim_Resultado!CS113+PLANEL_GerCrit_Trim_Resultado!CS125+PLANEL_GerCrit_Trim_Resultado!CS137</f>
        <v>1028.3226979999999</v>
      </c>
      <c r="CG8" s="18">
        <f>PLANEL_GerCrit_Trim_Resultado!CT113+PLANEL_GerCrit_Trim_Resultado!CT125+PLANEL_GerCrit_Trim_Resultado!CT137</f>
        <v>2738.212403</v>
      </c>
      <c r="CH8" s="18">
        <f>PLANEL_GerCrit_Trim_Resultado!CU113+PLANEL_GerCrit_Trim_Resultado!CU125+PLANEL_GerCrit_Trim_Resultado!CU137</f>
        <v>8656.6438429999998</v>
      </c>
      <c r="CI8" s="18">
        <f>PLANEL_GerCrit_Trim_Resultado!CV113+PLANEL_GerCrit_Trim_Resultado!CV125+PLANEL_GerCrit_Trim_Resultado!CV137</f>
        <v>9343.560723999999</v>
      </c>
      <c r="CJ8" s="18">
        <f>PLANEL_GerCrit_Trim_Resultado!CW113+PLANEL_GerCrit_Trim_Resultado!CW125+PLANEL_GerCrit_Trim_Resultado!CW137</f>
        <v>1764.4551719999999</v>
      </c>
      <c r="CK8" s="18">
        <f>PLANEL_GerCrit_Trim_Resultado!CX113+PLANEL_GerCrit_Trim_Resultado!CX125+PLANEL_GerCrit_Trim_Resultado!CX137</f>
        <v>2280.8243130000001</v>
      </c>
      <c r="CL8" s="18">
        <f>PLANEL_GerCrit_Trim_Resultado!CY113+PLANEL_GerCrit_Trim_Resultado!CY125+PLANEL_GerCrit_Trim_Resultado!CY137</f>
        <v>9343.560723999999</v>
      </c>
      <c r="CM8" s="18">
        <f>PLANEL_GerCrit_Trim_Resultado!CZ113+PLANEL_GerCrit_Trim_Resultado!CZ125+PLANEL_GerCrit_Trim_Resultado!CZ137</f>
        <v>9508.0423940000001</v>
      </c>
      <c r="CN8" s="18">
        <f>PLANEL_GerCrit_Trim_Resultado!DA113+PLANEL_GerCrit_Trim_Resultado!DA125+PLANEL_GerCrit_Trim_Resultado!DA137</f>
        <v>2343.5961750000001</v>
      </c>
      <c r="CO8" s="18">
        <f>PLANEL_GerCrit_Trim_Resultado!DB113+PLANEL_GerCrit_Trim_Resultado!DB125+PLANEL_GerCrit_Trim_Resultado!DB137</f>
        <v>2265.2863858000001</v>
      </c>
      <c r="CP8" s="18">
        <f>PLANEL_GerCrit_Trim_Resultado!DC113+PLANEL_GerCrit_Trim_Resultado!DC125+PLANEL_GerCrit_Trim_Resultado!DC137</f>
        <v>9508.0423940000001</v>
      </c>
      <c r="CQ8" s="18">
        <f>PLANEL_GerCrit_Trim_Resultado!DD113+PLANEL_GerCrit_Trim_Resultado!DD125+PLANEL_GerCrit_Trim_Resultado!DD137</f>
        <v>10194.959275000001</v>
      </c>
      <c r="CR8" s="18">
        <f>PLANEL_GerCrit_Trim_Resultado!DE113+PLANEL_GerCrit_Trim_Resultado!DE125+PLANEL_GerCrit_Trim_Resultado!DE137</f>
        <v>3154.6672559999997</v>
      </c>
      <c r="CS8" s="18">
        <f>PLANEL_GerCrit_Trim_Resultado!DF113+PLANEL_GerCrit_Trim_Resultado!DF125+PLANEL_GerCrit_Trim_Resultado!DF137</f>
        <v>927.45771239999999</v>
      </c>
      <c r="CT8" s="18">
        <f>PLANEL_GerCrit_Trim_Resultado!DG113+PLANEL_GerCrit_Trim_Resultado!DG125+PLANEL_GerCrit_Trim_Resultado!DG137</f>
        <v>10194.959275000001</v>
      </c>
      <c r="CU8" s="18">
        <f>PLANEL_GerCrit_Trim_Resultado!DH113+PLANEL_GerCrit_Trim_Resultado!DH125+PLANEL_GerCrit_Trim_Resultado!DH137</f>
        <v>11001.688898</v>
      </c>
      <c r="CV8" s="18">
        <f>PLANEL_GerCrit_Trim_Resultado!DI113+PLANEL_GerCrit_Trim_Resultado!DI125+PLANEL_GerCrit_Trim_Resultado!DI137</f>
        <v>3216.9528460000001</v>
      </c>
      <c r="CW8" s="18">
        <f>PLANEL_GerCrit_Trim_Resultado!DJ113+PLANEL_GerCrit_Trim_Resultado!DJ125+PLANEL_GerCrit_Trim_Resultado!DJ137</f>
        <v>3266.0441547999999</v>
      </c>
      <c r="CX8" s="18">
        <f>PLANEL_GerCrit_Trim_Resultado!DK113+PLANEL_GerCrit_Trim_Resultado!DK125+PLANEL_GerCrit_Trim_Resultado!DK137</f>
        <v>10855.802555999999</v>
      </c>
      <c r="CY8" s="69">
        <f>PLANEL_GerCrit_Trim_Resultado!DL113+PLANEL_GerCrit_Trim_Resultado!DL125+PLANEL_GerCrit_Trim_Resultado!DL137</f>
        <v>11542.719437</v>
      </c>
      <c r="CZ8" s="69">
        <f>PLANEL_GerCrit_Trim_Resultado!DM113+PLANEL_GerCrit_Trim_Resultado!DM125+PLANEL_GerCrit_Trim_Resultado!DM137</f>
        <v>3402.4595799999997</v>
      </c>
      <c r="DA8" s="69">
        <f>PLANEL_GerCrit_Trim_Resultado!DN113+PLANEL_GerCrit_Trim_Resultado!DN125+PLANEL_GerCrit_Trim_Resultado!DN137</f>
        <v>2052.0931218000001</v>
      </c>
      <c r="DB8" s="69">
        <f>PLANEL_GerCrit_Trim_Resultado!DO113+PLANEL_GerCrit_Trim_Resultado!DO125+PLANEL_GerCrit_Trim_Resultado!DO137</f>
        <v>11542.719437</v>
      </c>
      <c r="DC8" s="18">
        <f>PLANEL_GerCrit_Trim_Resultado!DP113+PLANEL_GerCrit_Trim_Resultado!DP125+PLANEL_GerCrit_Trim_Resultado!DP137</f>
        <v>11056.722169000001</v>
      </c>
      <c r="DD8" s="18">
        <f>PLANEL_GerCrit_Trim_Resultado!DQ113+PLANEL_GerCrit_Trim_Resultado!DQ125+PLANEL_GerCrit_Trim_Resultado!DQ137</f>
        <v>2678.3370798999999</v>
      </c>
      <c r="DE8" s="18">
        <f>PLANEL_GerCrit_Trim_Resultado!DR113+PLANEL_GerCrit_Trim_Resultado!DR125+PLANEL_GerCrit_Trim_Resultado!DR137</f>
        <v>1618.2031618999999</v>
      </c>
      <c r="DF8" s="18">
        <f>PLANEL_GerCrit_Trim_Resultado!DS113+PLANEL_GerCrit_Trim_Resultado!DS125+PLANEL_GerCrit_Trim_Resultado!DS137</f>
        <v>10201.980124</v>
      </c>
      <c r="DG8" s="18">
        <f>PLANEL_GerCrit_Trim_Resultado!DT113+PLANEL_GerCrit_Trim_Resultado!DT125+PLANEL_GerCrit_Trim_Resultado!DT137</f>
        <v>11743.63905</v>
      </c>
      <c r="DH8" s="18">
        <f>PLANEL_GerCrit_Trim_Resultado!DU113+PLANEL_GerCrit_Trim_Resultado!DU125+PLANEL_GerCrit_Trim_Resultado!DU137</f>
        <v>3915.1855682999999</v>
      </c>
      <c r="DI8" s="18">
        <f>PLANEL_GerCrit_Trim_Resultado!DV113+PLANEL_GerCrit_Trim_Resultado!DV125+PLANEL_GerCrit_Trim_Resultado!DV137</f>
        <v>758.05681370000002</v>
      </c>
      <c r="DJ8" s="18">
        <f>PLANEL_GerCrit_Trim_Resultado!DW113+PLANEL_GerCrit_Trim_Resultado!DW125+PLANEL_GerCrit_Trim_Resultado!DW137</f>
        <v>11743.63905</v>
      </c>
      <c r="DK8" s="18">
        <f>PLANEL_GerCrit_Trim_Resultado!DX113+PLANEL_GerCrit_Trim_Resultado!DX125+PLANEL_GerCrit_Trim_Resultado!DX137</f>
        <v>12430.555930999999</v>
      </c>
      <c r="DL8" s="18">
        <f>PLANEL_GerCrit_Trim_Resultado!DY113+PLANEL_GerCrit_Trim_Resultado!DY125+PLANEL_GerCrit_Trim_Resultado!DY137</f>
        <v>2732.6558562999999</v>
      </c>
      <c r="DM8" s="18">
        <f>PLANEL_GerCrit_Trim_Resultado!DZ113+PLANEL_GerCrit_Trim_Resultado!DZ125+PLANEL_GerCrit_Trim_Resultado!DZ137</f>
        <v>1464.3810038000001</v>
      </c>
      <c r="DN8" s="18">
        <f>PLANEL_GerCrit_Trim_Resultado!EA113+PLANEL_GerCrit_Trim_Resultado!EA125+PLANEL_GerCrit_Trim_Resultado!EA137</f>
        <v>12154.668179</v>
      </c>
      <c r="DO8" s="18">
        <f>PLANEL_GerCrit_Trim_Resultado!EB113+PLANEL_GerCrit_Trim_Resultado!EB125+PLANEL_GerCrit_Trim_Resultado!EB137</f>
        <v>12638.881597</v>
      </c>
      <c r="DP8" s="18">
        <f>PLANEL_GerCrit_Trim_Resultado!EC113+PLANEL_GerCrit_Trim_Resultado!EC125+PLANEL_GerCrit_Trim_Resultado!EC137</f>
        <v>3810.3787663000003</v>
      </c>
      <c r="DQ8" s="18">
        <f>PLANEL_GerCrit_Trim_Resultado!ED113+PLANEL_GerCrit_Trim_Resultado!ED125+PLANEL_GerCrit_Trim_Resultado!ED137</f>
        <v>1966.5267988000001</v>
      </c>
      <c r="DR8" s="18">
        <f>PLANEL_GerCrit_Trim_Resultado!EE113+PLANEL_GerCrit_Trim_Resultado!EE125+PLANEL_GerCrit_Trim_Resultado!EE137</f>
        <v>11435.516916</v>
      </c>
      <c r="DS8" s="18">
        <f>PLANEL_GerCrit_Trim_Resultado!EF113+PLANEL_GerCrit_Trim_Resultado!EF125+PLANEL_GerCrit_Trim_Resultado!EF137</f>
        <v>13047.726557</v>
      </c>
      <c r="DT8" s="18">
        <f>PLANEL_GerCrit_Trim_Resultado!EG113+PLANEL_GerCrit_Trim_Resultado!EG125+PLANEL_GerCrit_Trim_Resultado!EG137</f>
        <v>2266.8667528000001</v>
      </c>
      <c r="DU8" s="18">
        <f>PLANEL_GerCrit_Trim_Resultado!EH113+PLANEL_GerCrit_Trim_Resultado!EH125+PLANEL_GerCrit_Trim_Resultado!EH137</f>
        <v>1976.4816129999999</v>
      </c>
      <c r="DV8" s="18">
        <f>PLANEL_GerCrit_Trim_Resultado!EI113+PLANEL_GerCrit_Trim_Resultado!EI125+PLANEL_GerCrit_Trim_Resultado!EI137</f>
        <v>10957.953471000001</v>
      </c>
      <c r="DW8" s="18">
        <f>PLANEL_GerCrit_Trim_Resultado!EJ113+PLANEL_GerCrit_Trim_Resultado!EJ125+PLANEL_GerCrit_Trim_Resultado!EJ137</f>
        <v>13633.705501</v>
      </c>
      <c r="DX8" s="18">
        <f>PLANEL_GerCrit_Trim_Resultado!EK113+PLANEL_GerCrit_Trim_Resultado!EK125+PLANEL_GerCrit_Trim_Resultado!EK137</f>
        <v>3004.6695374000001</v>
      </c>
      <c r="DY8" s="18">
        <f>PLANEL_GerCrit_Trim_Resultado!EL113+PLANEL_GerCrit_Trim_Resultado!EL125+PLANEL_GerCrit_Trim_Resultado!EL137</f>
        <v>1976.4917214</v>
      </c>
      <c r="DZ8" s="18">
        <f>PLANEL_GerCrit_Trim_Resultado!EM113+PLANEL_GerCrit_Trim_Resultado!EM125+PLANEL_GerCrit_Trim_Resultado!EM137</f>
        <v>11543.932414999999</v>
      </c>
      <c r="EA8" s="18">
        <f>PLANEL_GerCrit_Trim_Resultado!EN113+PLANEL_GerCrit_Trim_Resultado!EN125+PLANEL_GerCrit_Trim_Resultado!EN137</f>
        <v>14053.775634000001</v>
      </c>
      <c r="EB8" s="18">
        <f>PLANEL_GerCrit_Trim_Resultado!EO113+PLANEL_GerCrit_Trim_Resultado!EO125+PLANEL_GerCrit_Trim_Resultado!EO137</f>
        <v>3390.4483222999997</v>
      </c>
      <c r="EC8" s="18">
        <f>PLANEL_GerCrit_Trim_Resultado!EP113+PLANEL_GerCrit_Trim_Resultado!EP125+PLANEL_GerCrit_Trim_Resultado!EP137</f>
        <v>2050.0961186</v>
      </c>
      <c r="ED8" s="18">
        <f>PLANEL_GerCrit_Trim_Resultado!EQ113+PLANEL_GerCrit_Trim_Resultado!EQ125+PLANEL_GerCrit_Trim_Resultado!EQ137</f>
        <v>11362.666271099999</v>
      </c>
      <c r="EE8" s="18">
        <f>PLANEL_GerCrit_Trim_Resultado!ER113+PLANEL_GerCrit_Trim_Resultado!ER125+PLANEL_GerCrit_Trim_Resultado!ER137</f>
        <v>14538.470334000001</v>
      </c>
      <c r="EF8" s="18">
        <f>PLANEL_GerCrit_Trim_Resultado!ES113+PLANEL_GerCrit_Trim_Resultado!ES125+PLANEL_GerCrit_Trim_Resultado!ES137</f>
        <v>2787.3193460000002</v>
      </c>
      <c r="EG8" s="18">
        <f>PLANEL_GerCrit_Trim_Resultado!ET113+PLANEL_GerCrit_Trim_Resultado!ET125+PLANEL_GerCrit_Trim_Resultado!ET137</f>
        <v>1744.8677765999998</v>
      </c>
      <c r="EH8" s="18">
        <f>PLANEL_GerCrit_Trim_Resultado!EU113+PLANEL_GerCrit_Trim_Resultado!EU125+PLANEL_GerCrit_Trim_Resultado!EU137</f>
        <v>11181.684514</v>
      </c>
      <c r="EI8" s="18">
        <f>PLANEL_GerCrit_Trim_Resultado!EV113+PLANEL_GerCrit_Trim_Resultado!EV125+PLANEL_GerCrit_Trim_Resultado!EV137</f>
        <v>15189.011951</v>
      </c>
      <c r="EJ8" s="18">
        <f>PLANEL_GerCrit_Trim_Resultado!EW113+PLANEL_GerCrit_Trim_Resultado!EW125+PLANEL_GerCrit_Trim_Resultado!EW137</f>
        <v>3041.383707</v>
      </c>
      <c r="EK8" s="18">
        <f>PLANEL_GerCrit_Trim_Resultado!EX113+PLANEL_GerCrit_Trim_Resultado!EX125+PLANEL_GerCrit_Trim_Resultado!EX137</f>
        <v>2904.1402370000001</v>
      </c>
      <c r="EL8" s="18">
        <f>PLANEL_GerCrit_Trim_Resultado!EY113+PLANEL_GerCrit_Trim_Resultado!EY125+PLANEL_GerCrit_Trim_Resultado!EY137</f>
        <v>11832.226130999999</v>
      </c>
      <c r="EM8" s="18">
        <f>PLANEL_GerCrit_Trim_Resultado!EZ113+PLANEL_GerCrit_Trim_Resultado!EZ125+PLANEL_GerCrit_Trim_Resultado!EZ137</f>
        <v>15937.41648</v>
      </c>
      <c r="EN8" s="18">
        <f>PLANEL_GerCrit_Trim_Resultado!FA113+PLANEL_GerCrit_Trim_Resultado!FA125+PLANEL_GerCrit_Trim_Resultado!FA137</f>
        <v>4055.178277</v>
      </c>
      <c r="EO8" s="18">
        <f>PLANEL_GerCrit_Trim_Resultado!FB113+PLANEL_GerCrit_Trim_Resultado!FB125+PLANEL_GerCrit_Trim_Resultado!FB137</f>
        <v>4562.0755609999997</v>
      </c>
      <c r="EP8" s="18">
        <f>PLANEL_GerCrit_Trim_Resultado!FC113+PLANEL_GerCrit_Trim_Resultado!FC125+PLANEL_GerCrit_Trim_Resultado!FC137</f>
        <v>12793.3455297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1210.5515359999999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589.29425360000005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604.70228150000003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267.75752490000002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551.48084540000002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1582.7834309000002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237.0064739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557.57757450000008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318.66108919999999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483.56535919999999</v>
      </c>
      <c r="Q16" s="22">
        <f>PLANEL_GerCrit_Trim_Resultado!AD377</f>
        <v>336.09310920000001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625.26135920000002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564.02841850000004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339.31628069999999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339.31628069999999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213.65321069999999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9166.301946900001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10974.411380199999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14469.606924200001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11975.1775875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9968.0560179000004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11951.093613199999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15759.7021112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13032.0352275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13038.604607000001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15691.975324200001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20701.185192099998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17079.9146722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13796.267266999999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16614.9462012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21920.3332921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18078.6518182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14661.452668800001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17682.054622200001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23335.312250700001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19230.1841704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15694.594380800001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18940.8002739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24998.009716200002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20592.159720299998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17197.470728799999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20771.701746899998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27416.112900200002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22572.9458213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18749.711050800001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22662.939055899998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29913.386540200001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24618.3535553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20055.333700200001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24256.775012100003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32019.055240300004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26341.197160600001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20674.242147000001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25034.683112100003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33056.337887900001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27177.014960800003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22709.373889300001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27532.104453100001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36356.807846700001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29869.047342000002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24615.741665200003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29876.081349100001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39457.694701799999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32395.9277047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25951.826155700001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31551.560533600001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41687.827771099997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34194.550557499999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28301.265368200002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34417.783564600002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45473.681219300001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37293.171072600002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30859.848586300002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37560.337367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49623.497940400004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40675.514708100003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33390.091363899999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40544.779929299999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53525.3356747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43927.770708199998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35218.892052300005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42460.222848899997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55909.793717600005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46055.791153300001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38436.239975100005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46382.5707071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61087.385148200003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50294.652769300003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39655.684775000002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47868.222384000001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63049.393588999999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51901.776973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40918.476779000004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49406.532644999999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65081.340724000002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53566.366434000003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42573.513135000001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51422.667841000002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67744.444673999998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55748.005266000007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44113.371658999997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53298.495494999996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70222.217034000001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57777.818776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46100.454049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55719.123135000002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73419.613234000004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60397.154646000003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48014.358369000001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58050.606574999998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76499.259273999996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62920.028526000009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49742.178658999997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60155.405845000001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79279.479204000003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65197.609816000004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51622.309418999997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62445.746954999995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82304.780524000002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67675.964005999995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53436.017409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64655.173054999999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85223.201564000003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70066.76090600001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53837.963088999997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65144.815965000002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85869.96869400001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70596.598385999998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8351.4174609000002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8158.7373057000004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8019.4753425999997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8296.9148258000005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8394.9986539000001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8202.6310297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8062.0773825999995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8340.1967098000005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8394.9986539000001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8202.6310297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8062.0773825999995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8340.1967098000005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8132.2921966000004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8000.3423910000001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7841.5093207999998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8078.5925817999996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7865.4546970000001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7796.1486009999999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7620.5046459999994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7812.867577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9135.7132560000009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9074.4206599999998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8863.5325780000003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9074.4206599999998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10312.011694000001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10242.827172000001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10004.78551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10242.827172000001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11494.120580000001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11417.005147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11151.675777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11417.005147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12672.44478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12587.423828999999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12294.894117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12587.423828999999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13869.655108999999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13776.601931000001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13456.435909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13776.601931000001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15084.268051999999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14983.06589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14634.861839000001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14983.06589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16300.985499999999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16191.620235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15815.329575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16191.620235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17503.369125000001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17385.936924000001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16981.890535999999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17385.936924000001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18838.091480999999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18711.704467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18276.847454000002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18711.704467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20111.156900999998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19976.228736999998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19511.984383999999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19976.228736999998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21352.904351000001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21209.645156999999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20716.736394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21209.645156999999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62145.410519252</v>
      </c>
      <c r="D25" s="28">
        <f t="shared" ref="D25:BO25" si="0">SUM(D4:D24)</f>
        <v>64077.706254147997</v>
      </c>
      <c r="E25" s="28">
        <f t="shared" si="0"/>
        <v>64437.887430983996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64242.601895748005</v>
      </c>
      <c r="I25" s="28">
        <f t="shared" si="0"/>
        <v>64484.439777084008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65659.025596799998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66462.636940400014</v>
      </c>
      <c r="Q25" s="28">
        <f t="shared" si="0"/>
        <v>66706.324287300013</v>
      </c>
      <c r="R25" s="28">
        <f t="shared" si="0"/>
        <v>68778.356008199989</v>
      </c>
      <c r="S25" s="28">
        <f t="shared" si="0"/>
        <v>75854.301416099974</v>
      </c>
      <c r="T25" s="28">
        <f t="shared" si="0"/>
        <v>71336.527643399997</v>
      </c>
      <c r="U25" s="28">
        <f t="shared" si="0"/>
        <v>71606.324958100013</v>
      </c>
      <c r="V25" s="28">
        <f t="shared" si="0"/>
        <v>73824.949909799994</v>
      </c>
      <c r="W25" s="28">
        <f t="shared" si="0"/>
        <v>79651.387359199987</v>
      </c>
      <c r="X25" s="28">
        <f t="shared" si="0"/>
        <v>74922.001818100005</v>
      </c>
      <c r="Y25" s="28">
        <f t="shared" si="0"/>
        <v>75213.347122800013</v>
      </c>
      <c r="Z25" s="28">
        <f t="shared" si="0"/>
        <v>77536.335648500011</v>
      </c>
      <c r="AA25" s="28">
        <f t="shared" si="0"/>
        <v>83543.597250299979</v>
      </c>
      <c r="AB25" s="28">
        <f t="shared" si="0"/>
        <v>78603.982208099987</v>
      </c>
      <c r="AC25" s="28">
        <f t="shared" si="0"/>
        <v>78918.584635399995</v>
      </c>
      <c r="AD25" s="28">
        <f t="shared" si="0"/>
        <v>81343.342328650004</v>
      </c>
      <c r="AE25" s="28">
        <f t="shared" si="0"/>
        <v>86965.205912299993</v>
      </c>
      <c r="AF25" s="28">
        <f t="shared" si="0"/>
        <v>81817.169205099985</v>
      </c>
      <c r="AG25" s="28">
        <f t="shared" si="0"/>
        <v>82142.163953600015</v>
      </c>
      <c r="AH25" s="28">
        <f t="shared" si="0"/>
        <v>83909.961968999996</v>
      </c>
      <c r="AI25" s="28">
        <f t="shared" si="0"/>
        <v>90213.153428799968</v>
      </c>
      <c r="AJ25" s="28">
        <f t="shared" si="0"/>
        <v>85161.390753099986</v>
      </c>
      <c r="AK25" s="28">
        <f t="shared" si="0"/>
        <v>85496.793500400003</v>
      </c>
      <c r="AL25" s="28">
        <f t="shared" si="0"/>
        <v>87079.030473399995</v>
      </c>
      <c r="AM25" s="28">
        <f t="shared" si="0"/>
        <v>92687.18756749999</v>
      </c>
      <c r="AN25" s="28">
        <f t="shared" si="0"/>
        <v>85662.307928099995</v>
      </c>
      <c r="AO25" s="28">
        <f t="shared" si="0"/>
        <v>84949.250364300009</v>
      </c>
      <c r="AP25" s="28">
        <f t="shared" si="0"/>
        <v>86934.346347500003</v>
      </c>
      <c r="AQ25" s="28">
        <f t="shared" si="0"/>
        <v>93447.604060599988</v>
      </c>
      <c r="AR25" s="28">
        <f t="shared" si="0"/>
        <v>89157.349081099994</v>
      </c>
      <c r="AS25" s="28">
        <f t="shared" si="0"/>
        <v>88455.405524700007</v>
      </c>
      <c r="AT25" s="28">
        <f t="shared" si="0"/>
        <v>87331.5536211</v>
      </c>
      <c r="AU25" s="28">
        <f t="shared" si="0"/>
        <v>96368.862646599984</v>
      </c>
      <c r="AV25" s="28">
        <f t="shared" si="0"/>
        <v>92167.497714099998</v>
      </c>
      <c r="AW25" s="28">
        <f t="shared" si="0"/>
        <v>91473.982862150006</v>
      </c>
      <c r="AX25" s="28">
        <f t="shared" si="0"/>
        <v>89379.583012699994</v>
      </c>
      <c r="AY25" s="28">
        <f t="shared" si="0"/>
        <v>99381.985957399986</v>
      </c>
      <c r="AZ25" s="28">
        <f t="shared" si="0"/>
        <v>94986.347904099996</v>
      </c>
      <c r="BA25" s="28">
        <f t="shared" si="0"/>
        <v>93531.799997300026</v>
      </c>
      <c r="BB25" s="28">
        <f t="shared" si="0"/>
        <v>92305.352789199984</v>
      </c>
      <c r="BC25" s="28">
        <f t="shared" si="0"/>
        <v>102343.53272339999</v>
      </c>
      <c r="BD25" s="28">
        <f t="shared" si="0"/>
        <v>97912.254521800001</v>
      </c>
      <c r="BE25" s="28">
        <f t="shared" si="0"/>
        <v>96988.610921800006</v>
      </c>
      <c r="BF25" s="28">
        <f t="shared" si="0"/>
        <v>95173.386608299988</v>
      </c>
      <c r="BG25" s="28">
        <f t="shared" si="0"/>
        <v>105558.54274870001</v>
      </c>
      <c r="BH25" s="28">
        <f t="shared" si="0"/>
        <v>100923.5053587</v>
      </c>
      <c r="BI25" s="28">
        <f t="shared" si="0"/>
        <v>100263.2741881</v>
      </c>
      <c r="BJ25" s="28">
        <f t="shared" si="0"/>
        <v>98297.810631500004</v>
      </c>
      <c r="BK25" s="28">
        <f t="shared" si="0"/>
        <v>108606.47218770001</v>
      </c>
      <c r="BL25" s="28">
        <f t="shared" si="0"/>
        <v>104034.71485970001</v>
      </c>
      <c r="BM25" s="28">
        <f t="shared" si="0"/>
        <v>102959.4429655</v>
      </c>
      <c r="BN25" s="28">
        <f t="shared" si="0"/>
        <v>101524.8039155</v>
      </c>
      <c r="BO25" s="28">
        <f t="shared" si="0"/>
        <v>109213.47588896999</v>
      </c>
      <c r="BP25" s="28">
        <f t="shared" ref="BP25:EA25" si="1">SUM(BP4:BP24)</f>
        <v>105854.07940680001</v>
      </c>
      <c r="BQ25" s="28">
        <f t="shared" si="1"/>
        <v>102648.35802900001</v>
      </c>
      <c r="BR25" s="28">
        <f t="shared" si="1"/>
        <v>101041.06004919999</v>
      </c>
      <c r="BS25" s="28">
        <f t="shared" si="1"/>
        <v>112962.42798476999</v>
      </c>
      <c r="BT25" s="28">
        <f t="shared" si="1"/>
        <v>109174.7279558</v>
      </c>
      <c r="BU25" s="28">
        <f t="shared" si="1"/>
        <v>105883.576944</v>
      </c>
      <c r="BV25" s="28">
        <f t="shared" si="1"/>
        <v>104308.39057640001</v>
      </c>
      <c r="BW25" s="28">
        <f t="shared" si="1"/>
        <v>116788.36479707</v>
      </c>
      <c r="BX25" s="28">
        <f t="shared" si="1"/>
        <v>112496.33900179999</v>
      </c>
      <c r="BY25" s="28">
        <f t="shared" si="1"/>
        <v>109995.88787910002</v>
      </c>
      <c r="BZ25" s="28">
        <f t="shared" si="1"/>
        <v>108973.5903676</v>
      </c>
      <c r="CA25" s="28">
        <f t="shared" si="1"/>
        <v>118891.36159497</v>
      </c>
      <c r="CB25" s="28">
        <f t="shared" si="1"/>
        <v>115917.50491079999</v>
      </c>
      <c r="CC25" s="28">
        <f t="shared" si="1"/>
        <v>113429.58753439999</v>
      </c>
      <c r="CD25" s="28">
        <f t="shared" si="1"/>
        <v>112519.39730729999</v>
      </c>
      <c r="CE25" s="28">
        <f t="shared" si="1"/>
        <v>122885.58553657</v>
      </c>
      <c r="CF25" s="28">
        <f t="shared" si="1"/>
        <v>119458.46732</v>
      </c>
      <c r="CG25" s="28">
        <f t="shared" si="1"/>
        <v>117840.8519499</v>
      </c>
      <c r="CH25" s="28">
        <f t="shared" si="1"/>
        <v>116364.50959070001</v>
      </c>
      <c r="CI25" s="28">
        <f t="shared" si="1"/>
        <v>126578.11741609999</v>
      </c>
      <c r="CJ25" s="28">
        <f t="shared" si="1"/>
        <v>122790.1767843</v>
      </c>
      <c r="CK25" s="28">
        <f t="shared" si="1"/>
        <v>120567.08955489998</v>
      </c>
      <c r="CL25" s="28">
        <f t="shared" si="1"/>
        <v>119784.0463284</v>
      </c>
      <c r="CM25" s="28">
        <f t="shared" si="1"/>
        <v>129301.18230419999</v>
      </c>
      <c r="CN25" s="28">
        <f t="shared" si="1"/>
        <v>126511.87158969999</v>
      </c>
      <c r="CO25" s="28">
        <f t="shared" si="1"/>
        <v>124691.7742398</v>
      </c>
      <c r="CP25" s="28">
        <f t="shared" si="1"/>
        <v>123330.87163389999</v>
      </c>
      <c r="CQ25" s="28">
        <f t="shared" si="1"/>
        <v>132255.63550549999</v>
      </c>
      <c r="CR25" s="28">
        <f t="shared" si="1"/>
        <v>130105.09659429999</v>
      </c>
      <c r="CS25" s="28">
        <f t="shared" si="1"/>
        <v>127029.7928879</v>
      </c>
      <c r="CT25" s="28">
        <f t="shared" si="1"/>
        <v>127008.44038699998</v>
      </c>
      <c r="CU25" s="28">
        <f t="shared" si="1"/>
        <v>134768.5062373</v>
      </c>
      <c r="CV25" s="28">
        <f t="shared" si="1"/>
        <v>132001.92821389998</v>
      </c>
      <c r="CW25" s="28">
        <f t="shared" si="1"/>
        <v>131613.00101439998</v>
      </c>
      <c r="CX25" s="28">
        <f t="shared" si="1"/>
        <v>129634.90881829998</v>
      </c>
      <c r="CY25" s="76">
        <f t="shared" si="1"/>
        <v>139797.1432581</v>
      </c>
      <c r="CZ25" s="76">
        <f t="shared" si="1"/>
        <v>137388.05486509998</v>
      </c>
      <c r="DA25" s="76">
        <f t="shared" si="1"/>
        <v>135725.980798</v>
      </c>
      <c r="DB25" s="76">
        <f t="shared" si="1"/>
        <v>135822.2403983</v>
      </c>
      <c r="DC25" s="28">
        <f t="shared" si="1"/>
        <v>141706.88922800001</v>
      </c>
      <c r="DD25" s="28">
        <f t="shared" si="1"/>
        <v>139317.99055389999</v>
      </c>
      <c r="DE25" s="28">
        <f t="shared" si="1"/>
        <v>138891.32007089999</v>
      </c>
      <c r="DF25" s="28">
        <f t="shared" si="1"/>
        <v>137257.03180099998</v>
      </c>
      <c r="DG25" s="28">
        <f t="shared" si="1"/>
        <v>144838.70699899999</v>
      </c>
      <c r="DH25" s="28">
        <f t="shared" si="1"/>
        <v>143267.32727829998</v>
      </c>
      <c r="DI25" s="28">
        <f t="shared" si="1"/>
        <v>141206.7967377</v>
      </c>
      <c r="DJ25" s="28">
        <f t="shared" si="1"/>
        <v>141637.45816299997</v>
      </c>
      <c r="DK25" s="28">
        <f t="shared" si="1"/>
        <v>148358.98443599997</v>
      </c>
      <c r="DL25" s="28">
        <f t="shared" si="1"/>
        <v>145271.3514443</v>
      </c>
      <c r="DM25" s="28">
        <f t="shared" si="1"/>
        <v>145248.66760479999</v>
      </c>
      <c r="DN25" s="28">
        <f t="shared" si="1"/>
        <v>145400.54480599999</v>
      </c>
      <c r="DO25" s="28">
        <f t="shared" si="1"/>
        <v>151304.37895499996</v>
      </c>
      <c r="DP25" s="28">
        <f t="shared" si="1"/>
        <v>149414.08011029998</v>
      </c>
      <c r="DQ25" s="28">
        <f t="shared" si="1"/>
        <v>148994.51962079998</v>
      </c>
      <c r="DR25" s="28">
        <f t="shared" si="1"/>
        <v>147900.38515500003</v>
      </c>
      <c r="DS25" s="28">
        <f t="shared" si="1"/>
        <v>154591.11301279999</v>
      </c>
      <c r="DT25" s="28">
        <f t="shared" si="1"/>
        <v>151173.85346059999</v>
      </c>
      <c r="DU25" s="28">
        <f t="shared" si="1"/>
        <v>152301.89069080001</v>
      </c>
      <c r="DV25" s="28">
        <f t="shared" si="1"/>
        <v>150924.81530379999</v>
      </c>
      <c r="DW25" s="28">
        <f t="shared" si="1"/>
        <v>157959.76056410003</v>
      </c>
      <c r="DX25" s="28">
        <f t="shared" si="1"/>
        <v>155103.7408695</v>
      </c>
      <c r="DY25" s="28">
        <f t="shared" si="1"/>
        <v>155436.2065645</v>
      </c>
      <c r="DZ25" s="28">
        <f t="shared" si="1"/>
        <v>154894.26931210002</v>
      </c>
      <c r="EA25" s="28">
        <f t="shared" si="1"/>
        <v>161310.03461210002</v>
      </c>
      <c r="EB25" s="28">
        <f t="shared" ref="EB25:EP25" si="2">SUM(EB4:EB24)</f>
        <v>158788.63561339999</v>
      </c>
      <c r="EC25" s="28">
        <f t="shared" si="2"/>
        <v>158723.6569727</v>
      </c>
      <c r="ED25" s="28">
        <f t="shared" si="2"/>
        <v>158184.9011472</v>
      </c>
      <c r="EE25" s="28">
        <f t="shared" si="2"/>
        <v>165009.5824281</v>
      </c>
      <c r="EF25" s="28">
        <f t="shared" si="2"/>
        <v>161801.61529010002</v>
      </c>
      <c r="EG25" s="28">
        <f t="shared" si="2"/>
        <v>161951.1235777</v>
      </c>
      <c r="EH25" s="28">
        <f t="shared" si="2"/>
        <v>161808.0411231</v>
      </c>
      <c r="EI25" s="28">
        <f t="shared" si="2"/>
        <v>168746.8974551</v>
      </c>
      <c r="EJ25" s="28">
        <f t="shared" si="2"/>
        <v>165529.63002109999</v>
      </c>
      <c r="EK25" s="28">
        <f t="shared" si="2"/>
        <v>165146.7100091</v>
      </c>
      <c r="EL25" s="28">
        <f t="shared" si="2"/>
        <v>166113.90391010002</v>
      </c>
      <c r="EM25" s="28">
        <f t="shared" si="2"/>
        <v>171298.49670410002</v>
      </c>
      <c r="EN25" s="28">
        <f t="shared" si="2"/>
        <v>168397.13903109997</v>
      </c>
      <c r="EO25" s="28">
        <f t="shared" si="2"/>
        <v>168685.32475310002</v>
      </c>
      <c r="EP25" s="28">
        <f t="shared" si="2"/>
        <v>168915.8444988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0.45870295464636618</v>
      </c>
      <c r="D30" s="47">
        <f>IF(PLANEL_Pot_Trim!D4&lt;&gt;0,D4/PLANEL_Pot_Trim!D4,0)</f>
        <v>0.43357446901311897</v>
      </c>
      <c r="E30" s="47">
        <f>IF(PLANEL_Pot_Trim!E4&lt;&gt;0,E4/PLANEL_Pot_Trim!E4,0)</f>
        <v>0.50698407488449626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0.50333786270584324</v>
      </c>
      <c r="I30" s="47">
        <f>IF(PLANEL_Pot_Trim!I4&lt;&gt;0,I4/PLANEL_Pot_Trim!I4,0)</f>
        <v>0.47725349537844652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0.48506174500335936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0.4421169588220431</v>
      </c>
      <c r="Q30" s="47">
        <f>IF(PLANEL_Pot_Trim!Q4&lt;&gt;0,Q4/PLANEL_Pot_Trim!Q4,0)</f>
        <v>0.41328294785346942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0.45799356315308076</v>
      </c>
      <c r="U30" s="47">
        <f>IF(PLANEL_Pot_Trim!U4&lt;&gt;0,U4/PLANEL_Pot_Trim!U4,0)</f>
        <v>0.42858218720157143</v>
      </c>
      <c r="V30" s="47">
        <f>IF(PLANEL_Pot_Trim!V4&lt;&gt;0,V4/PLANEL_Pot_Trim!V4,0)</f>
        <v>0.43589477558249812</v>
      </c>
      <c r="W30" s="47">
        <f>IF(PLANEL_Pot_Trim!W4&lt;&gt;0,W4/PLANEL_Pot_Trim!W4,0)</f>
        <v>0.55589377399051343</v>
      </c>
      <c r="X30" s="47">
        <f>IF(PLANEL_Pot_Trim!X4&lt;&gt;0,X4/PLANEL_Pot_Trim!X4,0)</f>
        <v>0.46816116811883179</v>
      </c>
      <c r="Y30" s="47">
        <f>IF(PLANEL_Pot_Trim!Y4&lt;&gt;0,Y4/PLANEL_Pot_Trim!Y4,0)</f>
        <v>0.43945745147465354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0.50014137610877685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0.52010486613595408</v>
      </c>
      <c r="AG30" s="47">
        <f>IF(PLANEL_Pot_Trim!AG4&lt;&gt;0,AG4/PLANEL_Pot_Trim!AG4,0)</f>
        <v>0.45246197678741246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0.52546166368667357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0.51395090001992849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0.52488881047699076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0.52843158785621425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0.55531607686852458</v>
      </c>
      <c r="AZ30" s="47">
        <f>IF(PLANEL_Pot_Trim!AZ4&lt;&gt;0,AZ4/PLANEL_Pot_Trim!AZ4,0)</f>
        <v>0.54230131792526592</v>
      </c>
      <c r="BA30" s="47">
        <f>IF(PLANEL_Pot_Trim!BA4&lt;&gt;0,BA4/PLANEL_Pot_Trim!BA4,0)</f>
        <v>0.45293417733971081</v>
      </c>
      <c r="BB30" s="47">
        <f>IF(PLANEL_Pot_Trim!BB4&lt;&gt;0,BB4/PLANEL_Pot_Trim!BB4,0)</f>
        <v>0.43995521610025989</v>
      </c>
      <c r="BC30" s="47">
        <f>IF(PLANEL_Pot_Trim!BC4&lt;&gt;0,BC4/PLANEL_Pot_Trim!BC4,0)</f>
        <v>0.55664991709511058</v>
      </c>
      <c r="BD30" s="47">
        <f>IF(PLANEL_Pot_Trim!BD4&lt;&gt;0,BD4/PLANEL_Pot_Trim!BD4,0)</f>
        <v>0.54291904390104884</v>
      </c>
      <c r="BE30" s="47">
        <f>IF(PLANEL_Pot_Trim!BE4&lt;&gt;0,BE4/PLANEL_Pot_Trim!BE4,0)</f>
        <v>0.45462079930209931</v>
      </c>
      <c r="BF30" s="47">
        <f>IF(PLANEL_Pot_Trim!BF4&lt;&gt;0,BF4/PLANEL_Pot_Trim!BF4,0)</f>
        <v>0.44418366936971226</v>
      </c>
      <c r="BG30" s="47">
        <f>IF(PLANEL_Pot_Trim!BG4&lt;&gt;0,BG4/PLANEL_Pot_Trim!BG4,0)</f>
        <v>0.55953655659257762</v>
      </c>
      <c r="BH30" s="47">
        <f>IF(PLANEL_Pot_Trim!BH4&lt;&gt;0,BH4/PLANEL_Pot_Trim!BH4,0)</f>
        <v>0.53815918878649072</v>
      </c>
      <c r="BI30" s="47">
        <f>IF(PLANEL_Pot_Trim!BI4&lt;&gt;0,BI4/PLANEL_Pot_Trim!BI4,0)</f>
        <v>0.45375163443178429</v>
      </c>
      <c r="BJ30" s="47">
        <f>IF(PLANEL_Pot_Trim!BJ4&lt;&gt;0,BJ4/PLANEL_Pot_Trim!BJ4,0)</f>
        <v>0.44479823004643282</v>
      </c>
      <c r="BK30" s="47">
        <f>IF(PLANEL_Pot_Trim!BK4&lt;&gt;0,BK4/PLANEL_Pot_Trim!BK4,0)</f>
        <v>0.55953655659257762</v>
      </c>
      <c r="BL30" s="47">
        <f>IF(PLANEL_Pot_Trim!BL4&lt;&gt;0,BL4/PLANEL_Pot_Trim!BL4,0)</f>
        <v>0.53819298383183889</v>
      </c>
      <c r="BM30" s="47">
        <f>IF(PLANEL_Pot_Trim!BM4&lt;&gt;0,BM4/PLANEL_Pot_Trim!BM4,0)</f>
        <v>0.45302298255711571</v>
      </c>
      <c r="BN30" s="47">
        <f>IF(PLANEL_Pot_Trim!BN4&lt;&gt;0,BN4/PLANEL_Pot_Trim!BN4,0)</f>
        <v>0.44479823004643282</v>
      </c>
      <c r="BO30" s="47">
        <f>IF(PLANEL_Pot_Trim!BO4&lt;&gt;0,BO4/PLANEL_Pot_Trim!BO4,0)</f>
        <v>0.56131028040723574</v>
      </c>
      <c r="BP30" s="47">
        <f>IF(PLANEL_Pot_Trim!BP4&lt;&gt;0,BP4/PLANEL_Pot_Trim!BP4,0)</f>
        <v>0.54750997910826293</v>
      </c>
      <c r="BQ30" s="47">
        <f>IF(PLANEL_Pot_Trim!BQ4&lt;&gt;0,BQ4/PLANEL_Pot_Trim!BQ4,0)</f>
        <v>0.4524718936739055</v>
      </c>
      <c r="BR30" s="47">
        <f>IF(PLANEL_Pot_Trim!BR4&lt;&gt;0,BR4/PLANEL_Pot_Trim!BR4,0)</f>
        <v>0.44434115279721442</v>
      </c>
      <c r="BS30" s="47">
        <f>IF(PLANEL_Pot_Trim!BS4&lt;&gt;0,BS4/PLANEL_Pot_Trim!BS4,0)</f>
        <v>0.56530861688553291</v>
      </c>
      <c r="BT30" s="47">
        <f>IF(PLANEL_Pot_Trim!BT4&lt;&gt;0,BT4/PLANEL_Pot_Trim!BT4,0)</f>
        <v>0.55074744815611154</v>
      </c>
      <c r="BU30" s="47">
        <f>IF(PLANEL_Pot_Trim!BU4&lt;&gt;0,BU4/PLANEL_Pot_Trim!BU4,0)</f>
        <v>0.44930559698895184</v>
      </c>
      <c r="BV30" s="47">
        <f>IF(PLANEL_Pot_Trim!BV4&lt;&gt;0,BV4/PLANEL_Pot_Trim!BV4,0)</f>
        <v>0.4433108078311217</v>
      </c>
      <c r="BW30" s="47">
        <f>IF(PLANEL_Pot_Trim!BW4&lt;&gt;0,BW4/PLANEL_Pot_Trim!BW4,0)</f>
        <v>0.56530861688553291</v>
      </c>
      <c r="BX30" s="47">
        <f>IF(PLANEL_Pot_Trim!BX4&lt;&gt;0,BX4/PLANEL_Pot_Trim!BX4,0)</f>
        <v>0.54662745956831305</v>
      </c>
      <c r="BY30" s="47">
        <f>IF(PLANEL_Pot_Trim!BY4&lt;&gt;0,BY4/PLANEL_Pot_Trim!BY4,0)</f>
        <v>0.44924841516050401</v>
      </c>
      <c r="BZ30" s="47">
        <f>IF(PLANEL_Pot_Trim!BZ4&lt;&gt;0,BZ4/PLANEL_Pot_Trim!BZ4,0)</f>
        <v>0.4433108078311217</v>
      </c>
      <c r="CA30" s="47">
        <f>IF(PLANEL_Pot_Trim!CA4&lt;&gt;0,CA4/PLANEL_Pot_Trim!CA4,0)</f>
        <v>0.56530861688553291</v>
      </c>
      <c r="CB30" s="47">
        <f>IF(PLANEL_Pot_Trim!CB4&lt;&gt;0,CB4/PLANEL_Pot_Trim!CB4,0)</f>
        <v>0.54875113083008664</v>
      </c>
      <c r="CC30" s="47">
        <f>IF(PLANEL_Pot_Trim!CC4&lt;&gt;0,CC4/PLANEL_Pot_Trim!CC4,0)</f>
        <v>0.44932699776730922</v>
      </c>
      <c r="CD30" s="47">
        <f>IF(PLANEL_Pot_Trim!CD4&lt;&gt;0,CD4/PLANEL_Pot_Trim!CD4,0)</f>
        <v>0.4433108078311217</v>
      </c>
      <c r="CE30" s="47">
        <f>IF(PLANEL_Pot_Trim!CE4&lt;&gt;0,CE4/PLANEL_Pot_Trim!CE4,0)</f>
        <v>0.56530861688553291</v>
      </c>
      <c r="CF30" s="47">
        <f>IF(PLANEL_Pot_Trim!CF4&lt;&gt;0,CF4/PLANEL_Pot_Trim!CF4,0)</f>
        <v>0.55134804094115908</v>
      </c>
      <c r="CG30" s="47">
        <f>IF(PLANEL_Pot_Trim!CG4&lt;&gt;0,CG4/PLANEL_Pot_Trim!CG4,0)</f>
        <v>0.44915701833612653</v>
      </c>
      <c r="CH30" s="47">
        <f>IF(PLANEL_Pot_Trim!CH4&lt;&gt;0,CH4/PLANEL_Pot_Trim!CH4,0)</f>
        <v>0.4433108078311217</v>
      </c>
      <c r="CI30" s="47">
        <f>IF(PLANEL_Pot_Trim!CI4&lt;&gt;0,CI4/PLANEL_Pot_Trim!CI4,0)</f>
        <v>0.56530861688553291</v>
      </c>
      <c r="CJ30" s="47">
        <f>IF(PLANEL_Pot_Trim!CJ4&lt;&gt;0,CJ4/PLANEL_Pot_Trim!CJ4,0)</f>
        <v>0.55134804094115908</v>
      </c>
      <c r="CK30" s="47">
        <f>IF(PLANEL_Pot_Trim!CK4&lt;&gt;0,CK4/PLANEL_Pot_Trim!CK4,0)</f>
        <v>0.44910264844343289</v>
      </c>
      <c r="CL30" s="47">
        <f>IF(PLANEL_Pot_Trim!CL4&lt;&gt;0,CL4/PLANEL_Pot_Trim!CL4,0)</f>
        <v>0.4433108078311217</v>
      </c>
      <c r="CM30" s="47">
        <f>IF(PLANEL_Pot_Trim!CM4&lt;&gt;0,CM4/PLANEL_Pot_Trim!CM4,0)</f>
        <v>0.56530861688553291</v>
      </c>
      <c r="CN30" s="47">
        <f>IF(PLANEL_Pot_Trim!CN4&lt;&gt;0,CN4/PLANEL_Pot_Trim!CN4,0)</f>
        <v>0.55134804094115908</v>
      </c>
      <c r="CO30" s="47">
        <f>IF(PLANEL_Pot_Trim!CO4&lt;&gt;0,CO4/PLANEL_Pot_Trim!CO4,0)</f>
        <v>0.44903967088614255</v>
      </c>
      <c r="CP30" s="47">
        <f>IF(PLANEL_Pot_Trim!CP4&lt;&gt;0,CP4/PLANEL_Pot_Trim!CP4,0)</f>
        <v>0.4433108078311217</v>
      </c>
      <c r="CQ30" s="47">
        <f>IF(PLANEL_Pot_Trim!CQ4&lt;&gt;0,CQ4/PLANEL_Pot_Trim!CQ4,0)</f>
        <v>0.56530861688553291</v>
      </c>
      <c r="CR30" s="47">
        <f>IF(PLANEL_Pot_Trim!CR4&lt;&gt;0,CR4/PLANEL_Pot_Trim!CR4,0)</f>
        <v>0.55134804094115908</v>
      </c>
      <c r="CS30" s="47">
        <f>IF(PLANEL_Pot_Trim!CS4&lt;&gt;0,CS4/PLANEL_Pot_Trim!CS4,0)</f>
        <v>0.44897639165364933</v>
      </c>
      <c r="CT30" s="47">
        <f>IF(PLANEL_Pot_Trim!CT4&lt;&gt;0,CT4/PLANEL_Pot_Trim!CT4,0)</f>
        <v>0.4433108078311217</v>
      </c>
      <c r="CU30" s="47">
        <f>IF(PLANEL_Pot_Trim!CU4&lt;&gt;0,CU4/PLANEL_Pot_Trim!CU4,0)</f>
        <v>0.56565146413121625</v>
      </c>
      <c r="CV30" s="47">
        <f>IF(PLANEL_Pot_Trim!CV4&lt;&gt;0,CV4/PLANEL_Pot_Trim!CV4,0)</f>
        <v>0.55153701618590234</v>
      </c>
      <c r="CW30" s="47">
        <f>IF(PLANEL_Pot_Trim!CW4&lt;&gt;0,CW4/PLANEL_Pot_Trim!CW4,0)</f>
        <v>0.44942756156401054</v>
      </c>
      <c r="CX30" s="47">
        <f>IF(PLANEL_Pot_Trim!CX4&lt;&gt;0,CX4/PLANEL_Pot_Trim!CX4,0)</f>
        <v>0.44349795310409007</v>
      </c>
      <c r="CY30" s="77">
        <f>IF(PLANEL_Pot_Trim!CY4&lt;&gt;0,CY4/PLANEL_Pot_Trim!CY4,0)</f>
        <v>0.56565146413121625</v>
      </c>
      <c r="CZ30" s="77">
        <f>IF(PLANEL_Pot_Trim!CZ4&lt;&gt;0,CZ4/PLANEL_Pot_Trim!CZ4,0)</f>
        <v>0.55153701618590234</v>
      </c>
      <c r="DA30" s="77">
        <f>IF(PLANEL_Pot_Trim!DA4&lt;&gt;0,DA4/PLANEL_Pot_Trim!DA4,0)</f>
        <v>0.43978729310934755</v>
      </c>
      <c r="DB30" s="77">
        <f>IF(PLANEL_Pot_Trim!DB4&lt;&gt;0,DB4/PLANEL_Pot_Trim!DB4,0)</f>
        <v>0.44349795310409007</v>
      </c>
      <c r="DC30" s="47">
        <f>IF(PLANEL_Pot_Trim!DC4&lt;&gt;0,DC4/PLANEL_Pot_Trim!DC4,0)</f>
        <v>0.56565146413121625</v>
      </c>
      <c r="DD30" s="47">
        <f>IF(PLANEL_Pot_Trim!DD4&lt;&gt;0,DD4/PLANEL_Pot_Trim!DD4,0)</f>
        <v>0.55153701618590234</v>
      </c>
      <c r="DE30" s="47">
        <f>IF(PLANEL_Pot_Trim!DE4&lt;&gt;0,DE4/PLANEL_Pot_Trim!DE4,0)</f>
        <v>0.443950938467987</v>
      </c>
      <c r="DF30" s="47">
        <f>IF(PLANEL_Pot_Trim!DF4&lt;&gt;0,DF4/PLANEL_Pot_Trim!DF4,0)</f>
        <v>0.44349795310409007</v>
      </c>
      <c r="DG30" s="47">
        <f>IF(PLANEL_Pot_Trim!DG4&lt;&gt;0,DG4/PLANEL_Pot_Trim!DG4,0)</f>
        <v>0.56565146413121625</v>
      </c>
      <c r="DH30" s="47">
        <f>IF(PLANEL_Pot_Trim!DH4&lt;&gt;0,DH4/PLANEL_Pot_Trim!DH4,0)</f>
        <v>0.55153701618590234</v>
      </c>
      <c r="DI30" s="47">
        <f>IF(PLANEL_Pot_Trim!DI4&lt;&gt;0,DI4/PLANEL_Pot_Trim!DI4,0)</f>
        <v>0.44452229839957658</v>
      </c>
      <c r="DJ30" s="47">
        <f>IF(PLANEL_Pot_Trim!DJ4&lt;&gt;0,DJ4/PLANEL_Pot_Trim!DJ4,0)</f>
        <v>0.44349795310409007</v>
      </c>
      <c r="DK30" s="47">
        <f>IF(PLANEL_Pot_Trim!DK4&lt;&gt;0,DK4/PLANEL_Pot_Trim!DK4,0)</f>
        <v>0.56565146413121625</v>
      </c>
      <c r="DL30" s="47">
        <f>IF(PLANEL_Pot_Trim!DL4&lt;&gt;0,DL4/PLANEL_Pot_Trim!DL4,0)</f>
        <v>0.55153701618590234</v>
      </c>
      <c r="DM30" s="47">
        <f>IF(PLANEL_Pot_Trim!DM4&lt;&gt;0,DM4/PLANEL_Pot_Trim!DM4,0)</f>
        <v>0.43997179703018996</v>
      </c>
      <c r="DN30" s="47">
        <f>IF(PLANEL_Pot_Trim!DN4&lt;&gt;0,DN4/PLANEL_Pot_Trim!DN4,0)</f>
        <v>0.44349795310409007</v>
      </c>
      <c r="DO30" s="47">
        <f>IF(PLANEL_Pot_Trim!DO4&lt;&gt;0,DO4/PLANEL_Pot_Trim!DO4,0)</f>
        <v>0.56565146413121625</v>
      </c>
      <c r="DP30" s="47">
        <f>IF(PLANEL_Pot_Trim!DP4&lt;&gt;0,DP4/PLANEL_Pot_Trim!DP4,0)</f>
        <v>0.55153701618590234</v>
      </c>
      <c r="DQ30" s="47">
        <f>IF(PLANEL_Pot_Trim!DQ4&lt;&gt;0,DQ4/PLANEL_Pot_Trim!DQ4,0)</f>
        <v>0.43870526298142326</v>
      </c>
      <c r="DR30" s="47">
        <f>IF(PLANEL_Pot_Trim!DR4&lt;&gt;0,DR4/PLANEL_Pot_Trim!DR4,0)</f>
        <v>0.44349795310409007</v>
      </c>
      <c r="DS30" s="47">
        <f>IF(PLANEL_Pot_Trim!DS4&lt;&gt;0,DS4/PLANEL_Pot_Trim!DS4,0)</f>
        <v>0.56565146413121625</v>
      </c>
      <c r="DT30" s="47">
        <f>IF(PLANEL_Pot_Trim!DT4&lt;&gt;0,DT4/PLANEL_Pot_Trim!DT4,0)</f>
        <v>0.55153701618590234</v>
      </c>
      <c r="DU30" s="47">
        <f>IF(PLANEL_Pot_Trim!DU4&lt;&gt;0,DU4/PLANEL_Pot_Trim!DU4,0)</f>
        <v>0.4303158156722397</v>
      </c>
      <c r="DV30" s="47">
        <f>IF(PLANEL_Pot_Trim!DV4&lt;&gt;0,DV4/PLANEL_Pot_Trim!DV4,0)</f>
        <v>0.44349795310409007</v>
      </c>
      <c r="DW30" s="47">
        <f>IF(PLANEL_Pot_Trim!DW4&lt;&gt;0,DW4/PLANEL_Pot_Trim!DW4,0)</f>
        <v>0.56565146413121625</v>
      </c>
      <c r="DX30" s="47">
        <f>IF(PLANEL_Pot_Trim!DX4&lt;&gt;0,DX4/PLANEL_Pot_Trim!DX4,0)</f>
        <v>0.55153701618590234</v>
      </c>
      <c r="DY30" s="47">
        <f>IF(PLANEL_Pot_Trim!DY4&lt;&gt;0,DY4/PLANEL_Pot_Trim!DY4,0)</f>
        <v>0.42378573177547724</v>
      </c>
      <c r="DZ30" s="47">
        <f>IF(PLANEL_Pot_Trim!DZ4&lt;&gt;0,DZ4/PLANEL_Pot_Trim!DZ4,0)</f>
        <v>0.44349795310409007</v>
      </c>
      <c r="EA30" s="47">
        <f>IF(PLANEL_Pot_Trim!EA4&lt;&gt;0,EA4/PLANEL_Pot_Trim!EA4,0)</f>
        <v>0.56565146413121625</v>
      </c>
      <c r="EB30" s="47">
        <f>IF(PLANEL_Pot_Trim!EB4&lt;&gt;0,EB4/PLANEL_Pot_Trim!EB4,0)</f>
        <v>0.55153701618590234</v>
      </c>
      <c r="EC30" s="47">
        <f>IF(PLANEL_Pot_Trim!EC4&lt;&gt;0,EC4/PLANEL_Pot_Trim!EC4,0)</f>
        <v>0.41763275058976695</v>
      </c>
      <c r="ED30" s="47">
        <f>IF(PLANEL_Pot_Trim!ED4&lt;&gt;0,ED4/PLANEL_Pot_Trim!ED4,0)</f>
        <v>0.44349795310409007</v>
      </c>
      <c r="EE30" s="47">
        <f>IF(PLANEL_Pot_Trim!EE4&lt;&gt;0,EE4/PLANEL_Pot_Trim!EE4,0)</f>
        <v>0.56565146413121625</v>
      </c>
      <c r="EF30" s="47">
        <f>IF(PLANEL_Pot_Trim!EF4&lt;&gt;0,EF4/PLANEL_Pot_Trim!EF4,0)</f>
        <v>0.55153701618590234</v>
      </c>
      <c r="EG30" s="47">
        <f>IF(PLANEL_Pot_Trim!EG4&lt;&gt;0,EG4/PLANEL_Pot_Trim!EG4,0)</f>
        <v>0.41194830833432555</v>
      </c>
      <c r="EH30" s="47">
        <f>IF(PLANEL_Pot_Trim!EH4&lt;&gt;0,EH4/PLANEL_Pot_Trim!EH4,0)</f>
        <v>0.44349795310409007</v>
      </c>
      <c r="EI30" s="47">
        <f>IF(PLANEL_Pot_Trim!EI4&lt;&gt;0,EI4/PLANEL_Pot_Trim!EI4,0)</f>
        <v>0.56565146413121625</v>
      </c>
      <c r="EJ30" s="47">
        <f>IF(PLANEL_Pot_Trim!EJ4&lt;&gt;0,EJ4/PLANEL_Pot_Trim!EJ4,0)</f>
        <v>0.55153701618590234</v>
      </c>
      <c r="EK30" s="47">
        <f>IF(PLANEL_Pot_Trim!EK4&lt;&gt;0,EK4/PLANEL_Pot_Trim!EK4,0)</f>
        <v>0.39419172710479006</v>
      </c>
      <c r="EL30" s="47">
        <f>IF(PLANEL_Pot_Trim!EL4&lt;&gt;0,EL4/PLANEL_Pot_Trim!EL4,0)</f>
        <v>0.44349795310409007</v>
      </c>
      <c r="EM30" s="47">
        <f>IF(PLANEL_Pot_Trim!EM4&lt;&gt;0,EM4/PLANEL_Pot_Trim!EM4,0)</f>
        <v>0.56607031868996638</v>
      </c>
      <c r="EN30" s="47">
        <f>IF(PLANEL_Pot_Trim!EN4&lt;&gt;0,EN4/PLANEL_Pot_Trim!EN4,0)</f>
        <v>0.55173700394370939</v>
      </c>
      <c r="EO30" s="47">
        <f>IF(PLANEL_Pot_Trim!EO4&lt;&gt;0,EO4/PLANEL_Pot_Trim!EO4,0)</f>
        <v>0.39379640266902594</v>
      </c>
      <c r="EP30" s="47">
        <f>IF(PLANEL_Pot_Trim!EP4&lt;&gt;0,EP4/PLANEL_Pot_Trim!EP4,0)</f>
        <v>0.44342832726261205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0.52638293800686986</v>
      </c>
      <c r="I31" s="47">
        <f>IF(PLANEL_Pot_Trim!I5&lt;&gt;0,I5/PLANEL_Pot_Trim!I5,0)</f>
        <v>0.4453773990418845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0.43369696677109848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0.52805114154017863</v>
      </c>
      <c r="U31" s="47">
        <f>IF(PLANEL_Pot_Trim!U5&lt;&gt;0,U5/PLANEL_Pot_Trim!U5,0)</f>
        <v>0.42223865204136851</v>
      </c>
      <c r="V31" s="47">
        <f>IF(PLANEL_Pot_Trim!V5&lt;&gt;0,V5/PLANEL_Pot_Trim!V5,0)</f>
        <v>0.5000554910348497</v>
      </c>
      <c r="W31" s="47">
        <f>IF(PLANEL_Pot_Trim!W5&lt;&gt;0,W5/PLANEL_Pot_Trim!W5,0)</f>
        <v>0.5785248795912934</v>
      </c>
      <c r="X31" s="47">
        <f>IF(PLANEL_Pot_Trim!X5&lt;&gt;0,X5/PLANEL_Pot_Trim!X5,0)</f>
        <v>0.51337886927834386</v>
      </c>
      <c r="Y31" s="47">
        <f>IF(PLANEL_Pot_Trim!Y5&lt;&gt;0,Y5/PLANEL_Pot_Trim!Y5,0)</f>
        <v>0.418205905597403</v>
      </c>
      <c r="Z31" s="47">
        <f>IF(PLANEL_Pot_Trim!Z5&lt;&gt;0,Z5/PLANEL_Pot_Trim!Z5,0)</f>
        <v>0.49964685821699528</v>
      </c>
      <c r="AA31" s="47">
        <f>IF(PLANEL_Pot_Trim!AA5&lt;&gt;0,AA5/PLANEL_Pot_Trim!AA5,0)</f>
        <v>0.57752577326407217</v>
      </c>
      <c r="AB31" s="47">
        <f>IF(PLANEL_Pot_Trim!AB5&lt;&gt;0,AB5/PLANEL_Pot_Trim!AB5,0)</f>
        <v>0.38922929575068238</v>
      </c>
      <c r="AC31" s="47">
        <f>IF(PLANEL_Pot_Trim!AC5&lt;&gt;0,AC5/PLANEL_Pot_Trim!AC5,0)</f>
        <v>0.42895507370101332</v>
      </c>
      <c r="AD31" s="47">
        <f>IF(PLANEL_Pot_Trim!AD5&lt;&gt;0,AD5/PLANEL_Pot_Trim!AD5,0)</f>
        <v>0.48529763772343104</v>
      </c>
      <c r="AE31" s="47">
        <f>IF(PLANEL_Pot_Trim!AE5&lt;&gt;0,AE5/PLANEL_Pot_Trim!AE5,0)</f>
        <v>0.57707692758875162</v>
      </c>
      <c r="AF31" s="47">
        <f>IF(PLANEL_Pot_Trim!AF5&lt;&gt;0,AF5/PLANEL_Pot_Trim!AF5,0)</f>
        <v>0.34096409505446057</v>
      </c>
      <c r="AG31" s="47">
        <f>IF(PLANEL_Pot_Trim!AG5&lt;&gt;0,AG5/PLANEL_Pot_Trim!AG5,0)</f>
        <v>0.41410660112918773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0.32092787032535258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0.52869931990490382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0.53367607913012172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0.53526109456996884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0.5352923422650766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0.53543240879945508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0.5361753856456003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0.53629720144067794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0.53602204565788802</v>
      </c>
      <c r="BQ31" s="47">
        <f>IF(PLANEL_Pot_Trim!BQ5&lt;&gt;0,BQ5/PLANEL_Pot_Trim!BQ5,0)</f>
        <v>0.44051385752139471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0.53456973471349889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0.5361753856456003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0.44383171534535099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0.44058464638045175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0.44051385752139471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0.43713677733279305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0.44396172656905353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0.43713677733279305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0.13936601272667085</v>
      </c>
      <c r="AE33" s="48">
        <f>IF(PLANEL_Pot_Trim!AE7&lt;&gt;0,AE7/PLANEL_Pot_Trim!AE7,0)</f>
        <v>3.6157477806164705E-2</v>
      </c>
      <c r="AF33" s="48">
        <f>IF(PLANEL_Pot_Trim!AF7&lt;&gt;0,AF7/PLANEL_Pot_Trim!AF7,0)</f>
        <v>0</v>
      </c>
      <c r="AG33" s="48">
        <f>IF(PLANEL_Pot_Trim!AG7&lt;&gt;0,AG7/PLANEL_Pot_Trim!AG7,0)</f>
        <v>4.5309560535902627E-2</v>
      </c>
      <c r="AH33" s="48">
        <f>IF(PLANEL_Pot_Trim!AH7&lt;&gt;0,AH7/PLANEL_Pot_Trim!AH7,0)</f>
        <v>0.17020558598510616</v>
      </c>
      <c r="AI33" s="48">
        <f>IF(PLANEL_Pot_Trim!AI7&lt;&gt;0,AI7/PLANEL_Pot_Trim!AI7,0)</f>
        <v>4.7326388250810814E-2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0.15268026391297065</v>
      </c>
      <c r="AM33" s="48">
        <f>IF(PLANEL_Pot_Trim!AM7&lt;&gt;0,AM7/PLANEL_Pot_Trim!AM7,0)</f>
        <v>4.2816050465983878E-2</v>
      </c>
      <c r="AN33" s="48">
        <f>IF(PLANEL_Pot_Trim!AN7&lt;&gt;0,AN7/PLANEL_Pot_Trim!AN7,0)</f>
        <v>0</v>
      </c>
      <c r="AO33" s="48">
        <f>IF(PLANEL_Pot_Trim!AO7&lt;&gt;0,AO7/PLANEL_Pot_Trim!AO7,0)</f>
        <v>5.3359263639690324E-3</v>
      </c>
      <c r="AP33" s="48">
        <f>IF(PLANEL_Pot_Trim!AP7&lt;&gt;0,AP7/PLANEL_Pot_Trim!AP7,0)</f>
        <v>0.10325923633342143</v>
      </c>
      <c r="AQ33" s="48">
        <f>IF(PLANEL_Pot_Trim!AQ7&lt;&gt;0,AQ7/PLANEL_Pot_Trim!AQ7,0)</f>
        <v>2.6807749687891479E-2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8.2677473091396808E-2</v>
      </c>
      <c r="AU33" s="48">
        <f>IF(PLANEL_Pot_Trim!AU7&lt;&gt;0,AU7/PLANEL_Pot_Trim!AU7,0)</f>
        <v>2.6807228022009695E-2</v>
      </c>
      <c r="AV33" s="48">
        <f>IF(PLANEL_Pot_Trim!AV7&lt;&gt;0,AV7/PLANEL_Pot_Trim!AV7,0)</f>
        <v>0</v>
      </c>
      <c r="AW33" s="48">
        <f>IF(PLANEL_Pot_Trim!AW7&lt;&gt;0,AW7/PLANEL_Pot_Trim!AW7,0)</f>
        <v>5.2332724061885608E-3</v>
      </c>
      <c r="AX33" s="48">
        <f>IF(PLANEL_Pot_Trim!AX7&lt;&gt;0,AX7/PLANEL_Pot_Trim!AX7,0)</f>
        <v>2.6807228022009695E-2</v>
      </c>
      <c r="AY33" s="48">
        <f>IF(PLANEL_Pot_Trim!AY7&lt;&gt;0,AY7/PLANEL_Pot_Trim!AY7,0)</f>
        <v>2.361421721870539E-2</v>
      </c>
      <c r="AZ33" s="48">
        <f>IF(PLANEL_Pot_Trim!AZ7&lt;&gt;0,AZ7/PLANEL_Pot_Trim!AZ7,0)</f>
        <v>0</v>
      </c>
      <c r="BA33" s="48">
        <f>IF(PLANEL_Pot_Trim!BA7&lt;&gt;0,BA7/PLANEL_Pot_Trim!BA7,0)</f>
        <v>2.361421721870539E-2</v>
      </c>
      <c r="BB33" s="48">
        <f>IF(PLANEL_Pot_Trim!BB7&lt;&gt;0,BB7/PLANEL_Pot_Trim!BB7,0)</f>
        <v>2.361421721870539E-2</v>
      </c>
      <c r="BC33" s="48">
        <f>IF(PLANEL_Pot_Trim!BC7&lt;&gt;0,BC7/PLANEL_Pot_Trim!BC7,0)</f>
        <v>2.3614487080234739E-2</v>
      </c>
      <c r="BD33" s="48">
        <f>IF(PLANEL_Pot_Trim!BD7&lt;&gt;0,BD7/PLANEL_Pot_Trim!BD7,0)</f>
        <v>0</v>
      </c>
      <c r="BE33" s="48">
        <f>IF(PLANEL_Pot_Trim!BE7&lt;&gt;0,BE7/PLANEL_Pot_Trim!BE7,0)</f>
        <v>2.3614487080234739E-2</v>
      </c>
      <c r="BF33" s="48">
        <f>IF(PLANEL_Pot_Trim!BF7&lt;&gt;0,BF7/PLANEL_Pot_Trim!BF7,0)</f>
        <v>2.3614487080234739E-2</v>
      </c>
      <c r="BG33" s="48">
        <f>IF(PLANEL_Pot_Trim!BG7&lt;&gt;0,BG7/PLANEL_Pot_Trim!BG7,0)</f>
        <v>2.3614487080234739E-2</v>
      </c>
      <c r="BH33" s="48">
        <f>IF(PLANEL_Pot_Trim!BH7&lt;&gt;0,BH7/PLANEL_Pot_Trim!BH7,0)</f>
        <v>0</v>
      </c>
      <c r="BI33" s="48">
        <f>IF(PLANEL_Pot_Trim!BI7&lt;&gt;0,BI7/PLANEL_Pot_Trim!BI7,0)</f>
        <v>2.3614487080234739E-2</v>
      </c>
      <c r="BJ33" s="48">
        <f>IF(PLANEL_Pot_Trim!BJ7&lt;&gt;0,BJ7/PLANEL_Pot_Trim!BJ7,0)</f>
        <v>2.3614487080234739E-2</v>
      </c>
      <c r="BK33" s="48">
        <f>IF(PLANEL_Pot_Trim!BK7&lt;&gt;0,BK7/PLANEL_Pot_Trim!BK7,0)</f>
        <v>2.3614487080234739E-2</v>
      </c>
      <c r="BL33" s="48">
        <f>IF(PLANEL_Pot_Trim!BL7&lt;&gt;0,BL7/PLANEL_Pot_Trim!BL7,0)</f>
        <v>0</v>
      </c>
      <c r="BM33" s="48">
        <f>IF(PLANEL_Pot_Trim!BM7&lt;&gt;0,BM7/PLANEL_Pot_Trim!BM7,0)</f>
        <v>2.3614487080234739E-2</v>
      </c>
      <c r="BN33" s="48">
        <f>IF(PLANEL_Pot_Trim!BN7&lt;&gt;0,BN7/PLANEL_Pot_Trim!BN7,0)</f>
        <v>2.3614487080234739E-2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0.58527119843740927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0.40770323343019232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0.41836327763940778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0.18524804545454546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0.38154202670541026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0.31708304403309501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9.5740849888911336E-2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0.24574797236546353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0.96505478255602661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0.95755516673267327</v>
      </c>
      <c r="Q42" s="50">
        <f>IF(PLANEL_Pot_Trim!Q15&lt;&gt;0,Q16/PLANEL_Pot_Trim!Q15,0)</f>
        <v>0.66553090930693071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0.93462086576980574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0.81272106412103751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0.86164621813103093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0.86164621813103093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0.55379266640746494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0.35517326840391827</v>
      </c>
      <c r="AJ44" s="51">
        <f>IF(PLANEL_Pot_Trim!AJ17&lt;&gt;0,AJ18/PLANEL_Pot_Trim!AJ17,0)</f>
        <v>0.4252333799709721</v>
      </c>
      <c r="AK44" s="51">
        <f>IF(PLANEL_Pot_Trim!AK17&lt;&gt;0,AK18/PLANEL_Pot_Trim!AK17,0)</f>
        <v>0.56066422572149066</v>
      </c>
      <c r="AL44" s="51">
        <f>IF(PLANEL_Pot_Trim!AL17&lt;&gt;0,AL18/PLANEL_Pot_Trim!AL17,0)</f>
        <v>0.46401078516818411</v>
      </c>
      <c r="AM44" s="51">
        <f>IF(PLANEL_Pot_Trim!AM17&lt;&gt;0,AM18/PLANEL_Pot_Trim!AM17,0)</f>
        <v>0.35521878520983302</v>
      </c>
      <c r="AN44" s="51">
        <f>IF(PLANEL_Pot_Trim!AN17&lt;&gt;0,AN18/PLANEL_Pot_Trim!AN17,0)</f>
        <v>0.42588574417986241</v>
      </c>
      <c r="AO44" s="51">
        <f>IF(PLANEL_Pot_Trim!AO17&lt;&gt;0,AO18/PLANEL_Pot_Trim!AO17,0)</f>
        <v>0.56160822422712287</v>
      </c>
      <c r="AP44" s="51">
        <f>IF(PLANEL_Pot_Trim!AP17&lt;&gt;0,AP18/PLANEL_Pot_Trim!AP17,0)</f>
        <v>0.4644058695107085</v>
      </c>
      <c r="AQ44" s="51">
        <f>IF(PLANEL_Pot_Trim!AQ17&lt;&gt;0,AQ18/PLANEL_Pot_Trim!AQ17,0)</f>
        <v>0.35534088495901106</v>
      </c>
      <c r="AR44" s="51">
        <f>IF(PLANEL_Pot_Trim!AR17&lt;&gt;0,AR18/PLANEL_Pot_Trim!AR17,0)</f>
        <v>0.42765315511313384</v>
      </c>
      <c r="AS44" s="51">
        <f>IF(PLANEL_Pot_Trim!AS17&lt;&gt;0,AS18/PLANEL_Pot_Trim!AS17,0)</f>
        <v>0.56416907234935287</v>
      </c>
      <c r="AT44" s="51">
        <f>IF(PLANEL_Pot_Trim!AT17&lt;&gt;0,AT18/PLANEL_Pot_Trim!AT17,0)</f>
        <v>0.46547864419368884</v>
      </c>
      <c r="AU44" s="51">
        <f>IF(PLANEL_Pot_Trim!AU17&lt;&gt;0,AU18/PLANEL_Pot_Trim!AU17,0)</f>
        <v>0.35536278026232881</v>
      </c>
      <c r="AV44" s="51">
        <f>IF(PLANEL_Pot_Trim!AV17&lt;&gt;0,AV18/PLANEL_Pot_Trim!AV17,0)</f>
        <v>0.42796601150880348</v>
      </c>
      <c r="AW44" s="51">
        <f>IF(PLANEL_Pot_Trim!AW17&lt;&gt;0,AW18/PLANEL_Pot_Trim!AW17,0)</f>
        <v>0.56462160613473011</v>
      </c>
      <c r="AX44" s="51">
        <f>IF(PLANEL_Pot_Trim!AX17&lt;&gt;0,AX18/PLANEL_Pot_Trim!AX17,0)</f>
        <v>0.46566798462053588</v>
      </c>
      <c r="AY44" s="51">
        <f>IF(PLANEL_Pot_Trim!AY17&lt;&gt;0,AY18/PLANEL_Pot_Trim!AY17,0)</f>
        <v>0.35537196846090174</v>
      </c>
      <c r="AZ44" s="51">
        <f>IF(PLANEL_Pot_Trim!AZ17&lt;&gt;0,AZ18/PLANEL_Pot_Trim!AZ17,0)</f>
        <v>0.42858690059384852</v>
      </c>
      <c r="BA44" s="51">
        <f>IF(PLANEL_Pot_Trim!BA17&lt;&gt;0,BA18/PLANEL_Pot_Trim!BA17,0)</f>
        <v>0.56561351978635765</v>
      </c>
      <c r="BB44" s="51">
        <f>IF(PLANEL_Pot_Trim!BB17&lt;&gt;0,BB18/PLANEL_Pot_Trim!BB17,0)</f>
        <v>0.46611127538837899</v>
      </c>
      <c r="BC44" s="51">
        <f>IF(PLANEL_Pot_Trim!BC17&lt;&gt;0,BC18/PLANEL_Pot_Trim!BC17,0)</f>
        <v>0.35539650550999391</v>
      </c>
      <c r="BD44" s="51">
        <f>IF(PLANEL_Pot_Trim!BD17&lt;&gt;0,BD18/PLANEL_Pot_Trim!BD17,0)</f>
        <v>0.42890526926530681</v>
      </c>
      <c r="BE44" s="51">
        <f>IF(PLANEL_Pot_Trim!BE17&lt;&gt;0,BE18/PLANEL_Pot_Trim!BE17,0)</f>
        <v>0.56606785000514936</v>
      </c>
      <c r="BF44" s="51">
        <f>IF(PLANEL_Pot_Trim!BF17&lt;&gt;0,BF18/PLANEL_Pot_Trim!BF17,0)</f>
        <v>0.46629950592741815</v>
      </c>
      <c r="BG44" s="51">
        <f>IF(PLANEL_Pot_Trim!BG17&lt;&gt;0,BG18/PLANEL_Pot_Trim!BG17,0)</f>
        <v>0.35542971026506404</v>
      </c>
      <c r="BH44" s="51">
        <f>IF(PLANEL_Pot_Trim!BH17&lt;&gt;0,BH18/PLANEL_Pot_Trim!BH17,0)</f>
        <v>0.42930033433632431</v>
      </c>
      <c r="BI44" s="51">
        <f>IF(PLANEL_Pot_Trim!BI17&lt;&gt;0,BI18/PLANEL_Pot_Trim!BI17,0)</f>
        <v>0.5666240820165257</v>
      </c>
      <c r="BJ44" s="51">
        <f>IF(PLANEL_Pot_Trim!BJ17&lt;&gt;0,BJ18/PLANEL_Pot_Trim!BJ17,0)</f>
        <v>0.46652764930471147</v>
      </c>
      <c r="BK44" s="51">
        <f>IF(PLANEL_Pot_Trim!BK17&lt;&gt;0,BK18/PLANEL_Pot_Trim!BK17,0)</f>
        <v>0.35546308442673225</v>
      </c>
      <c r="BL44" s="51">
        <f>IF(PLANEL_Pot_Trim!BL17&lt;&gt;0,BL18/PLANEL_Pot_Trim!BL17,0)</f>
        <v>0.42965132620758695</v>
      </c>
      <c r="BM44" s="51">
        <f>IF(PLANEL_Pot_Trim!BM17&lt;&gt;0,BM18/PLANEL_Pot_Trim!BM17,0)</f>
        <v>0.56710765389501305</v>
      </c>
      <c r="BN44" s="51">
        <f>IF(PLANEL_Pot_Trim!BN17&lt;&gt;0,BN18/PLANEL_Pot_Trim!BN17,0)</f>
        <v>0.46672270652946246</v>
      </c>
      <c r="BO44" s="51">
        <f>IF(PLANEL_Pot_Trim!BO17&lt;&gt;0,BO18/PLANEL_Pot_Trim!BO17,0)</f>
        <v>0.35548625591497657</v>
      </c>
      <c r="BP44" s="51">
        <f>IF(PLANEL_Pot_Trim!BP17&lt;&gt;0,BP18/PLANEL_Pot_Trim!BP17,0)</f>
        <v>0.42995794827075845</v>
      </c>
      <c r="BQ44" s="51">
        <f>IF(PLANEL_Pot_Trim!BQ17&lt;&gt;0,BQ18/PLANEL_Pot_Trim!BQ17,0)</f>
        <v>0.56754648092420168</v>
      </c>
      <c r="BR44" s="51">
        <f>IF(PLANEL_Pot_Trim!BR17&lt;&gt;0,BR18/PLANEL_Pot_Trim!BR17,0)</f>
        <v>0.46690489896194171</v>
      </c>
      <c r="BS44" s="51">
        <f>IF(PLANEL_Pot_Trim!BS17&lt;&gt;0,BS18/PLANEL_Pot_Trim!BS17,0)</f>
        <v>0.35547817003202248</v>
      </c>
      <c r="BT44" s="51">
        <f>IF(PLANEL_Pot_Trim!BT17&lt;&gt;0,BT18/PLANEL_Pot_Trim!BT17,0)</f>
        <v>0.43045269939010777</v>
      </c>
      <c r="BU44" s="51">
        <f>IF(PLANEL_Pot_Trim!BU17&lt;&gt;0,BU18/PLANEL_Pot_Trim!BU17,0)</f>
        <v>0.56837906883353595</v>
      </c>
      <c r="BV44" s="51">
        <f>IF(PLANEL_Pot_Trim!BV17&lt;&gt;0,BV18/PLANEL_Pot_Trim!BV17,0)</f>
        <v>0.46728849727630511</v>
      </c>
      <c r="BW44" s="51">
        <f>IF(PLANEL_Pot_Trim!BW17&lt;&gt;0,BW18/PLANEL_Pot_Trim!BW17,0)</f>
        <v>0.35552925926052298</v>
      </c>
      <c r="BX44" s="51">
        <f>IF(PLANEL_Pot_Trim!BX17&lt;&gt;0,BX18/PLANEL_Pot_Trim!BX17,0)</f>
        <v>0.43103208172137375</v>
      </c>
      <c r="BY44" s="51">
        <f>IF(PLANEL_Pot_Trim!BY17&lt;&gt;0,BY18/PLANEL_Pot_Trim!BY17,0)</f>
        <v>0.56918825793364269</v>
      </c>
      <c r="BZ44" s="51">
        <f>IF(PLANEL_Pot_Trim!BZ17&lt;&gt;0,BZ18/PLANEL_Pot_Trim!BZ17,0)</f>
        <v>0.46761836447293115</v>
      </c>
      <c r="CA44" s="51">
        <f>IF(PLANEL_Pot_Trim!CA17&lt;&gt;0,CA18/PLANEL_Pot_Trim!CA17,0)</f>
        <v>0.35555868747010944</v>
      </c>
      <c r="CB44" s="51">
        <f>IF(PLANEL_Pot_Trim!CB17&lt;&gt;0,CB18/PLANEL_Pot_Trim!CB17,0)</f>
        <v>0.43154093895345985</v>
      </c>
      <c r="CC44" s="51">
        <f>IF(PLANEL_Pot_Trim!CC17&lt;&gt;0,CC18/PLANEL_Pot_Trim!CC17,0)</f>
        <v>0.56994123230510874</v>
      </c>
      <c r="CD44" s="51">
        <f>IF(PLANEL_Pot_Trim!CD17&lt;&gt;0,CD18/PLANEL_Pot_Trim!CD17,0)</f>
        <v>0.46793851230344791</v>
      </c>
      <c r="CE44" s="51">
        <f>IF(PLANEL_Pot_Trim!CE17&lt;&gt;0,CE18/PLANEL_Pot_Trim!CE17,0)</f>
        <v>0.35555747171532698</v>
      </c>
      <c r="CF44" s="51">
        <f>IF(PLANEL_Pot_Trim!CF17&lt;&gt;0,CF18/PLANEL_Pot_Trim!CF17,0)</f>
        <v>0.43227759868204602</v>
      </c>
      <c r="CG44" s="51">
        <f>IF(PLANEL_Pot_Trim!CG17&lt;&gt;0,CG18/PLANEL_Pot_Trim!CG17,0)</f>
        <v>0.57115127677983268</v>
      </c>
      <c r="CH44" s="51">
        <f>IF(PLANEL_Pot_Trim!CH17&lt;&gt;0,CH18/PLANEL_Pot_Trim!CH17,0)</f>
        <v>0.4684883394996171</v>
      </c>
      <c r="CI44" s="51">
        <f>IF(PLANEL_Pot_Trim!CI17&lt;&gt;0,CI18/PLANEL_Pot_Trim!CI17,0)</f>
        <v>0.35558037750459426</v>
      </c>
      <c r="CJ44" s="51">
        <f>IF(PLANEL_Pot_Trim!CJ17&lt;&gt;0,CJ18/PLANEL_Pot_Trim!CJ17,0)</f>
        <v>0.43242902087774249</v>
      </c>
      <c r="CK44" s="51">
        <f>IF(PLANEL_Pot_Trim!CK17&lt;&gt;0,CK18/PLANEL_Pot_Trim!CK17,0)</f>
        <v>0.57133660011720799</v>
      </c>
      <c r="CL44" s="51">
        <f>IF(PLANEL_Pot_Trim!CL17&lt;&gt;0,CL18/PLANEL_Pot_Trim!CL17,0)</f>
        <v>0.4685557227147375</v>
      </c>
      <c r="CM44" s="51">
        <f>IF(PLANEL_Pot_Trim!CM17&lt;&gt;0,CM18/PLANEL_Pot_Trim!CM17,0)</f>
        <v>0.35563931320770031</v>
      </c>
      <c r="CN44" s="51">
        <f>IF(PLANEL_Pot_Trim!CN17&lt;&gt;0,CN18/PLANEL_Pot_Trim!CN17,0)</f>
        <v>0.43285800796117829</v>
      </c>
      <c r="CO44" s="51">
        <f>IF(PLANEL_Pot_Trim!CO17&lt;&gt;0,CO18/PLANEL_Pot_Trim!CO17,0)</f>
        <v>0.5718779428594577</v>
      </c>
      <c r="CP44" s="51">
        <f>IF(PLANEL_Pot_Trim!CP17&lt;&gt;0,CP18/PLANEL_Pot_Trim!CP17,0)</f>
        <v>0.46875836330513909</v>
      </c>
      <c r="CQ44" s="51">
        <f>IF(PLANEL_Pot_Trim!CQ17&lt;&gt;0,CQ18/PLANEL_Pot_Trim!CQ17,0)</f>
        <v>0.35568979746379187</v>
      </c>
      <c r="CR44" s="51">
        <f>IF(PLANEL_Pot_Trim!CR17&lt;&gt;0,CR18/PLANEL_Pot_Trim!CR17,0)</f>
        <v>0.43190551364763619</v>
      </c>
      <c r="CS44" s="51">
        <f>IF(PLANEL_Pot_Trim!CS17&lt;&gt;0,CS18/PLANEL_Pot_Trim!CS17,0)</f>
        <v>0.57018160261457307</v>
      </c>
      <c r="CT44" s="51">
        <f>IF(PLANEL_Pot_Trim!CT17&lt;&gt;0,CT18/PLANEL_Pot_Trim!CT17,0)</f>
        <v>0.4679430102766442</v>
      </c>
      <c r="CU44" s="51">
        <f>IF(PLANEL_Pot_Trim!CU17&lt;&gt;0,CU18/PLANEL_Pot_Trim!CU17,0)</f>
        <v>0.35589548607955346</v>
      </c>
      <c r="CV44" s="51">
        <f>IF(PLANEL_Pot_Trim!CV17&lt;&gt;0,CV18/PLANEL_Pot_Trim!CV17,0)</f>
        <v>0.42907089829558004</v>
      </c>
      <c r="CW44" s="51">
        <f>IF(PLANEL_Pot_Trim!CW17&lt;&gt;0,CW18/PLANEL_Pot_Trim!CW17,0)</f>
        <v>0.56498208922030402</v>
      </c>
      <c r="CX44" s="51">
        <f>IF(PLANEL_Pot_Trim!CX17&lt;&gt;0,CX18/PLANEL_Pot_Trim!CX17,0)</f>
        <v>0.46540499215425118</v>
      </c>
      <c r="CY44" s="81">
        <f>IF(PLANEL_Pot_Trim!CY17&lt;&gt;0,CY18/PLANEL_Pot_Trim!CY17,0)</f>
        <v>0.35589972703170181</v>
      </c>
      <c r="CZ44" s="81">
        <f>IF(PLANEL_Pot_Trim!CZ17&lt;&gt;0,CZ18/PLANEL_Pot_Trim!CZ17,0)</f>
        <v>0.42947864474723635</v>
      </c>
      <c r="DA44" s="81">
        <f>IF(PLANEL_Pot_Trim!DA17&lt;&gt;0,DA18/PLANEL_Pot_Trim!DA17,0)</f>
        <v>0.56563763035638215</v>
      </c>
      <c r="DB44" s="81">
        <f>IF(PLANEL_Pot_Trim!DB17&lt;&gt;0,DB18/PLANEL_Pot_Trim!DB17,0)</f>
        <v>0.46570250376582328</v>
      </c>
      <c r="DC44" s="51">
        <f>IF(PLANEL_Pot_Trim!DC17&lt;&gt;0,DC18/PLANEL_Pot_Trim!DC17,0)</f>
        <v>0.35589644940208492</v>
      </c>
      <c r="DD44" s="51">
        <f>IF(PLANEL_Pot_Trim!DD17&lt;&gt;0,DD18/PLANEL_Pot_Trim!DD17,0)</f>
        <v>0.42960121562180248</v>
      </c>
      <c r="DE44" s="51">
        <f>IF(PLANEL_Pot_Trim!DE17&lt;&gt;0,DE18/PLANEL_Pot_Trim!DE17,0)</f>
        <v>0.56584712740670795</v>
      </c>
      <c r="DF44" s="51">
        <f>IF(PLANEL_Pot_Trim!DF17&lt;&gt;0,DF18/PLANEL_Pot_Trim!DF17,0)</f>
        <v>0.46580101307428728</v>
      </c>
      <c r="DG44" s="51">
        <f>IF(PLANEL_Pot_Trim!DG17&lt;&gt;0,DG18/PLANEL_Pot_Trim!DG17,0)</f>
        <v>0.35589161911029826</v>
      </c>
      <c r="DH44" s="51">
        <f>IF(PLANEL_Pot_Trim!DH17&lt;&gt;0,DH18/PLANEL_Pot_Trim!DH17,0)</f>
        <v>0.42971714202907269</v>
      </c>
      <c r="DI44" s="51">
        <f>IF(PLANEL_Pot_Trim!DI17&lt;&gt;0,DI18/PLANEL_Pot_Trim!DI17,0)</f>
        <v>0.5660499986162828</v>
      </c>
      <c r="DJ44" s="51">
        <f>IF(PLANEL_Pot_Trim!DJ17&lt;&gt;0,DJ18/PLANEL_Pot_Trim!DJ17,0)</f>
        <v>0.46589761840390997</v>
      </c>
      <c r="DK44" s="51">
        <f>IF(PLANEL_Pot_Trim!DK17&lt;&gt;0,DK18/PLANEL_Pot_Trim!DK17,0)</f>
        <v>0.35588572253794182</v>
      </c>
      <c r="DL44" s="51">
        <f>IF(PLANEL_Pot_Trim!DL17&lt;&gt;0,DL18/PLANEL_Pot_Trim!DL17,0)</f>
        <v>0.42985865980549809</v>
      </c>
      <c r="DM44" s="51">
        <f>IF(PLANEL_Pot_Trim!DM17&lt;&gt;0,DM18/PLANEL_Pot_Trim!DM17,0)</f>
        <v>0.5662976547011267</v>
      </c>
      <c r="DN44" s="51">
        <f>IF(PLANEL_Pot_Trim!DN17&lt;&gt;0,DN18/PLANEL_Pot_Trim!DN17,0)</f>
        <v>0.46601554988490845</v>
      </c>
      <c r="DO44" s="51">
        <f>IF(PLANEL_Pot_Trim!DO17&lt;&gt;0,DO18/PLANEL_Pot_Trim!DO17,0)</f>
        <v>0.35588063382497126</v>
      </c>
      <c r="DP44" s="51">
        <f>IF(PLANEL_Pot_Trim!DP17&lt;&gt;0,DP18/PLANEL_Pot_Trim!DP17,0)</f>
        <v>0.42998078916527682</v>
      </c>
      <c r="DQ44" s="51">
        <f>IF(PLANEL_Pot_Trim!DQ17&lt;&gt;0,DQ18/PLANEL_Pot_Trim!DQ17,0)</f>
        <v>0.56651138117111055</v>
      </c>
      <c r="DR44" s="51">
        <f>IF(PLANEL_Pot_Trim!DR17&lt;&gt;0,DR18/PLANEL_Pot_Trim!DR17,0)</f>
        <v>0.46611732437894832</v>
      </c>
      <c r="DS44" s="51">
        <f>IF(PLANEL_Pot_Trim!DS17&lt;&gt;0,DS18/PLANEL_Pot_Trim!DS17,0)</f>
        <v>0.35587456975570875</v>
      </c>
      <c r="DT44" s="51">
        <f>IF(PLANEL_Pot_Trim!DT17&lt;&gt;0,DT18/PLANEL_Pot_Trim!DT17,0)</f>
        <v>0.43012632699359737</v>
      </c>
      <c r="DU44" s="51">
        <f>IF(PLANEL_Pot_Trim!DU17&lt;&gt;0,DU18/PLANEL_Pot_Trim!DU17,0)</f>
        <v>0.56676607227140874</v>
      </c>
      <c r="DV44" s="51">
        <f>IF(PLANEL_Pot_Trim!DV17&lt;&gt;0,DV18/PLANEL_Pot_Trim!DV17,0)</f>
        <v>0.46623860583387239</v>
      </c>
      <c r="DW44" s="51">
        <f>IF(PLANEL_Pot_Trim!DW17&lt;&gt;0,DW18/PLANEL_Pot_Trim!DW17,0)</f>
        <v>0.35586920374106235</v>
      </c>
      <c r="DX44" s="51">
        <f>IF(PLANEL_Pot_Trim!DX17&lt;&gt;0,DX18/PLANEL_Pot_Trim!DX17,0)</f>
        <v>0.43025511201809241</v>
      </c>
      <c r="DY44" s="51">
        <f>IF(PLANEL_Pot_Trim!DY17&lt;&gt;0,DY18/PLANEL_Pot_Trim!DY17,0)</f>
        <v>0.56699144608784768</v>
      </c>
      <c r="DZ44" s="51">
        <f>IF(PLANEL_Pot_Trim!DZ17&lt;&gt;0,DZ18/PLANEL_Pot_Trim!DZ17,0)</f>
        <v>0.46634592675030467</v>
      </c>
      <c r="EA44" s="51">
        <f>IF(PLANEL_Pot_Trim!EA17&lt;&gt;0,EA18/PLANEL_Pot_Trim!EA17,0)</f>
        <v>0.35586471418308002</v>
      </c>
      <c r="EB44" s="51">
        <f>IF(PLANEL_Pot_Trim!EB17&lt;&gt;0,EB18/PLANEL_Pot_Trim!EB17,0)</f>
        <v>0.43036286074946262</v>
      </c>
      <c r="EC44" s="51">
        <f>IF(PLANEL_Pot_Trim!EC17&lt;&gt;0,EC18/PLANEL_Pot_Trim!EC17,0)</f>
        <v>0.56718000634679233</v>
      </c>
      <c r="ED44" s="51">
        <f>IF(PLANEL_Pot_Trim!ED17&lt;&gt;0,ED18/PLANEL_Pot_Trim!ED17,0)</f>
        <v>0.46643571729427846</v>
      </c>
      <c r="EE44" s="51">
        <f>IF(PLANEL_Pot_Trim!EE17&lt;&gt;0,EE18/PLANEL_Pot_Trim!EE17,0)</f>
        <v>0.3558601704055358</v>
      </c>
      <c r="EF44" s="51">
        <f>IF(PLANEL_Pot_Trim!EF17&lt;&gt;0,EF18/PLANEL_Pot_Trim!EF17,0)</f>
        <v>0.43047191035448529</v>
      </c>
      <c r="EG44" s="51">
        <f>IF(PLANEL_Pot_Trim!EG17&lt;&gt;0,EG18/PLANEL_Pot_Trim!EG17,0)</f>
        <v>0.56737084318976283</v>
      </c>
      <c r="EH44" s="51">
        <f>IF(PLANEL_Pot_Trim!EH17&lt;&gt;0,EH18/PLANEL_Pot_Trim!EH17,0)</f>
        <v>0.46652659198292401</v>
      </c>
      <c r="EI44" s="51">
        <f>IF(PLANEL_Pot_Trim!EI17&lt;&gt;0,EI18/PLANEL_Pot_Trim!EI17,0)</f>
        <v>0.35585609029484061</v>
      </c>
      <c r="EJ44" s="51">
        <f>IF(PLANEL_Pot_Trim!EJ17&lt;&gt;0,EJ18/PLANEL_Pot_Trim!EJ17,0)</f>
        <v>0.43056983316300618</v>
      </c>
      <c r="EK44" s="51">
        <f>IF(PLANEL_Pot_Trim!EK17&lt;&gt;0,EK18/PLANEL_Pot_Trim!EK17,0)</f>
        <v>0.56754220807380573</v>
      </c>
      <c r="EL44" s="51">
        <f>IF(PLANEL_Pot_Trim!EL17&lt;&gt;0,EL18/PLANEL_Pot_Trim!EL17,0)</f>
        <v>0.46660819433435308</v>
      </c>
      <c r="EM44" s="51">
        <f>IF(PLANEL_Pot_Trim!EM17&lt;&gt;0,EM18/PLANEL_Pot_Trim!EM17,0)</f>
        <v>0.35585522331790936</v>
      </c>
      <c r="EN44" s="51">
        <f>IF(PLANEL_Pot_Trim!EN17&lt;&gt;0,EN18/PLANEL_Pot_Trim!EN17,0)</f>
        <v>0.43059064093689087</v>
      </c>
      <c r="EO44" s="51">
        <f>IF(PLANEL_Pot_Trim!EO17&lt;&gt;0,EO18/PLANEL_Pot_Trim!EO17,0)</f>
        <v>0.56757862171328366</v>
      </c>
      <c r="EP44" s="51">
        <f>IF(PLANEL_Pot_Trim!EP17&lt;&gt;0,EP18/PLANEL_Pot_Trim!EP17,0)</f>
        <v>0.46662553415338387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0.28397189204377016</v>
      </c>
      <c r="CB47" s="52">
        <f>IF(PLANEL_Pot_Trim!CB20&lt;&gt;0,CB21/PLANEL_Pot_Trim!CB20,0)</f>
        <v>0.27648569953366869</v>
      </c>
      <c r="CC47" s="52">
        <f>IF(PLANEL_Pot_Trim!CC20&lt;&gt;0,CC21/PLANEL_Pot_Trim!CC20,0)</f>
        <v>0.27211371080910729</v>
      </c>
      <c r="CD47" s="52">
        <f>IF(PLANEL_Pot_Trim!CD20&lt;&gt;0,CD21/PLANEL_Pot_Trim!CD20,0)</f>
        <v>0.28212908913595236</v>
      </c>
      <c r="CE47" s="52">
        <f>IF(PLANEL_Pot_Trim!CE20&lt;&gt;0,CE21/PLANEL_Pot_Trim!CE20,0)</f>
        <v>0.28404305677437952</v>
      </c>
      <c r="CF47" s="52">
        <f>IF(PLANEL_Pot_Trim!CF20&lt;&gt;0,CF21/PLANEL_Pot_Trim!CF20,0)</f>
        <v>0.2774897428586276</v>
      </c>
      <c r="CG47" s="52">
        <f>IF(PLANEL_Pot_Trim!CG20&lt;&gt;0,CG21/PLANEL_Pot_Trim!CG20,0)</f>
        <v>0.27275325424738023</v>
      </c>
      <c r="CH47" s="52">
        <f>IF(PLANEL_Pot_Trim!CH20&lt;&gt;0,CH21/PLANEL_Pot_Trim!CH20,0)</f>
        <v>0.28218934808977092</v>
      </c>
      <c r="CI47" s="52">
        <f>IF(PLANEL_Pot_Trim!CI20&lt;&gt;0,CI21/PLANEL_Pot_Trim!CI20,0)</f>
        <v>0.28404652365903016</v>
      </c>
      <c r="CJ47" s="52">
        <f>IF(PLANEL_Pot_Trim!CJ20&lt;&gt;0,CJ21/PLANEL_Pot_Trim!CJ20,0)</f>
        <v>0.27753772512656438</v>
      </c>
      <c r="CK47" s="52">
        <f>IF(PLANEL_Pot_Trim!CK20&lt;&gt;0,CK21/PLANEL_Pot_Trim!CK20,0)</f>
        <v>0.27278206327451554</v>
      </c>
      <c r="CL47" s="52">
        <f>IF(PLANEL_Pot_Trim!CL20&lt;&gt;0,CL21/PLANEL_Pot_Trim!CL20,0)</f>
        <v>0.28219228849436701</v>
      </c>
      <c r="CM47" s="52">
        <f>IF(PLANEL_Pot_Trim!CM20&lt;&gt;0,CM21/PLANEL_Pot_Trim!CM20,0)</f>
        <v>0.28404652365903016</v>
      </c>
      <c r="CN47" s="52">
        <f>IF(PLANEL_Pot_Trim!CN20&lt;&gt;0,CN21/PLANEL_Pot_Trim!CN20,0)</f>
        <v>0.27753772512656438</v>
      </c>
      <c r="CO47" s="52">
        <f>IF(PLANEL_Pot_Trim!CO20&lt;&gt;0,CO21/PLANEL_Pot_Trim!CO20,0)</f>
        <v>0.27278206327451554</v>
      </c>
      <c r="CP47" s="52">
        <f>IF(PLANEL_Pot_Trim!CP20&lt;&gt;0,CP21/PLANEL_Pot_Trim!CP20,0)</f>
        <v>0.28219228849436701</v>
      </c>
      <c r="CQ47" s="52">
        <f>IF(PLANEL_Pot_Trim!CQ20&lt;&gt;0,CQ21/PLANEL_Pot_Trim!CQ20,0)</f>
        <v>0.28419342176226747</v>
      </c>
      <c r="CR47" s="52">
        <f>IF(PLANEL_Pot_Trim!CR20&lt;&gt;0,CR21/PLANEL_Pot_Trim!CR20,0)</f>
        <v>0.27958226591004559</v>
      </c>
      <c r="CS47" s="52">
        <f>IF(PLANEL_Pot_Trim!CS20&lt;&gt;0,CS21/PLANEL_Pot_Trim!CS20,0)</f>
        <v>0.2740316397621046</v>
      </c>
      <c r="CT47" s="52">
        <f>IF(PLANEL_Pot_Trim!CT20&lt;&gt;0,CT21/PLANEL_Pot_Trim!CT20,0)</f>
        <v>0.28231681958069454</v>
      </c>
      <c r="CU47" s="52">
        <f>IF(PLANEL_Pot_Trim!CU20&lt;&gt;0,CU21/PLANEL_Pot_Trim!CU20,0)</f>
        <v>0.28435311174751143</v>
      </c>
      <c r="CV47" s="52">
        <f>IF(PLANEL_Pot_Trim!CV20&lt;&gt;0,CV21/PLANEL_Pot_Trim!CV20,0)</f>
        <v>0.28184754724808225</v>
      </c>
      <c r="CW47" s="52">
        <f>IF(PLANEL_Pot_Trim!CW20&lt;&gt;0,CW21/PLANEL_Pot_Trim!CW20,0)</f>
        <v>0.2754976403338717</v>
      </c>
      <c r="CX47" s="52">
        <f>IF(PLANEL_Pot_Trim!CX20&lt;&gt;0,CX21/PLANEL_Pot_Trim!CX20,0)</f>
        <v>0.28245197420545132</v>
      </c>
      <c r="CY47" s="82">
        <f>IF(PLANEL_Pot_Trim!CY20&lt;&gt;0,CY21/PLANEL_Pot_Trim!CY20,0)</f>
        <v>0.284397959974582</v>
      </c>
      <c r="CZ47" s="82">
        <f>IF(PLANEL_Pot_Trim!CZ20&lt;&gt;0,CZ21/PLANEL_Pot_Trim!CZ20,0)</f>
        <v>0.28248989994954804</v>
      </c>
      <c r="DA47" s="82">
        <f>IF(PLANEL_Pot_Trim!DA20&lt;&gt;0,DA21/PLANEL_Pot_Trim!DA20,0)</f>
        <v>0.27592487994255932</v>
      </c>
      <c r="DB47" s="82">
        <f>IF(PLANEL_Pot_Trim!DB20&lt;&gt;0,DB21/PLANEL_Pot_Trim!DB20,0)</f>
        <v>0.28248989994954804</v>
      </c>
      <c r="DC47" s="52">
        <f>IF(PLANEL_Pot_Trim!DC20&lt;&gt;0,DC21/PLANEL_Pot_Trim!DC20,0)</f>
        <v>0.28439795996439393</v>
      </c>
      <c r="DD47" s="52">
        <f>IF(PLANEL_Pot_Trim!DD20&lt;&gt;0,DD21/PLANEL_Pot_Trim!DD20,0)</f>
        <v>0.28248989997554036</v>
      </c>
      <c r="DE47" s="52">
        <f>IF(PLANEL_Pot_Trim!DE20&lt;&gt;0,DE21/PLANEL_Pot_Trim!DE20,0)</f>
        <v>0.27592487997088655</v>
      </c>
      <c r="DF47" s="52">
        <f>IF(PLANEL_Pot_Trim!DF20&lt;&gt;0,DF21/PLANEL_Pot_Trim!DF20,0)</f>
        <v>0.28248989997554036</v>
      </c>
      <c r="DG47" s="52">
        <f>IF(PLANEL_Pot_Trim!DG20&lt;&gt;0,DG21/PLANEL_Pot_Trim!DG20,0)</f>
        <v>0.28439796000608231</v>
      </c>
      <c r="DH47" s="52">
        <f>IF(PLANEL_Pot_Trim!DH20&lt;&gt;0,DH21/PLANEL_Pot_Trim!DH20,0)</f>
        <v>0.28248989999596308</v>
      </c>
      <c r="DI47" s="52">
        <f>IF(PLANEL_Pot_Trim!DI20&lt;&gt;0,DI21/PLANEL_Pot_Trim!DI20,0)</f>
        <v>0.27592487999008292</v>
      </c>
      <c r="DJ47" s="52">
        <f>IF(PLANEL_Pot_Trim!DJ20&lt;&gt;0,DJ21/PLANEL_Pot_Trim!DJ20,0)</f>
        <v>0.28248989999596308</v>
      </c>
      <c r="DK47" s="52">
        <f>IF(PLANEL_Pot_Trim!DK20&lt;&gt;0,DK21/PLANEL_Pot_Trim!DK20,0)</f>
        <v>0.28439795999858525</v>
      </c>
      <c r="DL47" s="13">
        <f>IF(PLANEL_Pot_Trim!DL20&lt;&gt;0,DL21/PLANEL_Pot_Trim!DL20,0)</f>
        <v>0.28248989999585389</v>
      </c>
      <c r="DM47" s="52">
        <f>IF(PLANEL_Pot_Trim!DM20&lt;&gt;0,DM21/PLANEL_Pot_Trim!DM20,0)</f>
        <v>0.27592488000357318</v>
      </c>
      <c r="DN47" s="52">
        <f>IF(PLANEL_Pot_Trim!DN20&lt;&gt;0,DN21/PLANEL_Pot_Trim!DN20,0)</f>
        <v>0.28248989999585389</v>
      </c>
      <c r="DO47" s="52">
        <f>IF(PLANEL_Pot_Trim!DO20&lt;&gt;0,DO21/PLANEL_Pot_Trim!DO20,0)</f>
        <v>0.28439795999055134</v>
      </c>
      <c r="DP47" s="52">
        <f>IF(PLANEL_Pot_Trim!DP20&lt;&gt;0,DP21/PLANEL_Pot_Trim!DP20,0)</f>
        <v>0.28248990000017243</v>
      </c>
      <c r="DQ47" s="52">
        <f>IF(PLANEL_Pot_Trim!DQ20&lt;&gt;0,DQ21/PLANEL_Pot_Trim!DQ20,0)</f>
        <v>0.27592487997627829</v>
      </c>
      <c r="DR47" s="52">
        <f>IF(PLANEL_Pot_Trim!DR20&lt;&gt;0,DR21/PLANEL_Pot_Trim!DR20,0)</f>
        <v>0.28248990000017243</v>
      </c>
      <c r="DS47" s="52">
        <f>IF(PLANEL_Pot_Trim!DS20&lt;&gt;0,DS21/PLANEL_Pot_Trim!DS20,0)</f>
        <v>0.28439795995594258</v>
      </c>
      <c r="DT47" s="52">
        <f>IF(PLANEL_Pot_Trim!DT20&lt;&gt;0,DT21/PLANEL_Pot_Trim!DT20,0)</f>
        <v>0.28248989996146945</v>
      </c>
      <c r="DU47" s="52">
        <f>IF(PLANEL_Pot_Trim!DU20&lt;&gt;0,DU21/PLANEL_Pot_Trim!DU20,0)</f>
        <v>0.27592487994117987</v>
      </c>
      <c r="DV47" s="52">
        <f>IF(PLANEL_Pot_Trim!DV20&lt;&gt;0,DV21/PLANEL_Pot_Trim!DV20,0)</f>
        <v>0.28248989996146945</v>
      </c>
      <c r="DW47" s="52">
        <f>IF(PLANEL_Pot_Trim!DW20&lt;&gt;0,DW21/PLANEL_Pot_Trim!DW20,0)</f>
        <v>0.28439795997457917</v>
      </c>
      <c r="DX47" s="52">
        <f>IF(PLANEL_Pot_Trim!DX20&lt;&gt;0,DX21/PLANEL_Pot_Trim!DX20,0)</f>
        <v>0.28248989998286406</v>
      </c>
      <c r="DY47" s="52">
        <f>IF(PLANEL_Pot_Trim!DY20&lt;&gt;0,DY21/PLANEL_Pot_Trim!DY20,0)</f>
        <v>0.27592487996849202</v>
      </c>
      <c r="DZ47" s="52">
        <f>IF(PLANEL_Pot_Trim!DZ20&lt;&gt;0,DZ21/PLANEL_Pot_Trim!DZ20,0)</f>
        <v>0.28248989998286406</v>
      </c>
      <c r="EA47" s="52">
        <f>IF(PLANEL_Pot_Trim!EA20&lt;&gt;0,EA21/PLANEL_Pot_Trim!EA20,0)</f>
        <v>0.28439795997656164</v>
      </c>
      <c r="EB47" s="52">
        <f>IF(PLANEL_Pot_Trim!EB20&lt;&gt;0,EB21/PLANEL_Pot_Trim!EB20,0)</f>
        <v>0.2824898999818572</v>
      </c>
      <c r="EC47" s="52">
        <f>IF(PLANEL_Pot_Trim!EC20&lt;&gt;0,EC21/PLANEL_Pot_Trim!EC20,0)</f>
        <v>0.27592487997556747</v>
      </c>
      <c r="ED47" s="52">
        <f>IF(PLANEL_Pot_Trim!ED20&lt;&gt;0,ED21/PLANEL_Pot_Trim!ED20,0)</f>
        <v>0.2824898999818572</v>
      </c>
      <c r="EE47" s="52">
        <f>IF(PLANEL_Pot_Trim!EE20&lt;&gt;0,EE21/PLANEL_Pot_Trim!EE20,0)</f>
        <v>0.28439796000495132</v>
      </c>
      <c r="EF47" s="52">
        <f>IF(PLANEL_Pot_Trim!EF20&lt;&gt;0,EF21/PLANEL_Pot_Trim!EF20,0)</f>
        <v>0.28248989999850266</v>
      </c>
      <c r="EG47" s="52">
        <f>IF(PLANEL_Pot_Trim!EG20&lt;&gt;0,EG21/PLANEL_Pot_Trim!EG20,0)</f>
        <v>0.27592487999550602</v>
      </c>
      <c r="EH47" s="52">
        <f>IF(PLANEL_Pot_Trim!EH20&lt;&gt;0,EH21/PLANEL_Pot_Trim!EH20,0)</f>
        <v>0.28248989999850266</v>
      </c>
      <c r="EI47" s="52">
        <f>IF(PLANEL_Pot_Trim!EI20&lt;&gt;0,EI21/PLANEL_Pot_Trim!EI20,0)</f>
        <v>0.28439795996863981</v>
      </c>
      <c r="EJ47" s="52">
        <f>IF(PLANEL_Pot_Trim!EJ20&lt;&gt;0,EJ21/PLANEL_Pot_Trim!EJ20,0)</f>
        <v>0.28248989994142149</v>
      </c>
      <c r="EK47" s="52">
        <f>IF(PLANEL_Pot_Trim!EK20&lt;&gt;0,EK21/PLANEL_Pot_Trim!EK20,0)</f>
        <v>0.27592487995922466</v>
      </c>
      <c r="EL47" s="52">
        <f>IF(PLANEL_Pot_Trim!EL20&lt;&gt;0,EL21/PLANEL_Pot_Trim!EL20,0)</f>
        <v>0.28248989994142149</v>
      </c>
      <c r="EM47" s="52">
        <f>IF(PLANEL_Pot_Trim!EM20&lt;&gt;0,EM21/PLANEL_Pot_Trim!EM20,0)</f>
        <v>0.28439796003376949</v>
      </c>
      <c r="EN47" s="52">
        <f>IF(PLANEL_Pot_Trim!EN20&lt;&gt;0,EN21/PLANEL_Pot_Trim!EN20,0)</f>
        <v>0.28248990004062041</v>
      </c>
      <c r="EO47" s="52">
        <f>IF(PLANEL_Pot_Trim!EO20&lt;&gt;0,EO21/PLANEL_Pot_Trim!EO20,0)</f>
        <v>0.27592487992084436</v>
      </c>
      <c r="EP47" s="52">
        <f>IF(PLANEL_Pot_Trim!EP20&lt;&gt;0,EP21/PLANEL_Pot_Trim!EP20,0)</f>
        <v>0.28248990004062041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3092.9502010000001</v>
      </c>
      <c r="F6" s="65">
        <v>4301.8259630000002</v>
      </c>
      <c r="G6" s="65">
        <v>2857.5487560000001</v>
      </c>
      <c r="H6" s="65">
        <v>350.38699980000001</v>
      </c>
      <c r="I6" s="65">
        <v>3335.9106230000002</v>
      </c>
      <c r="J6" s="65">
        <v>4690.9664970000003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3858.1594359999999</v>
      </c>
      <c r="V6" s="65">
        <v>5130.0951459999997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3918.1510020000001</v>
      </c>
      <c r="AD6" s="65">
        <v>4427.8673920000001</v>
      </c>
      <c r="AE6" s="65">
        <v>3240.1197569999999</v>
      </c>
      <c r="AF6" s="65">
        <v>401.86164120000001</v>
      </c>
      <c r="AG6" s="65">
        <v>3918.1510020000001</v>
      </c>
      <c r="AH6" s="65">
        <v>5188.1690010000002</v>
      </c>
      <c r="AI6" s="65">
        <v>3415.82395</v>
      </c>
      <c r="AJ6" s="65">
        <v>401.86164120000001</v>
      </c>
      <c r="AK6" s="65">
        <v>3918.1510020000001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234.87710999999999</v>
      </c>
      <c r="F7" s="65">
        <v>376.23365999999999</v>
      </c>
      <c r="G7" s="65">
        <v>233.18274049999999</v>
      </c>
      <c r="H7" s="65">
        <v>29.911760000000001</v>
      </c>
      <c r="I7" s="65">
        <v>267.26465999999999</v>
      </c>
      <c r="J7" s="65">
        <v>403.80876000000001</v>
      </c>
      <c r="K7" s="65">
        <v>246.46484050000001</v>
      </c>
      <c r="L7" s="65">
        <v>34.151760000000003</v>
      </c>
      <c r="M7" s="65">
        <v>308.01965999999999</v>
      </c>
      <c r="N7" s="65">
        <v>441.60876000000002</v>
      </c>
      <c r="O7" s="65">
        <v>290.28996000000001</v>
      </c>
      <c r="P7" s="65">
        <v>35.893999999999998</v>
      </c>
      <c r="Q7" s="65">
        <v>318.57150000000001</v>
      </c>
      <c r="R7" s="65">
        <v>450.00900000000001</v>
      </c>
      <c r="S7" s="65">
        <v>198.00103999999999</v>
      </c>
      <c r="T7" s="65">
        <v>49.313119999999998</v>
      </c>
      <c r="U7" s="65">
        <v>480.80291999999997</v>
      </c>
      <c r="V7" s="65">
        <v>631.16711999999995</v>
      </c>
      <c r="W7" s="65">
        <v>312.06356</v>
      </c>
      <c r="X7" s="65">
        <v>49.79072</v>
      </c>
      <c r="Y7" s="65">
        <v>460.49952000000002</v>
      </c>
      <c r="Z7" s="65">
        <v>637.61472000000003</v>
      </c>
      <c r="AA7" s="65">
        <v>423.22111999999998</v>
      </c>
      <c r="AB7" s="65">
        <v>47.230719999999998</v>
      </c>
      <c r="AC7" s="65">
        <v>430.40060310000001</v>
      </c>
      <c r="AD7" s="65">
        <v>637.61472000000003</v>
      </c>
      <c r="AE7" s="65">
        <v>413.70112</v>
      </c>
      <c r="AF7" s="65">
        <v>49.79072</v>
      </c>
      <c r="AG7" s="65">
        <v>485.45952</v>
      </c>
      <c r="AH7" s="65">
        <v>637.61472000000003</v>
      </c>
      <c r="AI7" s="65">
        <v>401.46111999999999</v>
      </c>
      <c r="AJ7" s="65">
        <v>49.79072</v>
      </c>
      <c r="AK7" s="65">
        <v>460.49952000000002</v>
      </c>
      <c r="AL7" s="65">
        <v>637.61472000000003</v>
      </c>
      <c r="AM7" s="65">
        <v>423.22111999999998</v>
      </c>
      <c r="AN7" s="65">
        <v>49.79072</v>
      </c>
      <c r="AO7" s="65">
        <v>485.45952</v>
      </c>
      <c r="AP7" s="65">
        <v>637.61472000000003</v>
      </c>
      <c r="AQ7" s="65">
        <v>423.22111999999998</v>
      </c>
      <c r="AR7" s="65">
        <v>49.79072</v>
      </c>
      <c r="AS7" s="65">
        <v>485.45952</v>
      </c>
      <c r="AT7" s="65">
        <v>637.61472000000003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248.08086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133.8246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29.796396649999998</v>
      </c>
      <c r="E8" s="65">
        <v>388.22071649999998</v>
      </c>
      <c r="F8" s="65">
        <v>290.55117669999998</v>
      </c>
      <c r="G8" s="65">
        <v>318.8125316</v>
      </c>
      <c r="H8" s="65">
        <v>36.132883929999998</v>
      </c>
      <c r="I8" s="65">
        <v>385.73180739999998</v>
      </c>
      <c r="J8" s="65">
        <v>451.10731479999998</v>
      </c>
      <c r="K8" s="65">
        <v>319.51966970000001</v>
      </c>
      <c r="L8" s="65">
        <v>35.821509380000002</v>
      </c>
      <c r="M8" s="65">
        <v>240.58944</v>
      </c>
      <c r="N8" s="65">
        <v>422.8177948</v>
      </c>
      <c r="O8" s="65">
        <v>95.926149749999993</v>
      </c>
      <c r="P8" s="65">
        <v>45.838236649999999</v>
      </c>
      <c r="Q8" s="65">
        <v>254.80876910000001</v>
      </c>
      <c r="R8" s="65">
        <v>403.91131480000001</v>
      </c>
      <c r="S8" s="65">
        <v>370.06821159999998</v>
      </c>
      <c r="T8" s="65">
        <v>42.854236649999997</v>
      </c>
      <c r="U8" s="65">
        <v>211.05704739999999</v>
      </c>
      <c r="V8" s="65">
        <v>536.05481299999997</v>
      </c>
      <c r="W8" s="65">
        <v>306.81461159999998</v>
      </c>
      <c r="X8" s="65">
        <v>18.598949380000001</v>
      </c>
      <c r="Y8" s="65">
        <v>206.53070740000001</v>
      </c>
      <c r="Z8" s="65">
        <v>310.1781148</v>
      </c>
      <c r="AA8" s="65">
        <v>305.47766969999998</v>
      </c>
      <c r="AB8" s="65">
        <v>38.766629379999998</v>
      </c>
      <c r="AC8" s="65">
        <v>146.5713274</v>
      </c>
      <c r="AD8" s="65">
        <v>334.83117670000001</v>
      </c>
      <c r="AE8" s="65">
        <v>210.69661160000001</v>
      </c>
      <c r="AF8" s="65">
        <v>44.083036649999997</v>
      </c>
      <c r="AG8" s="65">
        <v>271.75040739999997</v>
      </c>
      <c r="AH8" s="65">
        <v>474.95597299999997</v>
      </c>
      <c r="AI8" s="65">
        <v>246.5074516</v>
      </c>
      <c r="AJ8" s="65">
        <v>47.198236649999998</v>
      </c>
      <c r="AK8" s="65">
        <v>334.37660740000001</v>
      </c>
      <c r="AL8" s="65">
        <v>410.09075159999998</v>
      </c>
      <c r="AM8" s="65">
        <v>238.57661160000001</v>
      </c>
      <c r="AN8" s="65">
        <v>45.391036649999997</v>
      </c>
      <c r="AO8" s="65">
        <v>284.97140739999998</v>
      </c>
      <c r="AP8" s="65">
        <v>601.33099479999998</v>
      </c>
      <c r="AQ8" s="65">
        <v>398.19301159999998</v>
      </c>
      <c r="AR8" s="65">
        <v>43.543036649999998</v>
      </c>
      <c r="AS8" s="65">
        <v>442.56260739999999</v>
      </c>
      <c r="AT8" s="65">
        <v>637.17619479999996</v>
      </c>
      <c r="AU8" s="65">
        <v>311.54061159999998</v>
      </c>
      <c r="AV8" s="65">
        <v>47.198236649999998</v>
      </c>
      <c r="AW8" s="65">
        <v>404.35352740000002</v>
      </c>
      <c r="AX8" s="65">
        <v>617.53099480000003</v>
      </c>
      <c r="AY8" s="65">
        <v>401.1850116</v>
      </c>
      <c r="AZ8" s="65">
        <v>16.034563930000001</v>
      </c>
      <c r="BA8" s="65">
        <v>71.951918289999995</v>
      </c>
      <c r="BB8" s="65">
        <v>216.466613</v>
      </c>
      <c r="BC8" s="65">
        <v>136.2937934</v>
      </c>
      <c r="BD8" s="65">
        <v>16.034563930000001</v>
      </c>
      <c r="BE8" s="65">
        <v>156.3369983</v>
      </c>
      <c r="BF8" s="65">
        <v>191.209733</v>
      </c>
      <c r="BG8" s="65">
        <v>136.2937934</v>
      </c>
      <c r="BH8" s="65">
        <v>16.034563930000001</v>
      </c>
      <c r="BI8" s="65">
        <v>137.34399830000001</v>
      </c>
      <c r="BJ8" s="65">
        <v>216.466613</v>
      </c>
      <c r="BK8" s="65">
        <v>136.2937934</v>
      </c>
      <c r="BL8" s="65">
        <v>16.034563930000001</v>
      </c>
      <c r="BM8" s="65">
        <v>144.36399829999999</v>
      </c>
      <c r="BN8" s="65">
        <v>166.369733</v>
      </c>
      <c r="BO8" s="65">
        <v>136.2937934</v>
      </c>
      <c r="BP8" s="65">
        <v>16.034563930000001</v>
      </c>
      <c r="BQ8" s="65">
        <v>144.36399829999999</v>
      </c>
      <c r="BR8" s="65">
        <v>197.728613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46.02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AC11" s="65">
        <v>4.68</v>
      </c>
      <c r="AD11" s="65">
        <v>6.48</v>
      </c>
      <c r="AG11" s="65">
        <v>9.36</v>
      </c>
      <c r="AH11" s="65">
        <v>6.48</v>
      </c>
      <c r="AK11" s="65">
        <v>9.36</v>
      </c>
      <c r="AL11" s="65">
        <v>6.48</v>
      </c>
      <c r="AM11" s="65">
        <v>8.16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4.68</v>
      </c>
      <c r="AT11" s="65">
        <v>12.96</v>
      </c>
      <c r="AU11" s="65">
        <v>4.08</v>
      </c>
      <c r="AV11" s="65">
        <v>0.48</v>
      </c>
      <c r="AW11" s="65">
        <v>9.36</v>
      </c>
      <c r="AX11" s="65">
        <v>12.96</v>
      </c>
      <c r="AY11" s="65">
        <v>8.16</v>
      </c>
      <c r="AZ11" s="65">
        <v>0.48</v>
      </c>
      <c r="BA11" s="65">
        <v>9.36</v>
      </c>
      <c r="BB11" s="65">
        <v>6.48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4.68</v>
      </c>
      <c r="BJ11" s="65">
        <v>6.48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400.21176320000001</v>
      </c>
      <c r="E17" s="65">
        <v>3753.1370280000001</v>
      </c>
      <c r="F17" s="65">
        <v>5019.9647990000003</v>
      </c>
      <c r="G17" s="65">
        <v>3441.8780280000001</v>
      </c>
      <c r="H17" s="65">
        <v>423.43564370000001</v>
      </c>
      <c r="I17" s="65">
        <v>4057.1960909999998</v>
      </c>
      <c r="J17" s="65">
        <v>5640.4365719999996</v>
      </c>
      <c r="K17" s="65">
        <v>3603.808008</v>
      </c>
      <c r="L17" s="65">
        <v>450.85972950000001</v>
      </c>
      <c r="M17" s="65">
        <v>4262.2520860000004</v>
      </c>
      <c r="N17" s="65">
        <v>6006.3937660000001</v>
      </c>
      <c r="O17" s="65">
        <v>3623.7510200000002</v>
      </c>
      <c r="P17" s="65">
        <v>466.77869670000001</v>
      </c>
      <c r="Q17" s="65">
        <v>4327.5832549999996</v>
      </c>
      <c r="R17" s="65">
        <v>6052.0475260000003</v>
      </c>
      <c r="S17" s="65">
        <v>3840.9641620000002</v>
      </c>
      <c r="T17" s="65">
        <v>494.8800167</v>
      </c>
      <c r="U17" s="65">
        <v>4550.0194030000002</v>
      </c>
      <c r="V17" s="65">
        <v>6391.8710789999996</v>
      </c>
      <c r="W17" s="65">
        <v>4041.935782</v>
      </c>
      <c r="X17" s="65">
        <v>475.79832950000002</v>
      </c>
      <c r="Y17" s="65">
        <v>4639.2646629999999</v>
      </c>
      <c r="Z17" s="65">
        <v>6434.8497459999999</v>
      </c>
      <c r="AA17" s="65">
        <v>4183.5123999999996</v>
      </c>
      <c r="AB17" s="65">
        <v>494.86299059999999</v>
      </c>
      <c r="AC17" s="65">
        <v>4568.0919320000003</v>
      </c>
      <c r="AD17" s="65">
        <v>5501.3472890000003</v>
      </c>
      <c r="AE17" s="65">
        <v>3924.0514880000001</v>
      </c>
      <c r="AF17" s="65">
        <v>502.73939789999997</v>
      </c>
      <c r="AG17" s="65">
        <v>4730.7409289999996</v>
      </c>
      <c r="AH17" s="65">
        <v>6401.7736940000004</v>
      </c>
      <c r="AI17" s="65">
        <v>4123.3265220000003</v>
      </c>
      <c r="AJ17" s="65">
        <v>505.85459789999999</v>
      </c>
      <c r="AK17" s="65">
        <v>4790.6761290000004</v>
      </c>
      <c r="AL17" s="65">
        <v>6573.8716279999999</v>
      </c>
      <c r="AM17" s="65">
        <v>4145.3156820000004</v>
      </c>
      <c r="AN17" s="65">
        <v>504.04739790000002</v>
      </c>
      <c r="AO17" s="65">
        <v>4697.9419289999996</v>
      </c>
      <c r="AP17" s="65">
        <v>6771.5918709999996</v>
      </c>
      <c r="AQ17" s="65">
        <v>4304.9320820000003</v>
      </c>
      <c r="AR17" s="65">
        <v>503.15939789999999</v>
      </c>
      <c r="AS17" s="65">
        <v>4919.1421289999998</v>
      </c>
      <c r="AT17" s="65">
        <v>6712.8830710000002</v>
      </c>
      <c r="AU17" s="65">
        <v>4214.1996820000004</v>
      </c>
      <c r="AV17" s="65">
        <v>506.33459790000001</v>
      </c>
      <c r="AW17" s="65">
        <v>4885.6130489999996</v>
      </c>
      <c r="AX17" s="65">
        <v>6822.3518709999998</v>
      </c>
      <c r="AY17" s="65">
        <v>4307.9240820000005</v>
      </c>
      <c r="AZ17" s="65">
        <v>193.30977530000001</v>
      </c>
      <c r="BA17" s="65">
        <v>1805.065229</v>
      </c>
      <c r="BB17" s="65">
        <v>2609.6819660000001</v>
      </c>
      <c r="BC17" s="65">
        <v>1647.21309</v>
      </c>
      <c r="BD17" s="65">
        <v>193.7897753</v>
      </c>
      <c r="BE17" s="65">
        <v>1889.4503090000001</v>
      </c>
      <c r="BF17" s="65">
        <v>2590.9050860000002</v>
      </c>
      <c r="BG17" s="65">
        <v>1647.21309</v>
      </c>
      <c r="BH17" s="65">
        <v>193.7897753</v>
      </c>
      <c r="BI17" s="65">
        <v>1865.7773090000001</v>
      </c>
      <c r="BJ17" s="65">
        <v>2609.6819660000001</v>
      </c>
      <c r="BK17" s="65">
        <v>1647.21309</v>
      </c>
      <c r="BL17" s="65">
        <v>193.7897753</v>
      </c>
      <c r="BM17" s="65">
        <v>1877.4773090000001</v>
      </c>
      <c r="BN17" s="65">
        <v>2566.0650860000001</v>
      </c>
      <c r="BO17" s="65">
        <v>1647.21309</v>
      </c>
      <c r="BP17" s="65">
        <v>193.7897753</v>
      </c>
      <c r="BQ17" s="65">
        <v>1877.4773090000001</v>
      </c>
      <c r="BR17" s="65">
        <v>2597.4239659999998</v>
      </c>
      <c r="BS17" s="65">
        <v>1647.21309</v>
      </c>
      <c r="BT17" s="65">
        <v>193.7897753</v>
      </c>
      <c r="BU17" s="65">
        <v>1889.4503090000001</v>
      </c>
      <c r="BV17" s="65">
        <v>2523.1388659999998</v>
      </c>
      <c r="BW17" s="65">
        <v>1647.21309</v>
      </c>
      <c r="BX17" s="65">
        <v>193.7897753</v>
      </c>
      <c r="BY17" s="65">
        <v>1889.4503090000001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469.77854939999997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J32" s="65">
        <v>813.97500000000002</v>
      </c>
      <c r="K32" s="65">
        <v>540.22500000000002</v>
      </c>
      <c r="L32" s="65">
        <v>813.97500000000002</v>
      </c>
      <c r="M32" s="65">
        <v>813.97500000000002</v>
      </c>
      <c r="N32" s="65">
        <v>813.97500000000002</v>
      </c>
      <c r="P32" s="65">
        <v>813.97500000000002</v>
      </c>
      <c r="Q32" s="65">
        <v>273.75</v>
      </c>
      <c r="R32" s="65">
        <v>273.75</v>
      </c>
      <c r="S32" s="65">
        <v>540.22500000000002</v>
      </c>
      <c r="T32" s="65">
        <v>540.22500000000002</v>
      </c>
      <c r="U32" s="65">
        <v>273.75</v>
      </c>
      <c r="V32" s="65">
        <v>813.97500000000002</v>
      </c>
      <c r="W32" s="65">
        <v>540.22500000000002</v>
      </c>
      <c r="X32" s="65">
        <v>176.22254179999999</v>
      </c>
      <c r="Y32" s="65">
        <v>813.97500000000002</v>
      </c>
      <c r="Z32" s="65">
        <v>540.22500000000002</v>
      </c>
      <c r="AA32" s="65">
        <v>813.97500000000002</v>
      </c>
      <c r="AB32" s="65">
        <v>540.22500000000002</v>
      </c>
      <c r="AD32" s="65">
        <v>517.67761150000001</v>
      </c>
      <c r="AE32" s="65">
        <v>813.97500000000002</v>
      </c>
      <c r="AF32" s="65">
        <v>813.97500000000002</v>
      </c>
      <c r="AG32" s="65">
        <v>540.22500000000002</v>
      </c>
      <c r="AH32" s="65">
        <v>273.75</v>
      </c>
      <c r="AI32" s="65">
        <v>813.97500000000002</v>
      </c>
      <c r="AJ32" s="65">
        <v>813.97500000000002</v>
      </c>
      <c r="AK32" s="65">
        <v>813.97500000000002</v>
      </c>
      <c r="AL32" s="65">
        <v>273.75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540.22500000000002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540.22500000000002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270.07499999999999</v>
      </c>
      <c r="E33" s="65">
        <v>270.07499999999999</v>
      </c>
      <c r="F33" s="65">
        <v>270.07499999999999</v>
      </c>
      <c r="G33" s="65">
        <v>270.07499999999999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X33" s="65">
        <v>270.07499999999999</v>
      </c>
      <c r="Y33" s="65">
        <v>270.07499999999999</v>
      </c>
      <c r="Z33" s="65">
        <v>270.07499999999999</v>
      </c>
      <c r="AA33" s="65">
        <v>270.07499999999999</v>
      </c>
      <c r="AB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270.07499999999999</v>
      </c>
      <c r="E41" s="65">
        <v>1084.05</v>
      </c>
      <c r="F41" s="65">
        <v>1084.05</v>
      </c>
      <c r="G41" s="65">
        <v>1084.05</v>
      </c>
      <c r="H41" s="65">
        <v>1084.05</v>
      </c>
      <c r="I41" s="65">
        <v>270.07499999999999</v>
      </c>
      <c r="J41" s="65">
        <v>1084.05</v>
      </c>
      <c r="K41" s="65">
        <v>810.3</v>
      </c>
      <c r="L41" s="65">
        <v>1084.05</v>
      </c>
      <c r="M41" s="65">
        <v>1084.05</v>
      </c>
      <c r="N41" s="65">
        <v>1084.05</v>
      </c>
      <c r="O41" s="65">
        <v>270.07499999999999</v>
      </c>
      <c r="P41" s="65">
        <v>1084.05</v>
      </c>
      <c r="Q41" s="65">
        <v>543.82500000000005</v>
      </c>
      <c r="R41" s="65">
        <v>543.82500000000005</v>
      </c>
      <c r="S41" s="65">
        <v>810.3</v>
      </c>
      <c r="T41" s="65">
        <v>810.3</v>
      </c>
      <c r="U41" s="65">
        <v>273.75</v>
      </c>
      <c r="V41" s="65">
        <v>1084.05</v>
      </c>
      <c r="W41" s="65">
        <v>810.3</v>
      </c>
      <c r="X41" s="65">
        <v>446.29754179999998</v>
      </c>
      <c r="Y41" s="65">
        <v>1084.05</v>
      </c>
      <c r="Z41" s="65">
        <v>810.3</v>
      </c>
      <c r="AA41" s="65">
        <v>1084.05</v>
      </c>
      <c r="AB41" s="65">
        <v>810.3</v>
      </c>
      <c r="AC41" s="65">
        <v>270.07499999999999</v>
      </c>
      <c r="AD41" s="65">
        <v>787.75261149999994</v>
      </c>
      <c r="AE41" s="65">
        <v>1084.05</v>
      </c>
      <c r="AF41" s="65">
        <v>1084.05</v>
      </c>
      <c r="AG41" s="65">
        <v>810.3</v>
      </c>
      <c r="AH41" s="65">
        <v>543.82500000000005</v>
      </c>
      <c r="AI41" s="65">
        <v>1084.05</v>
      </c>
      <c r="AJ41" s="65">
        <v>1084.05</v>
      </c>
      <c r="AK41" s="65">
        <v>1084.05</v>
      </c>
      <c r="AL41" s="65">
        <v>543.82500000000005</v>
      </c>
      <c r="AM41" s="65">
        <v>1084.05</v>
      </c>
      <c r="AN41" s="65">
        <v>1084.05</v>
      </c>
      <c r="AO41" s="65">
        <v>1084.05</v>
      </c>
      <c r="AP41" s="65">
        <v>1084.05</v>
      </c>
      <c r="AQ41" s="65">
        <v>1084.05</v>
      </c>
      <c r="AR41" s="65">
        <v>1084.05</v>
      </c>
      <c r="AS41" s="65">
        <v>1084.05</v>
      </c>
      <c r="AT41" s="65">
        <v>1084.05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810.3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810.3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349.5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349.5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0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323.60564579999999</v>
      </c>
      <c r="BA90" s="65">
        <v>323.60564579999999</v>
      </c>
      <c r="BB90" s="65">
        <v>323.60564579999999</v>
      </c>
      <c r="BC90" s="65">
        <v>323.60564579999999</v>
      </c>
      <c r="BD90" s="65">
        <v>4254.6415790000001</v>
      </c>
      <c r="BE90" s="65">
        <v>4254.6415790000001</v>
      </c>
      <c r="BF90" s="65">
        <v>4254.6415790000001</v>
      </c>
      <c r="BG90" s="65">
        <v>4254.6415790000001</v>
      </c>
      <c r="BH90" s="65">
        <v>6101.8354609999997</v>
      </c>
      <c r="BI90" s="65">
        <v>6101.8354609999997</v>
      </c>
      <c r="BJ90" s="65">
        <v>6101.8354609999997</v>
      </c>
      <c r="BK90" s="65">
        <v>6101.8354609999997</v>
      </c>
      <c r="BL90" s="65">
        <v>9381.8502869999993</v>
      </c>
      <c r="BM90" s="65">
        <v>9381.8502869999993</v>
      </c>
      <c r="BN90" s="65">
        <v>9381.8502869999993</v>
      </c>
      <c r="BO90" s="65">
        <v>9381.8502869999993</v>
      </c>
      <c r="BP90" s="65">
        <v>10606.44571</v>
      </c>
      <c r="BQ90" s="65">
        <v>10606.44571</v>
      </c>
      <c r="BR90" s="65">
        <v>10606.44571</v>
      </c>
      <c r="BS90" s="65">
        <v>10606.44571</v>
      </c>
      <c r="BT90" s="65">
        <v>10606.44571</v>
      </c>
      <c r="BU90" s="65">
        <v>10606.44571</v>
      </c>
      <c r="BV90" s="65">
        <v>10606.44571</v>
      </c>
      <c r="BW90" s="65">
        <v>10606.44571</v>
      </c>
      <c r="BX90" s="65">
        <v>10606.44571</v>
      </c>
      <c r="BY90" s="65">
        <v>10606.44571</v>
      </c>
      <c r="BZ90" s="65">
        <v>10606.44571</v>
      </c>
      <c r="CA90" s="65">
        <v>10606.44571</v>
      </c>
      <c r="CB90" s="65">
        <v>10606.44571</v>
      </c>
      <c r="CC90" s="65">
        <v>10606.44571</v>
      </c>
      <c r="CD90" s="65">
        <v>10606.44571</v>
      </c>
      <c r="CE90" s="65">
        <v>10606.44571</v>
      </c>
      <c r="CF90" s="65">
        <v>10606.44571</v>
      </c>
      <c r="CG90" s="65">
        <v>10606.44571</v>
      </c>
      <c r="CH90" s="65">
        <v>10606.44571</v>
      </c>
      <c r="CI90" s="65">
        <v>10606.44571</v>
      </c>
      <c r="CJ90" s="65">
        <v>10606.44571</v>
      </c>
      <c r="CK90" s="65">
        <v>10606.44571</v>
      </c>
      <c r="CL90" s="65">
        <v>10606.44571</v>
      </c>
      <c r="CM90" s="65">
        <v>10606.44571</v>
      </c>
      <c r="CN90" s="65">
        <v>10606.44571</v>
      </c>
      <c r="CO90" s="65">
        <v>10606.44571</v>
      </c>
      <c r="CP90" s="65">
        <v>10606.44571</v>
      </c>
      <c r="CQ90" s="65">
        <v>10606.44571</v>
      </c>
      <c r="CR90" s="65">
        <v>10606.44571</v>
      </c>
      <c r="CS90" s="65">
        <v>10606.44571</v>
      </c>
      <c r="CT90" s="65">
        <v>10606.44571</v>
      </c>
      <c r="CU90" s="65">
        <v>10606.44571</v>
      </c>
      <c r="CV90" s="65">
        <v>10606.44571</v>
      </c>
      <c r="CW90" s="65">
        <v>10606.44571</v>
      </c>
      <c r="CX90" s="65">
        <v>10606.44571</v>
      </c>
      <c r="CY90" s="65">
        <v>10606.44571</v>
      </c>
      <c r="CZ90" s="65">
        <v>10606.44571</v>
      </c>
      <c r="DA90" s="65">
        <v>10606.44571</v>
      </c>
      <c r="DB90" s="65">
        <v>10606.44571</v>
      </c>
      <c r="DC90" s="65">
        <v>10606.44571</v>
      </c>
      <c r="DD90" s="65">
        <v>10606.44571</v>
      </c>
      <c r="DE90" s="65">
        <v>10606.44571</v>
      </c>
      <c r="DF90" s="65">
        <v>10606.44571</v>
      </c>
      <c r="DG90" s="65">
        <v>10606.44571</v>
      </c>
      <c r="DH90" s="65">
        <v>10606.44571</v>
      </c>
      <c r="DI90" s="65">
        <v>10606.44571</v>
      </c>
      <c r="DJ90" s="65">
        <v>10606.44571</v>
      </c>
      <c r="DK90" s="65">
        <v>10606.44571</v>
      </c>
      <c r="DL90" s="65">
        <v>10606.44571</v>
      </c>
      <c r="DM90" s="65">
        <v>10606.44571</v>
      </c>
      <c r="DN90" s="65">
        <v>10606.44571</v>
      </c>
      <c r="DO90" s="65">
        <v>10606.44571</v>
      </c>
      <c r="DP90" s="65">
        <v>10606.44571</v>
      </c>
      <c r="DQ90" s="65">
        <v>10606.44571</v>
      </c>
      <c r="DR90" s="65">
        <v>10606.44571</v>
      </c>
      <c r="DS90" s="65">
        <v>10606.44571</v>
      </c>
      <c r="DT90" s="65">
        <v>10606.44571</v>
      </c>
      <c r="DU90" s="65">
        <v>10606.44571</v>
      </c>
      <c r="DV90" s="65">
        <v>10606.44571</v>
      </c>
      <c r="DW90" s="65">
        <v>10606.44571</v>
      </c>
      <c r="DX90" s="65">
        <v>10606.44571</v>
      </c>
      <c r="DY90" s="65">
        <v>10606.44571</v>
      </c>
      <c r="DZ90" s="65">
        <v>10606.44571</v>
      </c>
      <c r="EA90" s="65">
        <v>10606.44571</v>
      </c>
      <c r="EB90" s="65">
        <v>10606.44571</v>
      </c>
      <c r="EC90" s="65">
        <v>10606.44571</v>
      </c>
      <c r="ED90" s="65">
        <v>10606.44571</v>
      </c>
      <c r="EE90" s="65">
        <v>10606.44571</v>
      </c>
      <c r="EF90" s="65">
        <v>10606.44571</v>
      </c>
      <c r="EG90" s="65">
        <v>10606.44571</v>
      </c>
      <c r="EH90" s="65">
        <v>10606.44571</v>
      </c>
      <c r="EI90" s="65">
        <v>10606.44571</v>
      </c>
      <c r="EJ90" s="65">
        <v>10606.44571</v>
      </c>
      <c r="EK90" s="65">
        <v>10606.44571</v>
      </c>
      <c r="EL90" s="65">
        <v>10606.44571</v>
      </c>
      <c r="EM90" s="65">
        <v>10606.44571</v>
      </c>
      <c r="EN90" s="65">
        <v>10606.44571</v>
      </c>
      <c r="EO90" s="65">
        <v>10606.44571</v>
      </c>
      <c r="EP90" s="65">
        <v>10606.44571</v>
      </c>
      <c r="EQ90" s="65">
        <v>10606.44571</v>
      </c>
      <c r="ER90" s="65">
        <v>10606.44571</v>
      </c>
      <c r="ES90" s="65">
        <v>10606.44571</v>
      </c>
      <c r="ET90" s="65">
        <v>10606.44571</v>
      </c>
      <c r="EU90" s="65">
        <v>10606.44571</v>
      </c>
      <c r="EV90" s="65">
        <v>10606.44571</v>
      </c>
      <c r="EW90" s="65">
        <v>10606.44571</v>
      </c>
      <c r="EX90" s="65">
        <v>10606.44571</v>
      </c>
      <c r="EY90" s="65">
        <v>10606.44571</v>
      </c>
      <c r="EZ90" s="65">
        <v>10606.44571</v>
      </c>
      <c r="FA90" s="65">
        <v>10606.44571</v>
      </c>
      <c r="FB90" s="65">
        <v>10606.44571</v>
      </c>
      <c r="FC90" s="65">
        <v>10606.44571</v>
      </c>
    </row>
    <row r="91" spans="2:159" x14ac:dyDescent="0.2">
      <c r="B91" s="65" t="s">
        <v>675</v>
      </c>
      <c r="C91" s="65" t="s">
        <v>38</v>
      </c>
      <c r="BT91" s="65">
        <v>536.57022870000003</v>
      </c>
      <c r="BU91" s="65">
        <v>536.57022870000003</v>
      </c>
      <c r="BV91" s="65">
        <v>536.57022870000003</v>
      </c>
      <c r="BW91" s="65">
        <v>536.57022870000003</v>
      </c>
      <c r="BX91" s="65">
        <v>536.57022870000003</v>
      </c>
      <c r="BY91" s="65">
        <v>536.57022870000003</v>
      </c>
      <c r="BZ91" s="65">
        <v>536.57022870000003</v>
      </c>
      <c r="CA91" s="65">
        <v>536.57022870000003</v>
      </c>
      <c r="CB91" s="65">
        <v>536.57022870000003</v>
      </c>
      <c r="CC91" s="65">
        <v>536.57022870000003</v>
      </c>
      <c r="CD91" s="65">
        <v>536.57022870000003</v>
      </c>
      <c r="CE91" s="65">
        <v>536.57022870000003</v>
      </c>
      <c r="CF91" s="65">
        <v>536.57022870000003</v>
      </c>
      <c r="CG91" s="65">
        <v>536.57022870000003</v>
      </c>
      <c r="CH91" s="65">
        <v>536.57022870000003</v>
      </c>
      <c r="CI91" s="65">
        <v>536.57022870000003</v>
      </c>
      <c r="CJ91" s="65">
        <v>536.57022870000003</v>
      </c>
      <c r="CK91" s="65">
        <v>536.57022870000003</v>
      </c>
      <c r="CL91" s="65">
        <v>536.57022870000003</v>
      </c>
      <c r="CM91" s="65">
        <v>536.57022870000003</v>
      </c>
      <c r="CN91" s="65">
        <v>536.57022870000003</v>
      </c>
      <c r="CO91" s="65">
        <v>536.57022870000003</v>
      </c>
      <c r="CP91" s="65">
        <v>536.57022870000003</v>
      </c>
      <c r="CQ91" s="65">
        <v>536.57022870000003</v>
      </c>
      <c r="CR91" s="65">
        <v>536.57022870000003</v>
      </c>
      <c r="CS91" s="65">
        <v>536.57022870000003</v>
      </c>
      <c r="CT91" s="65">
        <v>536.57022870000003</v>
      </c>
      <c r="CU91" s="65">
        <v>536.57022870000003</v>
      </c>
      <c r="CV91" s="65">
        <v>536.57022870000003</v>
      </c>
      <c r="CW91" s="65">
        <v>536.57022870000003</v>
      </c>
      <c r="CX91" s="65">
        <v>536.57022870000003</v>
      </c>
      <c r="CY91" s="65">
        <v>536.57022870000003</v>
      </c>
      <c r="CZ91" s="65">
        <v>536.57022870000003</v>
      </c>
      <c r="DA91" s="65">
        <v>536.57022870000003</v>
      </c>
      <c r="DB91" s="65">
        <v>536.57022870000003</v>
      </c>
      <c r="DC91" s="65">
        <v>536.57022870000003</v>
      </c>
      <c r="DD91" s="65">
        <v>536.57022870000003</v>
      </c>
      <c r="DE91" s="65">
        <v>536.57022870000003</v>
      </c>
      <c r="DG91" s="65">
        <v>536.57022870000003</v>
      </c>
      <c r="DH91" s="65">
        <v>536.57022870000003</v>
      </c>
      <c r="DI91" s="65">
        <v>536.57022870000003</v>
      </c>
      <c r="DJ91" s="65">
        <v>536.57022870000003</v>
      </c>
      <c r="DK91" s="65">
        <v>536.57022870000003</v>
      </c>
      <c r="DL91" s="65">
        <v>536.57022870000003</v>
      </c>
      <c r="DM91" s="65">
        <v>536.57022870000003</v>
      </c>
      <c r="DN91" s="65">
        <v>536.57022870000003</v>
      </c>
      <c r="DO91" s="65">
        <v>536.57022870000003</v>
      </c>
      <c r="DP91" s="65">
        <v>536.57022870000003</v>
      </c>
      <c r="DQ91" s="65">
        <v>536.57022870000003</v>
      </c>
      <c r="DR91" s="65">
        <v>536.57022870000003</v>
      </c>
      <c r="DS91" s="65">
        <v>536.57022870000003</v>
      </c>
      <c r="DT91" s="65">
        <v>536.57022870000003</v>
      </c>
      <c r="DU91" s="65">
        <v>536.57022870000003</v>
      </c>
      <c r="DV91" s="65">
        <v>536.57022870000003</v>
      </c>
      <c r="DW91" s="65">
        <v>536.57022870000003</v>
      </c>
      <c r="DX91" s="65">
        <v>536.57022870000003</v>
      </c>
      <c r="DY91" s="65">
        <v>536.57022870000003</v>
      </c>
      <c r="DZ91" s="65">
        <v>536.57022870000003</v>
      </c>
      <c r="EA91" s="65">
        <v>536.57022870000003</v>
      </c>
      <c r="EB91" s="65">
        <v>536.57022870000003</v>
      </c>
      <c r="EC91" s="65">
        <v>536.57022870000003</v>
      </c>
      <c r="ED91" s="65">
        <v>536.57022870000003</v>
      </c>
      <c r="EE91" s="65">
        <v>536.57022870000003</v>
      </c>
      <c r="EF91" s="65">
        <v>536.57022870000003</v>
      </c>
      <c r="EG91" s="65">
        <v>536.57022870000003</v>
      </c>
      <c r="EH91" s="65">
        <v>536.57022870000003</v>
      </c>
      <c r="EI91" s="65">
        <v>536.57022870000003</v>
      </c>
      <c r="EJ91" s="65">
        <v>536.57022870000003</v>
      </c>
      <c r="EK91" s="65">
        <v>536.57022870000003</v>
      </c>
      <c r="EL91" s="65">
        <v>536.57022870000003</v>
      </c>
      <c r="EM91" s="65">
        <v>536.57022870000003</v>
      </c>
      <c r="EN91" s="65">
        <v>536.57022870000003</v>
      </c>
      <c r="EO91" s="65">
        <v>536.57022870000003</v>
      </c>
      <c r="EP91" s="65">
        <v>536.57022870000003</v>
      </c>
      <c r="EQ91" s="65">
        <v>536.57022870000003</v>
      </c>
      <c r="ER91" s="65">
        <v>536.57022870000003</v>
      </c>
      <c r="ES91" s="65">
        <v>536.57022870000003</v>
      </c>
      <c r="ET91" s="65">
        <v>536.57022870000003</v>
      </c>
      <c r="EU91" s="65">
        <v>536.57022870000003</v>
      </c>
      <c r="EV91" s="65">
        <v>536.57022870000003</v>
      </c>
      <c r="EW91" s="65">
        <v>536.57022870000003</v>
      </c>
      <c r="EX91" s="65">
        <v>536.57022870000003</v>
      </c>
      <c r="EY91" s="65">
        <v>536.57022870000003</v>
      </c>
      <c r="EZ91" s="65">
        <v>536.57022870000003</v>
      </c>
      <c r="FA91" s="65">
        <v>536.57022870000003</v>
      </c>
      <c r="FB91" s="65">
        <v>536.57022870000003</v>
      </c>
      <c r="FC91" s="65">
        <v>536.57022870000003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323.60564579999999</v>
      </c>
      <c r="BA101" s="65">
        <v>323.60564579999999</v>
      </c>
      <c r="BB101" s="65">
        <v>323.60564579999999</v>
      </c>
      <c r="BC101" s="65">
        <v>323.60564579999999</v>
      </c>
      <c r="BD101" s="65">
        <v>4254.6415790000001</v>
      </c>
      <c r="BE101" s="65">
        <v>4254.6415790000001</v>
      </c>
      <c r="BF101" s="65">
        <v>4254.6415790000001</v>
      </c>
      <c r="BG101" s="65">
        <v>4254.6415790000001</v>
      </c>
      <c r="BH101" s="65">
        <v>6101.8354609999997</v>
      </c>
      <c r="BI101" s="65">
        <v>6101.8354609999997</v>
      </c>
      <c r="BJ101" s="65">
        <v>6101.8354609999997</v>
      </c>
      <c r="BK101" s="65">
        <v>6101.8354609999997</v>
      </c>
      <c r="BL101" s="65">
        <v>9381.8502869999993</v>
      </c>
      <c r="BM101" s="65">
        <v>9381.8502869999993</v>
      </c>
      <c r="BN101" s="65">
        <v>9381.8502869999993</v>
      </c>
      <c r="BO101" s="65">
        <v>9381.8502869999993</v>
      </c>
      <c r="BP101" s="65">
        <v>10606.44571</v>
      </c>
      <c r="BQ101" s="65">
        <v>10606.44571</v>
      </c>
      <c r="BR101" s="65">
        <v>10606.44571</v>
      </c>
      <c r="BS101" s="65">
        <v>10606.44571</v>
      </c>
      <c r="BT101" s="65">
        <v>11143.015939999999</v>
      </c>
      <c r="BU101" s="65">
        <v>11143.015939999999</v>
      </c>
      <c r="BV101" s="65">
        <v>11143.015939999999</v>
      </c>
      <c r="BW101" s="65">
        <v>11143.015939999999</v>
      </c>
      <c r="BX101" s="65">
        <v>11143.015939999999</v>
      </c>
      <c r="BY101" s="65">
        <v>11143.015939999999</v>
      </c>
      <c r="BZ101" s="65">
        <v>11143.015939999999</v>
      </c>
      <c r="CA101" s="65">
        <v>11143.015939999999</v>
      </c>
      <c r="CB101" s="65">
        <v>11143.015939999999</v>
      </c>
      <c r="CC101" s="65">
        <v>11143.015939999999</v>
      </c>
      <c r="CD101" s="65">
        <v>11143.015939999999</v>
      </c>
      <c r="CE101" s="65">
        <v>11143.015939999999</v>
      </c>
      <c r="CF101" s="65">
        <v>11143.015939999999</v>
      </c>
      <c r="CG101" s="65">
        <v>11143.015939999999</v>
      </c>
      <c r="CH101" s="65">
        <v>11143.015939999999</v>
      </c>
      <c r="CI101" s="65">
        <v>11143.015939999999</v>
      </c>
      <c r="CJ101" s="65">
        <v>11143.015939999999</v>
      </c>
      <c r="CK101" s="65">
        <v>11143.015939999999</v>
      </c>
      <c r="CL101" s="65">
        <v>11143.015939999999</v>
      </c>
      <c r="CM101" s="65">
        <v>11143.015939999999</v>
      </c>
      <c r="CN101" s="65">
        <v>11143.015939999999</v>
      </c>
      <c r="CO101" s="65">
        <v>11143.015939999999</v>
      </c>
      <c r="CP101" s="65">
        <v>11143.015939999999</v>
      </c>
      <c r="CQ101" s="65">
        <v>11143.015939999999</v>
      </c>
      <c r="CR101" s="65">
        <v>11143.015939999999</v>
      </c>
      <c r="CS101" s="65">
        <v>11143.015939999999</v>
      </c>
      <c r="CT101" s="65">
        <v>11143.015939999999</v>
      </c>
      <c r="CU101" s="65">
        <v>11143.015939999999</v>
      </c>
      <c r="CV101" s="65">
        <v>11143.015939999999</v>
      </c>
      <c r="CW101" s="65">
        <v>11143.015939999999</v>
      </c>
      <c r="CX101" s="65">
        <v>11143.015939999999</v>
      </c>
      <c r="CY101" s="65">
        <v>11143.015939999999</v>
      </c>
      <c r="CZ101" s="65">
        <v>11143.015939999999</v>
      </c>
      <c r="DA101" s="65">
        <v>11143.015939999999</v>
      </c>
      <c r="DB101" s="65">
        <v>11143.015939999999</v>
      </c>
      <c r="DC101" s="65">
        <v>11143.015939999999</v>
      </c>
      <c r="DD101" s="65">
        <v>11143.015939999999</v>
      </c>
      <c r="DE101" s="65">
        <v>11143.015939999999</v>
      </c>
      <c r="DF101" s="65">
        <v>10606.44571</v>
      </c>
      <c r="DG101" s="65">
        <v>11143.015939999999</v>
      </c>
      <c r="DH101" s="65">
        <v>11143.015939999999</v>
      </c>
      <c r="DI101" s="65">
        <v>11143.015939999999</v>
      </c>
      <c r="DJ101" s="65">
        <v>11143.015939999999</v>
      </c>
      <c r="DK101" s="65">
        <v>11143.015939999999</v>
      </c>
      <c r="DL101" s="65">
        <v>11143.015939999999</v>
      </c>
      <c r="DM101" s="65">
        <v>11143.015939999999</v>
      </c>
      <c r="DN101" s="65">
        <v>11143.015939999999</v>
      </c>
      <c r="DO101" s="65">
        <v>11143.015939999999</v>
      </c>
      <c r="DP101" s="65">
        <v>11143.015939999999</v>
      </c>
      <c r="DQ101" s="65">
        <v>11143.015939999999</v>
      </c>
      <c r="DR101" s="65">
        <v>11143.015939999999</v>
      </c>
      <c r="DS101" s="65">
        <v>11143.015939999999</v>
      </c>
      <c r="DT101" s="65">
        <v>11143.015939999999</v>
      </c>
      <c r="DU101" s="65">
        <v>11143.015939999999</v>
      </c>
      <c r="DV101" s="65">
        <v>11143.015939999999</v>
      </c>
      <c r="DW101" s="65">
        <v>11143.015939999999</v>
      </c>
      <c r="DX101" s="65">
        <v>11143.015939999999</v>
      </c>
      <c r="DY101" s="65">
        <v>11143.015939999999</v>
      </c>
      <c r="DZ101" s="65">
        <v>11143.015939999999</v>
      </c>
      <c r="EA101" s="65">
        <v>11143.015939999999</v>
      </c>
      <c r="EB101" s="65">
        <v>11143.015939999999</v>
      </c>
      <c r="EC101" s="65">
        <v>11143.015939999999</v>
      </c>
      <c r="ED101" s="65">
        <v>11143.015939999999</v>
      </c>
      <c r="EE101" s="65">
        <v>11143.015939999999</v>
      </c>
      <c r="EF101" s="65">
        <v>11143.015939999999</v>
      </c>
      <c r="EG101" s="65">
        <v>11143.015939999999</v>
      </c>
      <c r="EH101" s="65">
        <v>11143.015939999999</v>
      </c>
      <c r="EI101" s="65">
        <v>11143.015939999999</v>
      </c>
      <c r="EJ101" s="65">
        <v>11143.015939999999</v>
      </c>
      <c r="EK101" s="65">
        <v>11143.015939999999</v>
      </c>
      <c r="EL101" s="65">
        <v>11143.015939999999</v>
      </c>
      <c r="EM101" s="65">
        <v>11143.015939999999</v>
      </c>
      <c r="EN101" s="65">
        <v>11143.015939999999</v>
      </c>
      <c r="EO101" s="65">
        <v>11143.015939999999</v>
      </c>
      <c r="EP101" s="65">
        <v>11143.015939999999</v>
      </c>
      <c r="EQ101" s="65">
        <v>11143.015939999999</v>
      </c>
      <c r="ER101" s="65">
        <v>11143.015939999999</v>
      </c>
      <c r="ES101" s="65">
        <v>11143.015939999999</v>
      </c>
      <c r="ET101" s="65">
        <v>11143.015939999999</v>
      </c>
      <c r="EU101" s="65">
        <v>11143.015939999999</v>
      </c>
      <c r="EV101" s="65">
        <v>11143.015939999999</v>
      </c>
      <c r="EW101" s="65">
        <v>11143.015939999999</v>
      </c>
      <c r="EX101" s="65">
        <v>11143.015939999999</v>
      </c>
      <c r="EY101" s="65">
        <v>11143.015939999999</v>
      </c>
      <c r="EZ101" s="65">
        <v>11143.015939999999</v>
      </c>
      <c r="FA101" s="65">
        <v>11143.015939999999</v>
      </c>
      <c r="FB101" s="65">
        <v>11143.015939999999</v>
      </c>
      <c r="FC101" s="65">
        <v>11143.015939999999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3033.4249460000001</v>
      </c>
      <c r="F102" s="65">
        <v>3329.888798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2828.7710900000002</v>
      </c>
      <c r="AF102" s="65">
        <v>3412.4135700000002</v>
      </c>
      <c r="AG102" s="65">
        <v>3412.4135700000002</v>
      </c>
      <c r="AH102" s="65">
        <v>3412.4135700000002</v>
      </c>
      <c r="AI102" s="65">
        <v>3412.4135700000002</v>
      </c>
      <c r="AJ102" s="65">
        <v>3412.4135700000002</v>
      </c>
      <c r="AK102" s="65">
        <v>3412.4135700000002</v>
      </c>
      <c r="AL102" s="65">
        <v>3301.5961419999999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684.98234869999999</v>
      </c>
      <c r="BA103" s="65">
        <v>684.98234869999999</v>
      </c>
      <c r="BB103" s="65">
        <v>684.98234869999999</v>
      </c>
      <c r="BC103" s="65">
        <v>684.98234869999999</v>
      </c>
      <c r="BD103" s="65">
        <v>684.98234869999999</v>
      </c>
      <c r="BE103" s="65">
        <v>684.98234869999999</v>
      </c>
      <c r="BF103" s="65">
        <v>684.98234869999999</v>
      </c>
      <c r="BG103" s="65">
        <v>684.98234869999999</v>
      </c>
      <c r="BH103" s="65">
        <v>684.98234869999999</v>
      </c>
      <c r="BI103" s="65">
        <v>684.98234869999999</v>
      </c>
      <c r="BK103" s="65">
        <v>684.98234869999999</v>
      </c>
      <c r="BL103" s="65">
        <v>2089.7730860000001</v>
      </c>
      <c r="BM103" s="65">
        <v>2089.7730860000001</v>
      </c>
      <c r="BN103" s="65">
        <v>2089.7730860000001</v>
      </c>
      <c r="BO103" s="65">
        <v>2089.7730860000001</v>
      </c>
      <c r="BP103" s="65">
        <v>2089.7730860000001</v>
      </c>
      <c r="BQ103" s="65">
        <v>2089.7730860000001</v>
      </c>
      <c r="BR103" s="65">
        <v>2089.7730860000001</v>
      </c>
      <c r="BS103" s="65">
        <v>2089.7730860000001</v>
      </c>
      <c r="BT103" s="65">
        <v>2089.7730860000001</v>
      </c>
      <c r="BU103" s="65">
        <v>2089.7730860000001</v>
      </c>
      <c r="BV103" s="65">
        <v>2089.7730860000001</v>
      </c>
      <c r="BW103" s="65">
        <v>2089.7730860000001</v>
      </c>
      <c r="BX103" s="65">
        <v>2089.7730860000001</v>
      </c>
      <c r="BY103" s="65">
        <v>2089.7730860000001</v>
      </c>
      <c r="BZ103" s="65">
        <v>2089.7730860000001</v>
      </c>
      <c r="CA103" s="65">
        <v>2089.7730860000001</v>
      </c>
      <c r="CB103" s="65">
        <v>2089.7730860000001</v>
      </c>
      <c r="CC103" s="65">
        <v>2089.7730860000001</v>
      </c>
      <c r="CD103" s="65">
        <v>2089.7730860000001</v>
      </c>
      <c r="CE103" s="65">
        <v>2089.7730860000001</v>
      </c>
      <c r="CF103" s="65">
        <v>2089.7730860000001</v>
      </c>
      <c r="CG103" s="65">
        <v>2089.7730860000001</v>
      </c>
      <c r="CH103" s="65">
        <v>2089.7730860000001</v>
      </c>
      <c r="CI103" s="65">
        <v>2089.7730860000001</v>
      </c>
      <c r="CJ103" s="65">
        <v>2089.7730860000001</v>
      </c>
      <c r="CK103" s="65">
        <v>2089.7730860000001</v>
      </c>
      <c r="CL103" s="65">
        <v>2089.7730860000001</v>
      </c>
      <c r="CM103" s="65">
        <v>2089.7730860000001</v>
      </c>
      <c r="CN103" s="65">
        <v>2089.7730860000001</v>
      </c>
      <c r="CO103" s="65">
        <v>2089.7730860000001</v>
      </c>
      <c r="CP103" s="65">
        <v>2089.7730860000001</v>
      </c>
      <c r="CQ103" s="65">
        <v>2089.7730860000001</v>
      </c>
      <c r="CR103" s="65">
        <v>2089.7730860000001</v>
      </c>
      <c r="CS103" s="65">
        <v>2089.7730860000001</v>
      </c>
      <c r="CT103" s="65">
        <v>2089.7730860000001</v>
      </c>
      <c r="CU103" s="65">
        <v>2089.7730860000001</v>
      </c>
      <c r="CV103" s="65">
        <v>2089.7730860000001</v>
      </c>
      <c r="CW103" s="65">
        <v>2089.7730860000001</v>
      </c>
      <c r="CX103" s="65">
        <v>2089.7730860000001</v>
      </c>
      <c r="CY103" s="65">
        <v>2089.7730860000001</v>
      </c>
      <c r="CZ103" s="65">
        <v>2089.7730860000001</v>
      </c>
      <c r="DA103" s="65">
        <v>2089.7730860000001</v>
      </c>
      <c r="DB103" s="65">
        <v>2089.7730860000001</v>
      </c>
      <c r="DC103" s="65">
        <v>2089.7730860000001</v>
      </c>
      <c r="DD103" s="65">
        <v>2089.7730860000001</v>
      </c>
      <c r="DE103" s="65">
        <v>2089.7730860000001</v>
      </c>
      <c r="DF103" s="65">
        <v>2089.7730860000001</v>
      </c>
      <c r="DG103" s="65">
        <v>2089.7730860000001</v>
      </c>
      <c r="DH103" s="65">
        <v>2089.7730860000001</v>
      </c>
      <c r="DI103" s="65">
        <v>2089.7730860000001</v>
      </c>
      <c r="DJ103" s="65">
        <v>2089.7730860000001</v>
      </c>
      <c r="DK103" s="65">
        <v>2089.7730860000001</v>
      </c>
      <c r="DL103" s="65">
        <v>2089.7730860000001</v>
      </c>
      <c r="DM103" s="65">
        <v>2089.7730860000001</v>
      </c>
      <c r="DN103" s="65">
        <v>2089.7730860000001</v>
      </c>
      <c r="DO103" s="65">
        <v>2089.7730860000001</v>
      </c>
      <c r="DP103" s="65">
        <v>2089.7730860000001</v>
      </c>
      <c r="DQ103" s="65">
        <v>2089.7730860000001</v>
      </c>
      <c r="DR103" s="65">
        <v>2089.7730860000001</v>
      </c>
      <c r="DS103" s="65">
        <v>2089.7730860000001</v>
      </c>
      <c r="DT103" s="65">
        <v>2089.7730860000001</v>
      </c>
      <c r="DU103" s="65">
        <v>2089.7730860000001</v>
      </c>
      <c r="DV103" s="65">
        <v>2089.7730860000001</v>
      </c>
      <c r="DW103" s="65">
        <v>2089.7730860000001</v>
      </c>
      <c r="DX103" s="65">
        <v>2089.7730860000001</v>
      </c>
      <c r="DY103" s="65">
        <v>2089.7730860000001</v>
      </c>
      <c r="DZ103" s="65">
        <v>2089.7730860000001</v>
      </c>
      <c r="EA103" s="65">
        <v>2089.7730860000001</v>
      </c>
      <c r="EB103" s="65">
        <v>2089.7730860000001</v>
      </c>
      <c r="EC103" s="65">
        <v>2089.7730860000001</v>
      </c>
      <c r="ED103" s="65">
        <v>2089.7730860000001</v>
      </c>
      <c r="EE103" s="65">
        <v>2089.7730860000001</v>
      </c>
      <c r="EF103" s="65">
        <v>2089.7730860000001</v>
      </c>
      <c r="EG103" s="65">
        <v>2089.7730860000001</v>
      </c>
      <c r="EH103" s="65">
        <v>2089.7730860000001</v>
      </c>
      <c r="EI103" s="65">
        <v>2089.7730860000001</v>
      </c>
      <c r="EJ103" s="65">
        <v>2089.7730860000001</v>
      </c>
      <c r="EK103" s="65">
        <v>2089.7730860000001</v>
      </c>
      <c r="EL103" s="65">
        <v>2089.7730860000001</v>
      </c>
      <c r="EM103" s="65">
        <v>2089.7730860000001</v>
      </c>
      <c r="EN103" s="65">
        <v>2089.7730860000001</v>
      </c>
      <c r="EO103" s="65">
        <v>2089.7730860000001</v>
      </c>
      <c r="EP103" s="65">
        <v>2089.7730860000001</v>
      </c>
      <c r="EQ103" s="65">
        <v>2089.7730860000001</v>
      </c>
      <c r="ER103" s="65">
        <v>2089.7730860000001</v>
      </c>
      <c r="ES103" s="65">
        <v>2089.7730860000001</v>
      </c>
      <c r="ET103" s="65">
        <v>2089.7730860000001</v>
      </c>
      <c r="EU103" s="65">
        <v>2089.7730860000001</v>
      </c>
      <c r="EV103" s="65">
        <v>2089.7730860000001</v>
      </c>
      <c r="EW103" s="65">
        <v>2089.7730860000001</v>
      </c>
      <c r="EX103" s="65">
        <v>2089.7730860000001</v>
      </c>
      <c r="EY103" s="65">
        <v>2089.7730860000001</v>
      </c>
      <c r="EZ103" s="65">
        <v>2089.7730860000001</v>
      </c>
      <c r="FA103" s="65">
        <v>2089.7730860000001</v>
      </c>
      <c r="FB103" s="65">
        <v>2089.7730860000001</v>
      </c>
      <c r="FC103" s="65">
        <v>2089.7730860000001</v>
      </c>
    </row>
    <row r="104" spans="2:159" x14ac:dyDescent="0.2">
      <c r="B104" s="65" t="s">
        <v>699</v>
      </c>
      <c r="C104" s="65" t="s">
        <v>39</v>
      </c>
      <c r="D104" s="65">
        <v>990.39202169999999</v>
      </c>
      <c r="E104" s="65">
        <v>1121.1430969999999</v>
      </c>
      <c r="F104" s="65">
        <v>984.13870940000004</v>
      </c>
      <c r="G104" s="65">
        <v>1293.5829209999999</v>
      </c>
      <c r="H104" s="65">
        <v>1160.273672</v>
      </c>
      <c r="I104" s="65">
        <v>1338.966809</v>
      </c>
      <c r="J104" s="65">
        <v>1469.7178839999999</v>
      </c>
      <c r="K104" s="65">
        <v>1356.5554320000001</v>
      </c>
      <c r="L104" s="65">
        <v>1469.7178839999999</v>
      </c>
      <c r="M104" s="65">
        <v>984.13870940000004</v>
      </c>
      <c r="N104" s="65">
        <v>1469.7178839999999</v>
      </c>
      <c r="O104" s="65">
        <v>1121.1430969999999</v>
      </c>
      <c r="P104" s="65">
        <v>1469.7178839999999</v>
      </c>
      <c r="Q104" s="65">
        <v>1469.7178839999999</v>
      </c>
      <c r="R104" s="65">
        <v>1121.1430969999999</v>
      </c>
      <c r="S104" s="65">
        <v>1469.7178839999999</v>
      </c>
      <c r="T104" s="65">
        <v>1469.7178839999999</v>
      </c>
      <c r="U104" s="65">
        <v>1338.966809</v>
      </c>
      <c r="V104" s="65">
        <v>1371.035907</v>
      </c>
      <c r="W104" s="65">
        <v>964.90503669999998</v>
      </c>
      <c r="X104" s="65">
        <v>1338.966809</v>
      </c>
      <c r="Y104" s="65">
        <v>1293.5829209999999</v>
      </c>
      <c r="Z104" s="65">
        <v>1121.1430969999999</v>
      </c>
      <c r="AA104" s="65">
        <v>1469.7178839999999</v>
      </c>
      <c r="AB104" s="65">
        <v>348.57478689999999</v>
      </c>
      <c r="AD104" s="65">
        <v>655.46082520000004</v>
      </c>
      <c r="AE104" s="65">
        <v>655.46082520000004</v>
      </c>
      <c r="AF104" s="65">
        <v>655.46082520000004</v>
      </c>
      <c r="AG104" s="65">
        <v>655.46082520000004</v>
      </c>
      <c r="AH104" s="65">
        <v>1469.7178839999999</v>
      </c>
      <c r="AI104" s="65">
        <v>1469.7178839999999</v>
      </c>
      <c r="AJ104" s="65">
        <v>1800.195964</v>
      </c>
      <c r="AK104" s="65">
        <v>1800.195964</v>
      </c>
      <c r="AL104" s="65">
        <v>1826.7251679999999</v>
      </c>
      <c r="AM104" s="65">
        <v>1800.195964</v>
      </c>
      <c r="AN104" s="65">
        <v>1826.7251679999999</v>
      </c>
      <c r="AO104" s="65">
        <v>1826.7251679999999</v>
      </c>
      <c r="AP104" s="65">
        <v>681.99002889999997</v>
      </c>
      <c r="AQ104" s="65">
        <v>681.99002889999997</v>
      </c>
      <c r="AR104" s="65">
        <v>1611.4596289999999</v>
      </c>
      <c r="AS104" s="65">
        <v>157.28027900000001</v>
      </c>
      <c r="AT104" s="65">
        <v>370.70744139999999</v>
      </c>
      <c r="AU104" s="65">
        <v>1302.015418</v>
      </c>
      <c r="AV104" s="65">
        <v>2116.2724760000001</v>
      </c>
      <c r="AW104" s="65">
        <v>157.28027900000001</v>
      </c>
      <c r="AX104" s="65">
        <v>157.28027900000001</v>
      </c>
      <c r="AY104" s="65">
        <v>2116.2724760000001</v>
      </c>
      <c r="AZ104" s="65">
        <v>1676.07719</v>
      </c>
      <c r="BA104" s="65">
        <v>26.529203679999998</v>
      </c>
      <c r="BB104" s="65">
        <v>26.529203679999998</v>
      </c>
      <c r="BC104" s="65">
        <v>1676.07719</v>
      </c>
      <c r="BD104" s="65">
        <v>1059.3710510000001</v>
      </c>
      <c r="BE104" s="65">
        <v>1171.2643419999999</v>
      </c>
      <c r="BF104" s="65">
        <v>26.529203679999998</v>
      </c>
      <c r="BG104" s="65">
        <v>1171.2643419999999</v>
      </c>
      <c r="BH104" s="65">
        <v>1171.2643419999999</v>
      </c>
      <c r="BI104" s="65">
        <v>26.529203679999998</v>
      </c>
      <c r="BJ104" s="65">
        <v>1171.2643419999999</v>
      </c>
      <c r="BK104" s="65">
        <v>1171.2643419999999</v>
      </c>
      <c r="BL104" s="65">
        <v>1171.2643419999999</v>
      </c>
      <c r="BM104" s="65">
        <v>26.529203679999998</v>
      </c>
      <c r="BN104" s="65">
        <v>26.529203679999998</v>
      </c>
      <c r="BO104" s="65">
        <v>1171.2643419999999</v>
      </c>
      <c r="BP104" s="65">
        <v>1171.2643419999999</v>
      </c>
      <c r="BQ104" s="65">
        <v>26.529203679999998</v>
      </c>
      <c r="BR104" s="65">
        <v>26.529203679999998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26.529203679999998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1144.7351389999999</v>
      </c>
      <c r="CV104" s="65">
        <v>1171.2643419999999</v>
      </c>
      <c r="CW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861.91487810000001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U105" s="65">
        <v>968.8661548</v>
      </c>
      <c r="V105" s="65">
        <v>1353.463123</v>
      </c>
      <c r="W105" s="65">
        <v>1353.463123</v>
      </c>
      <c r="X105" s="65">
        <v>1353.463123</v>
      </c>
      <c r="Y105" s="65">
        <v>1353.463123</v>
      </c>
      <c r="Z105" s="65">
        <v>1353.463123</v>
      </c>
      <c r="AA105" s="65">
        <v>1353.463123</v>
      </c>
      <c r="AB105" s="65">
        <v>1353.463123</v>
      </c>
      <c r="AC105" s="65">
        <v>1184.623691</v>
      </c>
      <c r="AD105" s="65">
        <v>1353.463123</v>
      </c>
      <c r="AE105" s="65">
        <v>1092.227709</v>
      </c>
      <c r="AF105" s="65">
        <v>1184.623691</v>
      </c>
      <c r="AG105" s="65">
        <v>693.07544610000002</v>
      </c>
      <c r="AH105" s="65">
        <v>482.12377020000002</v>
      </c>
      <c r="AI105" s="65">
        <v>28.648164189999999</v>
      </c>
      <c r="AJ105" s="65">
        <v>1358.674217</v>
      </c>
      <c r="AK105" s="65">
        <v>1358.674217</v>
      </c>
      <c r="AL105" s="65">
        <v>881.22529559999998</v>
      </c>
      <c r="AN105" s="65">
        <v>1358.674217</v>
      </c>
      <c r="AO105" s="65">
        <v>1358.674217</v>
      </c>
      <c r="AP105" s="65">
        <v>1337.4855170000001</v>
      </c>
      <c r="AQ105" s="65">
        <v>1358.674217</v>
      </c>
      <c r="AR105" s="65">
        <v>1358.674217</v>
      </c>
      <c r="AT105" s="65">
        <v>1353.463123</v>
      </c>
      <c r="AU105" s="65">
        <v>1358.674217</v>
      </c>
      <c r="AV105" s="65">
        <v>1358.674217</v>
      </c>
      <c r="AW105" s="65">
        <v>1358.674217</v>
      </c>
      <c r="AX105" s="65">
        <v>1358.674217</v>
      </c>
      <c r="AY105" s="65">
        <v>1096.8391710000001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1533.9564559999999</v>
      </c>
      <c r="BN105" s="65">
        <v>1702.7958880000001</v>
      </c>
      <c r="BO105" s="65">
        <v>1702.7958880000001</v>
      </c>
      <c r="BP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30.324539819999998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354.02754119999997</v>
      </c>
      <c r="G108" s="65">
        <v>215.73927420000001</v>
      </c>
      <c r="H108" s="65">
        <v>366.3872523</v>
      </c>
      <c r="I108" s="65">
        <v>159.62663559999999</v>
      </c>
      <c r="J108" s="65">
        <v>366.3872523</v>
      </c>
      <c r="K108" s="65">
        <v>366.3872523</v>
      </c>
      <c r="L108" s="65">
        <v>366.3872523</v>
      </c>
      <c r="M108" s="65">
        <v>215.73927420000001</v>
      </c>
      <c r="N108" s="65">
        <v>366.3872523</v>
      </c>
      <c r="O108" s="65">
        <v>366.3872523</v>
      </c>
      <c r="P108" s="65">
        <v>366.3872523</v>
      </c>
      <c r="Q108" s="65">
        <v>215.73927420000001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773.010085</v>
      </c>
      <c r="Z108" s="65">
        <v>926.15344990000006</v>
      </c>
      <c r="AA108" s="65">
        <v>926.15344990000006</v>
      </c>
      <c r="AB108" s="65">
        <v>862.86234969999998</v>
      </c>
      <c r="AC108" s="65">
        <v>926.15344990000006</v>
      </c>
      <c r="AD108" s="65">
        <v>926.15344990000006</v>
      </c>
      <c r="AE108" s="65">
        <v>926.15344990000006</v>
      </c>
      <c r="AF108" s="65">
        <v>862.86234969999998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781.94827850000001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1031.159304</v>
      </c>
      <c r="AS108" s="65">
        <v>1031.159304</v>
      </c>
      <c r="AT108" s="65">
        <v>1031.159304</v>
      </c>
      <c r="AU108" s="65">
        <v>1031.159304</v>
      </c>
      <c r="AV108" s="65">
        <v>1201.599753</v>
      </c>
      <c r="AW108" s="65">
        <v>1201.599753</v>
      </c>
      <c r="AX108" s="65">
        <v>1201.599753</v>
      </c>
      <c r="AY108" s="65">
        <v>1201.599753</v>
      </c>
      <c r="AZ108" s="65">
        <v>1622.8882619999999</v>
      </c>
      <c r="BA108" s="65">
        <v>1622.8882619999999</v>
      </c>
      <c r="BB108" s="65">
        <v>1622.8882619999999</v>
      </c>
      <c r="BC108" s="65">
        <v>1622.8882619999999</v>
      </c>
      <c r="BD108" s="65">
        <v>1622.8882619999999</v>
      </c>
      <c r="BE108" s="65">
        <v>1024.2463009999999</v>
      </c>
      <c r="BF108" s="65">
        <v>1551.354159</v>
      </c>
      <c r="BG108" s="65">
        <v>1622.8882619999999</v>
      </c>
      <c r="BH108" s="65">
        <v>1622.8882619999999</v>
      </c>
      <c r="BI108" s="65">
        <v>1622.8882619999999</v>
      </c>
      <c r="BJ108" s="65">
        <v>1131.359786</v>
      </c>
      <c r="BK108" s="65">
        <v>1622.8882619999999</v>
      </c>
      <c r="BL108" s="65">
        <v>2193.1661840000002</v>
      </c>
      <c r="BM108" s="65">
        <v>1560.391531</v>
      </c>
      <c r="BN108" s="65">
        <v>2193.1661840000002</v>
      </c>
      <c r="BO108" s="65">
        <v>2193.1661840000002</v>
      </c>
      <c r="BP108" s="65">
        <v>2193.1661840000002</v>
      </c>
      <c r="BQ108" s="65">
        <v>2193.1661840000002</v>
      </c>
      <c r="BR108" s="65">
        <v>2193.1661840000002</v>
      </c>
      <c r="BS108" s="65">
        <v>2193.1661840000002</v>
      </c>
      <c r="BT108" s="65">
        <v>2193.1661840000002</v>
      </c>
      <c r="BU108" s="65">
        <v>926.15344990000006</v>
      </c>
      <c r="BV108" s="65">
        <v>2193.1661840000002</v>
      </c>
      <c r="BW108" s="65">
        <v>2193.1661840000002</v>
      </c>
      <c r="BX108" s="65">
        <v>2193.1661840000002</v>
      </c>
      <c r="BY108" s="65">
        <v>1554.902245</v>
      </c>
      <c r="BZ108" s="65">
        <v>2193.1661840000002</v>
      </c>
      <c r="CA108" s="65">
        <v>2193.1661840000002</v>
      </c>
      <c r="CB108" s="65">
        <v>1826.7789319999999</v>
      </c>
      <c r="CC108" s="65">
        <v>1826.7789319999999</v>
      </c>
      <c r="CD108" s="65">
        <v>1826.7789319999999</v>
      </c>
      <c r="CE108" s="65">
        <v>1826.7789319999999</v>
      </c>
      <c r="CF108" s="65">
        <v>1826.7789319999999</v>
      </c>
      <c r="CG108" s="65">
        <v>1821.761794</v>
      </c>
      <c r="CH108" s="65">
        <v>1826.7789319999999</v>
      </c>
      <c r="CI108" s="65">
        <v>1826.7789319999999</v>
      </c>
      <c r="CJ108" s="65">
        <v>1826.7789319999999</v>
      </c>
      <c r="CK108" s="65">
        <v>1826.7789319999999</v>
      </c>
      <c r="CL108" s="65">
        <v>1826.7789319999999</v>
      </c>
      <c r="CM108" s="65">
        <v>1826.7789319999999</v>
      </c>
      <c r="CN108" s="65">
        <v>1826.7789319999999</v>
      </c>
      <c r="CO108" s="65">
        <v>1826.7789319999999</v>
      </c>
      <c r="CP108" s="65">
        <v>1826.7789319999999</v>
      </c>
      <c r="CQ108" s="65">
        <v>1826.7789319999999</v>
      </c>
      <c r="CR108" s="65">
        <v>1826.7789319999999</v>
      </c>
      <c r="CS108" s="65">
        <v>1826.7789319999999</v>
      </c>
      <c r="CT108" s="65">
        <v>1826.7789319999999</v>
      </c>
      <c r="CU108" s="65">
        <v>1826.7789319999999</v>
      </c>
      <c r="CV108" s="65">
        <v>1826.7789319999999</v>
      </c>
      <c r="CW108" s="65">
        <v>1826.7789319999999</v>
      </c>
      <c r="CX108" s="65">
        <v>1826.7789319999999</v>
      </c>
      <c r="CY108" s="65">
        <v>1826.7789319999999</v>
      </c>
      <c r="CZ108" s="65">
        <v>1267.0127339999999</v>
      </c>
      <c r="DA108" s="65">
        <v>1267.0127339999999</v>
      </c>
      <c r="DB108" s="65">
        <v>1267.0127339999999</v>
      </c>
      <c r="DC108" s="65">
        <v>1267.0127339999999</v>
      </c>
      <c r="DD108" s="65">
        <v>1267.0127339999999</v>
      </c>
      <c r="DE108" s="65">
        <v>1267.0127339999999</v>
      </c>
      <c r="DF108" s="65">
        <v>1267.0127339999999</v>
      </c>
      <c r="DG108" s="65">
        <v>1267.0127339999999</v>
      </c>
      <c r="DH108" s="65">
        <v>1267.0127339999999</v>
      </c>
      <c r="DI108" s="65">
        <v>1267.0127339999999</v>
      </c>
      <c r="DJ108" s="65">
        <v>1267.0127339999999</v>
      </c>
      <c r="DK108" s="65">
        <v>1267.0127339999999</v>
      </c>
      <c r="DL108" s="65">
        <v>1267.0127339999999</v>
      </c>
      <c r="DM108" s="65">
        <v>1267.0127339999999</v>
      </c>
      <c r="DN108" s="65">
        <v>1267.0127339999999</v>
      </c>
      <c r="DO108" s="65">
        <v>1267.0127339999999</v>
      </c>
      <c r="DP108" s="65">
        <v>1267.0127339999999</v>
      </c>
      <c r="DQ108" s="65">
        <v>1267.0127339999999</v>
      </c>
      <c r="DR108" s="65">
        <v>1267.0127339999999</v>
      </c>
      <c r="DS108" s="65">
        <v>1267.0127339999999</v>
      </c>
      <c r="DT108" s="65">
        <v>1267.0127339999999</v>
      </c>
      <c r="DU108" s="65">
        <v>1267.0127339999999</v>
      </c>
      <c r="DV108" s="65">
        <v>1267.0127339999999</v>
      </c>
      <c r="DW108" s="65">
        <v>1267.0127339999999</v>
      </c>
      <c r="DX108" s="65">
        <v>1267.0127339999999</v>
      </c>
      <c r="DY108" s="65">
        <v>1267.0127339999999</v>
      </c>
      <c r="DZ108" s="65">
        <v>1267.0127339999999</v>
      </c>
      <c r="EA108" s="65">
        <v>1267.0127339999999</v>
      </c>
      <c r="EB108" s="65">
        <v>1267.0127339999999</v>
      </c>
      <c r="EC108" s="65">
        <v>1267.0127339999999</v>
      </c>
      <c r="ED108" s="65">
        <v>1267.0127339999999</v>
      </c>
      <c r="EE108" s="65">
        <v>1267.0127339999999</v>
      </c>
      <c r="EF108" s="65">
        <v>1267.0127339999999</v>
      </c>
      <c r="EG108" s="65">
        <v>1267.0127339999999</v>
      </c>
      <c r="EH108" s="65">
        <v>1267.0127339999999</v>
      </c>
      <c r="EI108" s="65">
        <v>1267.0127339999999</v>
      </c>
      <c r="EJ108" s="65">
        <v>1267.0127339999999</v>
      </c>
      <c r="EK108" s="65">
        <v>1267.0127339999999</v>
      </c>
      <c r="EL108" s="65">
        <v>1267.0127339999999</v>
      </c>
      <c r="EM108" s="65">
        <v>1267.0127339999999</v>
      </c>
      <c r="EN108" s="65">
        <v>1267.0127339999999</v>
      </c>
      <c r="EO108" s="65">
        <v>1267.0127339999999</v>
      </c>
      <c r="EP108" s="65">
        <v>1267.0127339999999</v>
      </c>
      <c r="EQ108" s="65">
        <v>1267.0127339999999</v>
      </c>
      <c r="ER108" s="65">
        <v>1267.0127339999999</v>
      </c>
      <c r="ES108" s="65">
        <v>1267.0127339999999</v>
      </c>
      <c r="ET108" s="65">
        <v>1267.0127339999999</v>
      </c>
      <c r="EU108" s="65">
        <v>1267.0127339999999</v>
      </c>
      <c r="EV108" s="65">
        <v>1267.0127339999999</v>
      </c>
      <c r="EW108" s="65">
        <v>1267.0127339999999</v>
      </c>
      <c r="EX108" s="65">
        <v>1267.0127339999999</v>
      </c>
      <c r="EY108" s="65">
        <v>1267.0127339999999</v>
      </c>
      <c r="EZ108" s="65">
        <v>1267.0127339999999</v>
      </c>
      <c r="FA108" s="65">
        <v>1267.0127339999999</v>
      </c>
      <c r="FB108" s="65">
        <v>1267.0127339999999</v>
      </c>
      <c r="FC108" s="65">
        <v>1267.0127339999999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5500.2619000000004</v>
      </c>
      <c r="E113" s="65">
        <v>5252.024351</v>
      </c>
      <c r="F113" s="65">
        <v>5765.511356</v>
      </c>
      <c r="G113" s="65">
        <v>6019.1920739999996</v>
      </c>
      <c r="H113" s="65">
        <v>6036.5308029999997</v>
      </c>
      <c r="I113" s="65">
        <v>6008.4633229999999</v>
      </c>
      <c r="J113" s="65">
        <v>6345.975015</v>
      </c>
      <c r="K113" s="65">
        <v>6232.8125620000001</v>
      </c>
      <c r="L113" s="65">
        <v>6345.975015</v>
      </c>
      <c r="M113" s="65">
        <v>5709.7478620000002</v>
      </c>
      <c r="N113" s="65">
        <v>6345.975015</v>
      </c>
      <c r="O113" s="65">
        <v>5997.4002280000004</v>
      </c>
      <c r="P113" s="65">
        <v>6345.975015</v>
      </c>
      <c r="Q113" s="65">
        <v>6195.327037</v>
      </c>
      <c r="R113" s="65">
        <v>5997.4002280000004</v>
      </c>
      <c r="S113" s="65">
        <v>6345.975015</v>
      </c>
      <c r="T113" s="65">
        <v>7397.2894580000002</v>
      </c>
      <c r="U113" s="65">
        <v>6881.9414139999999</v>
      </c>
      <c r="V113" s="65">
        <v>7298.607481</v>
      </c>
      <c r="W113" s="65">
        <v>6892.4766099999997</v>
      </c>
      <c r="X113" s="65">
        <v>7266.5383819999997</v>
      </c>
      <c r="Y113" s="65">
        <v>7068.0111299999999</v>
      </c>
      <c r="Z113" s="65">
        <v>7048.7146709999997</v>
      </c>
      <c r="AA113" s="65">
        <v>7397.2894580000002</v>
      </c>
      <c r="AB113" s="65">
        <v>6212.8552600000003</v>
      </c>
      <c r="AC113" s="65">
        <v>5758.7321419999998</v>
      </c>
      <c r="AD113" s="65">
        <v>6583.0323989999997</v>
      </c>
      <c r="AE113" s="65">
        <v>5738.1545029999997</v>
      </c>
      <c r="AF113" s="65">
        <v>6350.9018669999996</v>
      </c>
      <c r="AG113" s="65">
        <v>5687.1032919999998</v>
      </c>
      <c r="AH113" s="65">
        <v>6290.4086740000002</v>
      </c>
      <c r="AI113" s="65">
        <v>6072.4744979999996</v>
      </c>
      <c r="AJ113" s="65">
        <v>7732.978631</v>
      </c>
      <c r="AK113" s="65">
        <v>7732.978631</v>
      </c>
      <c r="AL113" s="65">
        <v>7027.0363129999996</v>
      </c>
      <c r="AM113" s="65">
        <v>6374.3044140000002</v>
      </c>
      <c r="AN113" s="65">
        <v>7759.5078350000003</v>
      </c>
      <c r="AO113" s="65">
        <v>7759.5078350000003</v>
      </c>
      <c r="AP113" s="65">
        <v>6358.0425660000001</v>
      </c>
      <c r="AQ113" s="65">
        <v>6614.772696</v>
      </c>
      <c r="AR113" s="65">
        <v>7413.7067209999996</v>
      </c>
      <c r="AS113" s="65">
        <v>4600.8531540000004</v>
      </c>
      <c r="AT113" s="65">
        <v>6167.7434400000002</v>
      </c>
      <c r="AU113" s="65">
        <v>7104.2625099999996</v>
      </c>
      <c r="AV113" s="65">
        <v>8065.2857029999996</v>
      </c>
      <c r="AW113" s="65">
        <v>6106.2935049999996</v>
      </c>
      <c r="AX113" s="65">
        <v>6106.2935049999996</v>
      </c>
      <c r="AY113" s="65">
        <v>7803.4506570000003</v>
      </c>
      <c r="AZ113" s="65">
        <v>8685.0174399999996</v>
      </c>
      <c r="BA113" s="65">
        <v>7035.469454</v>
      </c>
      <c r="BB113" s="65">
        <v>7035.469454</v>
      </c>
      <c r="BC113" s="65">
        <v>8685.0174399999996</v>
      </c>
      <c r="BD113" s="65">
        <v>5961.039804</v>
      </c>
      <c r="BE113" s="65">
        <v>5474.2911340000001</v>
      </c>
      <c r="BF113" s="65">
        <v>4856.6638540000004</v>
      </c>
      <c r="BG113" s="65">
        <v>6072.9330959999998</v>
      </c>
      <c r="BH113" s="65">
        <v>5879.6488980000004</v>
      </c>
      <c r="BI113" s="65">
        <v>4734.913759</v>
      </c>
      <c r="BJ113" s="65">
        <v>4703.1380730000001</v>
      </c>
      <c r="BK113" s="65">
        <v>5879.6488980000004</v>
      </c>
      <c r="BL113" s="65">
        <v>7854.7175569999999</v>
      </c>
      <c r="BM113" s="65">
        <v>5908.3683330000003</v>
      </c>
      <c r="BN113" s="65">
        <v>6709.9824179999996</v>
      </c>
      <c r="BO113" s="65">
        <v>7854.7175569999999</v>
      </c>
      <c r="BP113" s="65">
        <v>7685.8781250000002</v>
      </c>
      <c r="BQ113" s="65">
        <v>5007.1865310000003</v>
      </c>
      <c r="BR113" s="65">
        <v>6541.1429859999998</v>
      </c>
      <c r="BS113" s="65">
        <v>7685.8781250000002</v>
      </c>
      <c r="BT113" s="65">
        <v>7685.8781250000002</v>
      </c>
      <c r="BU113" s="65">
        <v>6418.8653910000003</v>
      </c>
      <c r="BV113" s="65">
        <v>7685.8781250000002</v>
      </c>
      <c r="BW113" s="65">
        <v>7685.8781250000002</v>
      </c>
      <c r="BX113" s="65">
        <v>7685.8781250000002</v>
      </c>
      <c r="BY113" s="65">
        <v>5543.9822700000004</v>
      </c>
      <c r="BZ113" s="65">
        <v>7685.8781250000002</v>
      </c>
      <c r="CA113" s="65">
        <v>7685.8781250000002</v>
      </c>
      <c r="CB113" s="65">
        <v>6430.8572969999996</v>
      </c>
      <c r="CC113" s="65">
        <v>6430.8572969999996</v>
      </c>
      <c r="CD113" s="65">
        <v>5286.1221580000001</v>
      </c>
      <c r="CE113" s="65">
        <v>6430.8572969999996</v>
      </c>
      <c r="CF113" s="65">
        <v>6430.8572969999996</v>
      </c>
      <c r="CG113" s="65">
        <v>6425.8401590000003</v>
      </c>
      <c r="CH113" s="65">
        <v>6430.8572969999996</v>
      </c>
      <c r="CI113" s="65">
        <v>6430.8572969999996</v>
      </c>
      <c r="CJ113" s="65">
        <v>6430.8572969999996</v>
      </c>
      <c r="CK113" s="65">
        <v>6430.8572969999996</v>
      </c>
      <c r="CL113" s="65">
        <v>6430.8572969999996</v>
      </c>
      <c r="CM113" s="65">
        <v>6430.8572969999996</v>
      </c>
      <c r="CN113" s="65">
        <v>5437.1491249999999</v>
      </c>
      <c r="CO113" s="65">
        <v>5437.1491249999999</v>
      </c>
      <c r="CP113" s="65">
        <v>5437.1491249999999</v>
      </c>
      <c r="CQ113" s="65">
        <v>5437.1491249999999</v>
      </c>
      <c r="CR113" s="65">
        <v>5437.1491249999999</v>
      </c>
      <c r="CS113" s="65">
        <v>5437.1491249999999</v>
      </c>
      <c r="CT113" s="65">
        <v>5437.1491249999999</v>
      </c>
      <c r="CU113" s="65">
        <v>5410.6199210000004</v>
      </c>
      <c r="CV113" s="65">
        <v>5437.1491249999999</v>
      </c>
      <c r="CW113" s="65">
        <v>5437.1491249999999</v>
      </c>
      <c r="CX113" s="65">
        <v>4265.8847820000001</v>
      </c>
      <c r="CY113" s="65">
        <v>5437.1491249999999</v>
      </c>
      <c r="CZ113" s="65">
        <v>4877.3829269999997</v>
      </c>
      <c r="DA113" s="65">
        <v>4877.3829269999997</v>
      </c>
      <c r="DB113" s="65">
        <v>4877.3829269999997</v>
      </c>
      <c r="DC113" s="65">
        <v>4877.3829269999997</v>
      </c>
      <c r="DD113" s="65">
        <v>4877.3829269999997</v>
      </c>
      <c r="DE113" s="65">
        <v>4877.3829269999997</v>
      </c>
      <c r="DF113" s="65">
        <v>4877.3829269999997</v>
      </c>
      <c r="DG113" s="65">
        <v>4877.3829269999997</v>
      </c>
      <c r="DH113" s="65">
        <v>4850.8537230000002</v>
      </c>
      <c r="DI113" s="65">
        <v>4850.8537230000002</v>
      </c>
      <c r="DJ113" s="65">
        <v>4850.8537230000002</v>
      </c>
      <c r="DK113" s="65">
        <v>4850.8537230000002</v>
      </c>
      <c r="DL113" s="65">
        <v>4850.8537230000002</v>
      </c>
      <c r="DM113" s="65">
        <v>4850.8537230000002</v>
      </c>
      <c r="DN113" s="65">
        <v>4850.8537230000002</v>
      </c>
      <c r="DO113" s="65">
        <v>4850.8537230000002</v>
      </c>
      <c r="DP113" s="65">
        <v>3700.9074909999999</v>
      </c>
      <c r="DQ113" s="65">
        <v>3700.9074909999999</v>
      </c>
      <c r="DR113" s="65">
        <v>3700.9074909999999</v>
      </c>
      <c r="DS113" s="65">
        <v>3700.9074909999999</v>
      </c>
      <c r="DT113" s="65">
        <v>3700.9074909999999</v>
      </c>
      <c r="DU113" s="65">
        <v>3700.9074909999999</v>
      </c>
      <c r="DV113" s="65">
        <v>3700.9074909999999</v>
      </c>
      <c r="DW113" s="65">
        <v>3700.9074909999999</v>
      </c>
      <c r="DX113" s="65">
        <v>3700.9074909999999</v>
      </c>
      <c r="DY113" s="65">
        <v>3700.9074909999999</v>
      </c>
      <c r="DZ113" s="65">
        <v>3700.9074909999999</v>
      </c>
      <c r="EA113" s="65">
        <v>3700.9074909999999</v>
      </c>
      <c r="EB113" s="65">
        <v>3700.9074909999999</v>
      </c>
      <c r="EC113" s="65">
        <v>3700.9074909999999</v>
      </c>
      <c r="ED113" s="65">
        <v>3700.9074909999999</v>
      </c>
      <c r="EE113" s="65">
        <v>3700.9074909999999</v>
      </c>
      <c r="EF113" s="65">
        <v>3356.7858200000001</v>
      </c>
      <c r="EG113" s="65">
        <v>3356.7858200000001</v>
      </c>
      <c r="EH113" s="65">
        <v>3356.7858200000001</v>
      </c>
      <c r="EI113" s="65">
        <v>3356.7858200000001</v>
      </c>
      <c r="EJ113" s="65">
        <v>3356.7858200000001</v>
      </c>
      <c r="EK113" s="65">
        <v>3356.7858200000001</v>
      </c>
      <c r="EL113" s="65">
        <v>3356.7858200000001</v>
      </c>
      <c r="EM113" s="65">
        <v>3356.7858200000001</v>
      </c>
      <c r="EN113" s="65">
        <v>3356.7858200000001</v>
      </c>
      <c r="EO113" s="65">
        <v>3356.7858200000001</v>
      </c>
      <c r="EP113" s="65">
        <v>3356.7858200000001</v>
      </c>
      <c r="EQ113" s="65">
        <v>3356.7858200000001</v>
      </c>
      <c r="ER113" s="65">
        <v>3356.7858200000001</v>
      </c>
      <c r="ES113" s="65">
        <v>3356.7858200000001</v>
      </c>
      <c r="ET113" s="65">
        <v>3356.7858200000001</v>
      </c>
      <c r="EU113" s="65">
        <v>3356.7858200000001</v>
      </c>
      <c r="EV113" s="65">
        <v>3356.7858200000001</v>
      </c>
      <c r="EW113" s="65">
        <v>3356.7858200000001</v>
      </c>
      <c r="EX113" s="65">
        <v>3356.7858200000001</v>
      </c>
      <c r="EY113" s="65">
        <v>3356.7858200000001</v>
      </c>
      <c r="EZ113" s="65">
        <v>3356.7858200000001</v>
      </c>
      <c r="FA113" s="65">
        <v>3356.7858200000001</v>
      </c>
      <c r="FB113" s="65">
        <v>3356.7858200000001</v>
      </c>
      <c r="FC113" s="65">
        <v>3356.7858200000001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1729.0175200000001</v>
      </c>
      <c r="EC114" s="65">
        <v>1729.0175200000001</v>
      </c>
      <c r="ED114" s="65">
        <v>1729.0175200000001</v>
      </c>
      <c r="EE114" s="65">
        <v>1729.0175200000001</v>
      </c>
      <c r="EF114" s="65">
        <v>2281.7131380000001</v>
      </c>
      <c r="EG114" s="65">
        <v>2281.7131380000001</v>
      </c>
      <c r="EH114" s="65">
        <v>2281.7131380000001</v>
      </c>
      <c r="EI114" s="65">
        <v>2281.7131380000001</v>
      </c>
      <c r="EJ114" s="65">
        <v>2867.692082</v>
      </c>
      <c r="EK114" s="65">
        <v>2867.692082</v>
      </c>
      <c r="EL114" s="65">
        <v>2867.692082</v>
      </c>
      <c r="EM114" s="65">
        <v>2867.692082</v>
      </c>
      <c r="EN114" s="65">
        <v>3287.7622150000002</v>
      </c>
      <c r="EO114" s="65">
        <v>3287.7622150000002</v>
      </c>
      <c r="EP114" s="65">
        <v>2867.692082</v>
      </c>
      <c r="EQ114" s="65">
        <v>3287.7622150000002</v>
      </c>
      <c r="ER114" s="65">
        <v>3772.4569150000002</v>
      </c>
      <c r="ES114" s="65">
        <v>3772.4569150000002</v>
      </c>
      <c r="ET114" s="65">
        <v>3772.4569150000002</v>
      </c>
      <c r="EU114" s="65">
        <v>3772.4569150000002</v>
      </c>
      <c r="EV114" s="65">
        <v>4422.9985319999996</v>
      </c>
      <c r="EW114" s="65">
        <v>4422.9985319999996</v>
      </c>
      <c r="EX114" s="65">
        <v>4422.9985319999996</v>
      </c>
      <c r="EY114" s="65">
        <v>4422.9985319999996</v>
      </c>
      <c r="EZ114" s="65">
        <v>4562.0755609999997</v>
      </c>
      <c r="FA114" s="65">
        <v>5068.9728459999997</v>
      </c>
      <c r="FB114" s="65">
        <v>5068.9728459999997</v>
      </c>
      <c r="FC114" s="65">
        <v>4562.0755609999997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540.05878919999998</v>
      </c>
      <c r="DY116" s="65">
        <v>540.05878919999998</v>
      </c>
      <c r="DZ116" s="65">
        <v>540.05878919999998</v>
      </c>
      <c r="EA116" s="65">
        <v>540.05878919999998</v>
      </c>
      <c r="EB116" s="65">
        <v>540.05878919999998</v>
      </c>
      <c r="EC116" s="65">
        <v>540.05878919999998</v>
      </c>
      <c r="ED116" s="65">
        <v>540.05878919999998</v>
      </c>
      <c r="EE116" s="65">
        <v>540.05878919999998</v>
      </c>
      <c r="EF116" s="65">
        <v>540.05878919999998</v>
      </c>
      <c r="EG116" s="65">
        <v>540.05878919999998</v>
      </c>
      <c r="EH116" s="65">
        <v>540.05878919999998</v>
      </c>
      <c r="EI116" s="65">
        <v>540.05878919999998</v>
      </c>
      <c r="EJ116" s="65">
        <v>540.05878919999998</v>
      </c>
      <c r="EK116" s="65">
        <v>540.05878919999998</v>
      </c>
      <c r="EL116" s="65">
        <v>360.03919280000002</v>
      </c>
      <c r="EM116" s="65">
        <v>540.05878919999998</v>
      </c>
      <c r="EN116" s="65">
        <v>540.05878919999998</v>
      </c>
      <c r="EO116" s="65">
        <v>540.05878919999998</v>
      </c>
      <c r="EP116" s="65">
        <v>540.05878919999998</v>
      </c>
      <c r="EQ116" s="65">
        <v>540.05878919999998</v>
      </c>
      <c r="ER116" s="65">
        <v>540.05878919999998</v>
      </c>
      <c r="ES116" s="65">
        <v>540.05878919999998</v>
      </c>
      <c r="ET116" s="65">
        <v>360.03919280000002</v>
      </c>
      <c r="EU116" s="65">
        <v>540.05878919999998</v>
      </c>
      <c r="EV116" s="65">
        <v>360.03919280000002</v>
      </c>
      <c r="EW116" s="65">
        <v>540.05878919999998</v>
      </c>
      <c r="EX116" s="65">
        <v>540.05878919999998</v>
      </c>
      <c r="EY116" s="65">
        <v>540.05878919999998</v>
      </c>
      <c r="EZ116" s="65">
        <v>462.46940740000002</v>
      </c>
      <c r="FA116" s="65">
        <v>642.48900379999998</v>
      </c>
      <c r="FB116" s="65">
        <v>642.48900379999998</v>
      </c>
      <c r="FC116" s="65">
        <v>642.48900379999998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2060.7506429999999</v>
      </c>
      <c r="DY125" s="65">
        <v>2060.7506429999999</v>
      </c>
      <c r="DZ125" s="65">
        <v>2060.7506429999999</v>
      </c>
      <c r="EA125" s="65">
        <v>2060.7506429999999</v>
      </c>
      <c r="EB125" s="65">
        <v>2269.076309</v>
      </c>
      <c r="EC125" s="65">
        <v>2269.076309</v>
      </c>
      <c r="ED125" s="65">
        <v>2269.076309</v>
      </c>
      <c r="EE125" s="65">
        <v>2269.076309</v>
      </c>
      <c r="EF125" s="65">
        <v>2821.7719269999998</v>
      </c>
      <c r="EG125" s="65">
        <v>2821.7719269999998</v>
      </c>
      <c r="EH125" s="65">
        <v>2821.7719269999998</v>
      </c>
      <c r="EI125" s="65">
        <v>2821.7719269999998</v>
      </c>
      <c r="EJ125" s="65">
        <v>3407.7508710000002</v>
      </c>
      <c r="EK125" s="65">
        <v>3407.7508710000002</v>
      </c>
      <c r="EL125" s="65">
        <v>3227.7312750000001</v>
      </c>
      <c r="EM125" s="65">
        <v>3407.7508710000002</v>
      </c>
      <c r="EN125" s="65">
        <v>3827.8210039999999</v>
      </c>
      <c r="EO125" s="65">
        <v>3827.8210039999999</v>
      </c>
      <c r="EP125" s="65">
        <v>3407.7508710000002</v>
      </c>
      <c r="EQ125" s="65">
        <v>3827.8210039999999</v>
      </c>
      <c r="ER125" s="65">
        <v>4312.5157040000004</v>
      </c>
      <c r="ES125" s="65">
        <v>4312.5157040000004</v>
      </c>
      <c r="ET125" s="65">
        <v>4132.4961080000003</v>
      </c>
      <c r="EU125" s="65">
        <v>4312.5157040000004</v>
      </c>
      <c r="EV125" s="65">
        <v>4783.0377239999998</v>
      </c>
      <c r="EW125" s="65">
        <v>4963.0573210000002</v>
      </c>
      <c r="EX125" s="65">
        <v>4963.0573210000002</v>
      </c>
      <c r="EY125" s="65">
        <v>4963.0573210000002</v>
      </c>
      <c r="EZ125" s="65">
        <v>5024.5449689999996</v>
      </c>
      <c r="FA125" s="65">
        <v>5711.4618499999997</v>
      </c>
      <c r="FB125" s="65">
        <v>5711.4618499999997</v>
      </c>
      <c r="FC125" s="65">
        <v>5204.5645649999997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4562.0755609999997</v>
      </c>
      <c r="DW126" s="65">
        <v>4055.178277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4562.0755609999997</v>
      </c>
      <c r="EI126" s="65">
        <v>4562.0755609999997</v>
      </c>
      <c r="EJ126" s="65">
        <v>5068.9728459999997</v>
      </c>
      <c r="EK126" s="65">
        <v>5068.9728459999997</v>
      </c>
      <c r="EL126" s="65">
        <v>4562.0755609999997</v>
      </c>
      <c r="EM126" s="65">
        <v>5068.9728459999997</v>
      </c>
      <c r="EN126" s="65">
        <v>4562.0755609999997</v>
      </c>
      <c r="EO126" s="65">
        <v>5068.9728459999997</v>
      </c>
      <c r="EP126" s="65">
        <v>5068.9728459999997</v>
      </c>
      <c r="EQ126" s="65">
        <v>5068.9728459999997</v>
      </c>
      <c r="ER126" s="65">
        <v>5068.9728459999997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180.01959640000001</v>
      </c>
      <c r="CH128" s="65">
        <v>180.01959640000001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540.05878919999998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900.097982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1080.1175780000001</v>
      </c>
      <c r="DD128" s="65">
        <v>1440.1567709999999</v>
      </c>
      <c r="DE128" s="65">
        <v>1440.1567709999999</v>
      </c>
      <c r="DF128" s="65">
        <v>1260.1371750000001</v>
      </c>
      <c r="DG128" s="65">
        <v>1440.1567709999999</v>
      </c>
      <c r="DH128" s="65">
        <v>1620.1763679999999</v>
      </c>
      <c r="DI128" s="65">
        <v>1620.1763679999999</v>
      </c>
      <c r="DJ128" s="65">
        <v>900.097982</v>
      </c>
      <c r="DK128" s="65">
        <v>1080.1175780000001</v>
      </c>
      <c r="DL128" s="65">
        <v>1800.195964</v>
      </c>
      <c r="DM128" s="65">
        <v>1620.1763679999999</v>
      </c>
      <c r="DN128" s="65">
        <v>1800.195964</v>
      </c>
      <c r="DO128" s="65">
        <v>1800.195964</v>
      </c>
      <c r="DP128" s="65">
        <v>1800.195964</v>
      </c>
      <c r="DQ128" s="65">
        <v>1800.195964</v>
      </c>
      <c r="DR128" s="65">
        <v>720.07838560000005</v>
      </c>
      <c r="DS128" s="65">
        <v>1800.195964</v>
      </c>
      <c r="DT128" s="65">
        <v>1800.195964</v>
      </c>
      <c r="DU128" s="65">
        <v>1800.195964</v>
      </c>
      <c r="DV128" s="65">
        <v>1260.1371750000001</v>
      </c>
      <c r="DW128" s="65">
        <v>1620.1763679999999</v>
      </c>
      <c r="DX128" s="65">
        <v>1800.195964</v>
      </c>
      <c r="DY128" s="65">
        <v>1800.195964</v>
      </c>
      <c r="DZ128" s="65">
        <v>1800.195964</v>
      </c>
      <c r="EA128" s="65">
        <v>1800.195964</v>
      </c>
      <c r="EB128" s="65">
        <v>1800.195964</v>
      </c>
      <c r="EC128" s="65">
        <v>1800.195964</v>
      </c>
      <c r="ED128" s="65">
        <v>720.07838560000005</v>
      </c>
      <c r="EE128" s="65">
        <v>1800.195964</v>
      </c>
      <c r="EF128" s="65">
        <v>1800.195964</v>
      </c>
      <c r="EG128" s="65">
        <v>1800.195964</v>
      </c>
      <c r="EH128" s="65">
        <v>1620.1763679999999</v>
      </c>
      <c r="EI128" s="65">
        <v>1800.195964</v>
      </c>
      <c r="EJ128" s="65">
        <v>1800.195964</v>
      </c>
      <c r="EK128" s="65">
        <v>1800.195964</v>
      </c>
      <c r="EL128" s="65">
        <v>1080.1175780000001</v>
      </c>
      <c r="EM128" s="65">
        <v>1800.195964</v>
      </c>
      <c r="EN128" s="65">
        <v>1800.195964</v>
      </c>
      <c r="EO128" s="65">
        <v>1800.195964</v>
      </c>
      <c r="EP128" s="65">
        <v>1800.195964</v>
      </c>
      <c r="EQ128" s="65">
        <v>1440.1567709999999</v>
      </c>
      <c r="ER128" s="65">
        <v>1800.195964</v>
      </c>
      <c r="ES128" s="65">
        <v>1800.195964</v>
      </c>
      <c r="ET128" s="65">
        <v>1620.1763679999999</v>
      </c>
      <c r="EU128" s="65">
        <v>1800.195964</v>
      </c>
      <c r="EV128" s="65">
        <v>1620.1763679999999</v>
      </c>
      <c r="EW128" s="65">
        <v>1800.195964</v>
      </c>
      <c r="EX128" s="65">
        <v>1620.1763679999999</v>
      </c>
      <c r="EY128" s="65">
        <v>1440.1567709999999</v>
      </c>
      <c r="EZ128" s="65">
        <v>1440.1567709999999</v>
      </c>
      <c r="FA128" s="65">
        <v>1800.195964</v>
      </c>
      <c r="FB128" s="65">
        <v>1800.195964</v>
      </c>
      <c r="FC128" s="65">
        <v>1080.1175780000001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506.89728459999998</v>
      </c>
      <c r="CD137" s="65">
        <v>686.91688099999999</v>
      </c>
      <c r="CE137" s="65">
        <v>686.91688099999999</v>
      </c>
      <c r="CF137" s="65">
        <v>1373.833762</v>
      </c>
      <c r="CG137" s="65">
        <v>1193.8141659999999</v>
      </c>
      <c r="CH137" s="65">
        <v>1193.8141659999999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2567.6479279999999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3941.4816900000001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4628.3985709999997</v>
      </c>
      <c r="DD137" s="65">
        <v>5495.3350479999999</v>
      </c>
      <c r="DE137" s="65">
        <v>5495.3350479999999</v>
      </c>
      <c r="DF137" s="65">
        <v>5315.3154519999998</v>
      </c>
      <c r="DG137" s="65">
        <v>5495.3350479999999</v>
      </c>
      <c r="DH137" s="65">
        <v>6182.251929</v>
      </c>
      <c r="DI137" s="65">
        <v>6182.251929</v>
      </c>
      <c r="DJ137" s="65">
        <v>5462.1735429999999</v>
      </c>
      <c r="DK137" s="65">
        <v>5642.1931400000003</v>
      </c>
      <c r="DL137" s="65">
        <v>6869.1688100000001</v>
      </c>
      <c r="DM137" s="65">
        <v>6689.149214</v>
      </c>
      <c r="DN137" s="65">
        <v>6869.1688100000001</v>
      </c>
      <c r="DO137" s="65">
        <v>6869.1688100000001</v>
      </c>
      <c r="DP137" s="65">
        <v>6869.1688100000001</v>
      </c>
      <c r="DQ137" s="65">
        <v>6869.1688100000001</v>
      </c>
      <c r="DR137" s="65">
        <v>5789.0512319999998</v>
      </c>
      <c r="DS137" s="65">
        <v>6869.1688100000001</v>
      </c>
      <c r="DT137" s="65">
        <v>6869.1688100000001</v>
      </c>
      <c r="DU137" s="65">
        <v>6869.1688100000001</v>
      </c>
      <c r="DV137" s="65">
        <v>5822.2127360000004</v>
      </c>
      <c r="DW137" s="65">
        <v>5675.354644</v>
      </c>
      <c r="DX137" s="65">
        <v>6869.1688100000001</v>
      </c>
      <c r="DY137" s="65">
        <v>6869.1688100000001</v>
      </c>
      <c r="DZ137" s="65">
        <v>6869.1688100000001</v>
      </c>
      <c r="EA137" s="65">
        <v>6869.1688100000001</v>
      </c>
      <c r="EB137" s="65">
        <v>6869.1688100000001</v>
      </c>
      <c r="EC137" s="65">
        <v>6869.1688100000001</v>
      </c>
      <c r="ED137" s="65">
        <v>5789.0512319999998</v>
      </c>
      <c r="EE137" s="65">
        <v>6869.1688100000001</v>
      </c>
      <c r="EF137" s="65">
        <v>6869.1688100000001</v>
      </c>
      <c r="EG137" s="65">
        <v>6869.1688100000001</v>
      </c>
      <c r="EH137" s="65">
        <v>6182.251929</v>
      </c>
      <c r="EI137" s="65">
        <v>6362.2715250000001</v>
      </c>
      <c r="EJ137" s="65">
        <v>6869.1688100000001</v>
      </c>
      <c r="EK137" s="65">
        <v>6869.1688100000001</v>
      </c>
      <c r="EL137" s="65">
        <v>5642.1931400000003</v>
      </c>
      <c r="EM137" s="65">
        <v>6869.1688100000001</v>
      </c>
      <c r="EN137" s="65">
        <v>6362.2715250000001</v>
      </c>
      <c r="EO137" s="65">
        <v>6869.1688100000001</v>
      </c>
      <c r="EP137" s="65">
        <v>6869.1688100000001</v>
      </c>
      <c r="EQ137" s="65">
        <v>6509.1296169999996</v>
      </c>
      <c r="ER137" s="65">
        <v>6869.1688100000001</v>
      </c>
      <c r="ES137" s="65">
        <v>6869.1688100000001</v>
      </c>
      <c r="ET137" s="65">
        <v>6689.149214</v>
      </c>
      <c r="EU137" s="65">
        <v>6869.1688100000001</v>
      </c>
      <c r="EV137" s="65">
        <v>6689.149214</v>
      </c>
      <c r="EW137" s="65">
        <v>6869.1688100000001</v>
      </c>
      <c r="EX137" s="65">
        <v>6689.149214</v>
      </c>
      <c r="EY137" s="65">
        <v>6509.1296169999996</v>
      </c>
      <c r="EZ137" s="65">
        <v>6509.1296169999996</v>
      </c>
      <c r="FA137" s="65">
        <v>6869.1688100000001</v>
      </c>
      <c r="FB137" s="65">
        <v>6869.1688100000001</v>
      </c>
      <c r="FC137" s="65">
        <v>6149.090424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2649.50947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3028.498094</v>
      </c>
      <c r="AE138" s="65">
        <v>1378.5711200000001</v>
      </c>
      <c r="AF138" s="65">
        <v>3028.498094</v>
      </c>
      <c r="AG138" s="65">
        <v>3028.498094</v>
      </c>
      <c r="AH138" s="65">
        <v>3028.498094</v>
      </c>
      <c r="AI138" s="65">
        <v>3028.498094</v>
      </c>
      <c r="AJ138" s="65">
        <v>3028.498094</v>
      </c>
      <c r="AK138" s="65">
        <v>3028.498094</v>
      </c>
      <c r="AL138" s="65">
        <v>2839.0037819999998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1065.9055049999999</v>
      </c>
      <c r="G139" s="65">
        <v>1065.9055049999999</v>
      </c>
      <c r="H139" s="65">
        <v>1065.9055049999999</v>
      </c>
      <c r="I139" s="65">
        <v>1065.9055049999999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C139" s="65">
        <v>1065.9055049999999</v>
      </c>
      <c r="AD139" s="65">
        <v>1065.9055049999999</v>
      </c>
      <c r="AE139" s="65">
        <v>1065.9055049999999</v>
      </c>
      <c r="AF139" s="65">
        <v>1065.9055049999999</v>
      </c>
      <c r="AI139" s="65">
        <v>606.38179839999998</v>
      </c>
      <c r="AJ139" s="65">
        <v>1065.9055049999999</v>
      </c>
      <c r="AK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O139" s="65">
        <v>753.70623669999998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788.85716149999996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606.38179839999998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Y140" s="65">
        <v>211.28615790000001</v>
      </c>
      <c r="Z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O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T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4305.6897570000001</v>
      </c>
      <c r="F149" s="65">
        <v>4305.6897570000001</v>
      </c>
      <c r="G149" s="65">
        <v>4305.6897570000001</v>
      </c>
      <c r="H149" s="65">
        <v>4305.6897570000001</v>
      </c>
      <c r="I149" s="65">
        <v>3926.701133</v>
      </c>
      <c r="J149" s="65">
        <v>4305.6897570000001</v>
      </c>
      <c r="K149" s="65">
        <v>4305.6897570000001</v>
      </c>
      <c r="L149" s="65">
        <v>4305.6897570000001</v>
      </c>
      <c r="M149" s="65">
        <v>4094.4035990000002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4094.4035990000002</v>
      </c>
      <c r="S149" s="65">
        <v>4305.6897570000001</v>
      </c>
      <c r="T149" s="65">
        <v>4305.6897570000001</v>
      </c>
      <c r="U149" s="65">
        <v>4305.6897570000001</v>
      </c>
      <c r="V149" s="65">
        <v>4305.6897570000001</v>
      </c>
      <c r="W149" s="65">
        <v>4305.6897570000001</v>
      </c>
      <c r="X149" s="65">
        <v>4094.4035990000002</v>
      </c>
      <c r="Y149" s="65">
        <v>4305.6897570000001</v>
      </c>
      <c r="Z149" s="65">
        <v>4305.6897570000001</v>
      </c>
      <c r="AA149" s="65">
        <v>4094.4035990000002</v>
      </c>
      <c r="AB149" s="65">
        <v>4094.4035990000002</v>
      </c>
      <c r="AC149" s="65">
        <v>4094.4035990000002</v>
      </c>
      <c r="AD149" s="65">
        <v>4305.6897570000001</v>
      </c>
      <c r="AE149" s="65">
        <v>2655.7627830000001</v>
      </c>
      <c r="AF149" s="65">
        <v>4305.6897570000001</v>
      </c>
      <c r="AG149" s="65">
        <v>3239.7842519999999</v>
      </c>
      <c r="AH149" s="65">
        <v>3239.7842519999999</v>
      </c>
      <c r="AI149" s="65">
        <v>3846.1660510000002</v>
      </c>
      <c r="AJ149" s="65">
        <v>4305.6897570000001</v>
      </c>
      <c r="AK149" s="65">
        <v>4305.6897570000001</v>
      </c>
      <c r="AL149" s="65">
        <v>3509.8136469999999</v>
      </c>
      <c r="AM149" s="65">
        <v>4305.6897570000001</v>
      </c>
      <c r="AN149" s="65">
        <v>4305.6897570000001</v>
      </c>
      <c r="AO149" s="65">
        <v>3993.4904889999998</v>
      </c>
      <c r="AP149" s="65">
        <v>3028.498094</v>
      </c>
      <c r="AQ149" s="65">
        <v>4305.6897570000001</v>
      </c>
      <c r="AR149" s="65">
        <v>4305.6897570000001</v>
      </c>
      <c r="AS149" s="65">
        <v>4305.6897570000001</v>
      </c>
      <c r="AT149" s="65">
        <v>4305.6897570000001</v>
      </c>
      <c r="AU149" s="65">
        <v>4305.6897570000001</v>
      </c>
      <c r="AV149" s="65">
        <v>4091.561185</v>
      </c>
      <c r="AW149" s="65">
        <v>4091.561185</v>
      </c>
      <c r="AX149" s="65">
        <v>3814.5128410000002</v>
      </c>
      <c r="AY149" s="65">
        <v>4091.561185</v>
      </c>
      <c r="AZ149" s="65">
        <v>3725.9319099999998</v>
      </c>
      <c r="BA149" s="65">
        <v>3725.9319099999998</v>
      </c>
      <c r="BB149" s="65">
        <v>3725.9319099999998</v>
      </c>
      <c r="BC149" s="65">
        <v>3725.9319099999998</v>
      </c>
      <c r="BD149" s="65">
        <v>3110.2648899999999</v>
      </c>
      <c r="BE149" s="65">
        <v>2650.7411830000001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1120.700834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1120.700834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158.22775050000001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612.63511070000004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1129.670341</v>
      </c>
      <c r="E164" s="65">
        <v>1960.1872960000001</v>
      </c>
      <c r="F164" s="65">
        <v>1818.066562</v>
      </c>
      <c r="G164" s="65">
        <v>1960.1872960000001</v>
      </c>
      <c r="H164" s="65">
        <v>1775.277462</v>
      </c>
      <c r="I164" s="65">
        <v>1774.2352430000001</v>
      </c>
      <c r="J164" s="65">
        <v>1818.066562</v>
      </c>
      <c r="K164" s="65">
        <v>1722.8456699999999</v>
      </c>
      <c r="L164" s="65">
        <v>1495.028061</v>
      </c>
      <c r="M164" s="65">
        <v>1265.158774</v>
      </c>
      <c r="N164" s="65">
        <v>1818.066562</v>
      </c>
      <c r="O164" s="65">
        <v>1085.3286720000001</v>
      </c>
      <c r="P164" s="65">
        <v>1962.697559</v>
      </c>
      <c r="Q164" s="65">
        <v>1831.1416690000001</v>
      </c>
      <c r="R164" s="65">
        <v>1253.789115</v>
      </c>
      <c r="S164" s="65">
        <v>1818.066562</v>
      </c>
      <c r="T164" s="65">
        <v>1601.426653</v>
      </c>
      <c r="U164" s="65">
        <v>1446.0892269999999</v>
      </c>
      <c r="V164" s="65">
        <v>1960.1872960000001</v>
      </c>
      <c r="W164" s="65">
        <v>1456.795656</v>
      </c>
      <c r="X164" s="65">
        <v>1311.8793439999999</v>
      </c>
      <c r="Y164" s="65">
        <v>1455.979546</v>
      </c>
      <c r="Z164" s="65">
        <v>1599.142499</v>
      </c>
      <c r="AA164" s="65">
        <v>1769.935007</v>
      </c>
      <c r="AB164" s="65">
        <v>1424.0599769999999</v>
      </c>
      <c r="AC164" s="65">
        <v>1831.1416690000001</v>
      </c>
      <c r="AD164" s="65">
        <v>1100.546349</v>
      </c>
      <c r="AE164" s="65">
        <v>1038.3922150000001</v>
      </c>
      <c r="AF164" s="65">
        <v>1962.697559</v>
      </c>
      <c r="AG164" s="65">
        <v>1598.9163900000001</v>
      </c>
      <c r="AH164" s="65">
        <v>1752.8805179999999</v>
      </c>
      <c r="AI164" s="65">
        <v>1798.264406</v>
      </c>
      <c r="AJ164" s="65">
        <v>1962.697559</v>
      </c>
      <c r="AK164" s="65">
        <v>1769.935007</v>
      </c>
      <c r="AL164" s="65">
        <v>1818.066562</v>
      </c>
      <c r="AM164" s="65">
        <v>1677.0827939999999</v>
      </c>
      <c r="AN164" s="65">
        <v>1658.653935</v>
      </c>
      <c r="AO164" s="65">
        <v>1913.0979589999999</v>
      </c>
      <c r="AP164" s="65">
        <v>1818.066562</v>
      </c>
      <c r="AQ164" s="65">
        <v>1960.1872960000001</v>
      </c>
      <c r="AR164" s="65">
        <v>1632.5037199999999</v>
      </c>
      <c r="AS164" s="65">
        <v>1818.066562</v>
      </c>
      <c r="AT164" s="65">
        <v>1960.1872960000001</v>
      </c>
      <c r="AU164" s="65">
        <v>1818.066562</v>
      </c>
      <c r="AV164" s="65">
        <v>1962.697559</v>
      </c>
      <c r="AW164" s="65">
        <v>1960.1872960000001</v>
      </c>
      <c r="AX164" s="65">
        <v>1818.066562</v>
      </c>
      <c r="AY164" s="65">
        <v>1960.1872960000001</v>
      </c>
      <c r="AZ164" s="65">
        <v>1552.0633849999999</v>
      </c>
      <c r="BA164" s="65">
        <v>1286.4768839999999</v>
      </c>
      <c r="BB164" s="65">
        <v>1549.553122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314.37106360000001</v>
      </c>
      <c r="E165" s="65">
        <v>314.37106360000001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314.37106360000001</v>
      </c>
      <c r="N165" s="65">
        <v>314.37106360000001</v>
      </c>
      <c r="O165" s="65">
        <v>314.37106360000001</v>
      </c>
      <c r="P165" s="65">
        <v>314.37106360000001</v>
      </c>
      <c r="Q165" s="65">
        <v>314.37106360000001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314.37106360000001</v>
      </c>
      <c r="Y165" s="65">
        <v>314.37106360000001</v>
      </c>
      <c r="Z165" s="65">
        <v>314.37106360000001</v>
      </c>
      <c r="AA165" s="65">
        <v>314.37106360000001</v>
      </c>
      <c r="AB165" s="65">
        <v>314.37106360000001</v>
      </c>
      <c r="AC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159.81551619999999</v>
      </c>
      <c r="F167" s="65">
        <v>119.3719644</v>
      </c>
      <c r="G167" s="65">
        <v>9.0800726770000004</v>
      </c>
      <c r="I167" s="65">
        <v>186.2941457</v>
      </c>
      <c r="J167" s="65">
        <v>145.93365929999999</v>
      </c>
      <c r="K167" s="65">
        <v>35.569907209999997</v>
      </c>
      <c r="M167" s="65">
        <v>189.8701906</v>
      </c>
      <c r="N167" s="65">
        <v>149.52092250000001</v>
      </c>
      <c r="O167" s="65">
        <v>39.147465410000002</v>
      </c>
      <c r="Q167" s="65">
        <v>278.21966850000001</v>
      </c>
      <c r="R167" s="65">
        <v>238.14755940000001</v>
      </c>
      <c r="S167" s="65">
        <v>127.5343305</v>
      </c>
      <c r="V167" s="65">
        <v>228.74838</v>
      </c>
      <c r="W167" s="65">
        <v>118.16057979999999</v>
      </c>
      <c r="X167" s="65">
        <v>322.14033039999998</v>
      </c>
      <c r="Y167" s="65">
        <v>322.14033039999998</v>
      </c>
      <c r="Z167" s="65">
        <v>292.6274785</v>
      </c>
      <c r="AC167" s="65">
        <v>322.14033039999998</v>
      </c>
      <c r="AD167" s="65">
        <v>322.14033039999998</v>
      </c>
      <c r="AE167" s="65">
        <v>288.9181428</v>
      </c>
      <c r="AG167" s="65">
        <v>322.14033039999998</v>
      </c>
      <c r="AH167" s="65">
        <v>322.14033039999998</v>
      </c>
      <c r="AI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28.696029029999998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73.286197619999996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M168" s="65">
        <v>104.3469547</v>
      </c>
      <c r="N168" s="65">
        <v>142.120734</v>
      </c>
      <c r="O168" s="65">
        <v>142.120734</v>
      </c>
      <c r="P168" s="65">
        <v>142.120734</v>
      </c>
      <c r="Q168" s="65">
        <v>119.4695629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105.5116554</v>
      </c>
      <c r="AC168" s="65">
        <v>142.120734</v>
      </c>
      <c r="AD168" s="65">
        <v>142.120734</v>
      </c>
      <c r="AE168" s="65">
        <v>142.120734</v>
      </c>
      <c r="AF168" s="65">
        <v>0.42431947660000002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113.378545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2203.5346070000001</v>
      </c>
      <c r="E173" s="65">
        <v>2615.340944</v>
      </c>
      <c r="F173" s="65">
        <v>3153.423526</v>
      </c>
      <c r="G173" s="65">
        <v>3116.4178320000001</v>
      </c>
      <c r="H173" s="65">
        <v>2991.2624620000001</v>
      </c>
      <c r="I173" s="65">
        <v>3034.3936549999999</v>
      </c>
      <c r="J173" s="65">
        <v>3179.9852209999999</v>
      </c>
      <c r="K173" s="65">
        <v>2974.4005769999999</v>
      </c>
      <c r="L173" s="65">
        <v>2711.0130610000001</v>
      </c>
      <c r="M173" s="65">
        <v>2633.2401850000001</v>
      </c>
      <c r="N173" s="65">
        <v>3183.5724839999998</v>
      </c>
      <c r="O173" s="65">
        <v>2340.4611369999998</v>
      </c>
      <c r="P173" s="65">
        <v>3178.6825589999999</v>
      </c>
      <c r="Q173" s="65">
        <v>3302.6951669999999</v>
      </c>
      <c r="R173" s="65">
        <v>2707.9216750000001</v>
      </c>
      <c r="S173" s="65">
        <v>3161.5858920000001</v>
      </c>
      <c r="T173" s="65">
        <v>2817.4116530000001</v>
      </c>
      <c r="U173" s="65">
        <v>2504.888696</v>
      </c>
      <c r="V173" s="65">
        <v>3280.8019020000002</v>
      </c>
      <c r="W173" s="65">
        <v>2790.9412360000001</v>
      </c>
      <c r="X173" s="65">
        <v>2850.0046750000001</v>
      </c>
      <c r="Y173" s="65">
        <v>2994.1048770000002</v>
      </c>
      <c r="Z173" s="65">
        <v>3107.7549779999999</v>
      </c>
      <c r="AA173" s="65">
        <v>2985.9200070000002</v>
      </c>
      <c r="AB173" s="65">
        <v>2603.4358990000001</v>
      </c>
      <c r="AC173" s="65">
        <v>3369.2669999999998</v>
      </c>
      <c r="AD173" s="65">
        <v>2638.6716799999999</v>
      </c>
      <c r="AE173" s="65">
        <v>2543.2953579999999</v>
      </c>
      <c r="AF173" s="65">
        <v>3036.9861449999999</v>
      </c>
      <c r="AG173" s="65">
        <v>3137.0417200000002</v>
      </c>
      <c r="AH173" s="65">
        <v>3291.0058490000001</v>
      </c>
      <c r="AI173" s="65">
        <v>3336.389737</v>
      </c>
      <c r="AJ173" s="65">
        <v>3178.6825589999999</v>
      </c>
      <c r="AK173" s="65">
        <v>3308.0603369999999</v>
      </c>
      <c r="AL173" s="65">
        <v>3356.1918919999998</v>
      </c>
      <c r="AM173" s="65">
        <v>3215.2081240000002</v>
      </c>
      <c r="AN173" s="65">
        <v>2874.592776</v>
      </c>
      <c r="AO173" s="65">
        <v>3451.2232899999999</v>
      </c>
      <c r="AP173" s="65">
        <v>3356.1918919999998</v>
      </c>
      <c r="AQ173" s="65">
        <v>3498.3126259999999</v>
      </c>
      <c r="AR173" s="65">
        <v>3170.6290509999999</v>
      </c>
      <c r="AS173" s="65">
        <v>3356.1918919999998</v>
      </c>
      <c r="AT173" s="65">
        <v>3498.3126259999999</v>
      </c>
      <c r="AU173" s="65">
        <v>3356.1918919999998</v>
      </c>
      <c r="AV173" s="65">
        <v>3500.8228899999999</v>
      </c>
      <c r="AW173" s="65">
        <v>3498.3126259999999</v>
      </c>
      <c r="AX173" s="65">
        <v>3356.1918919999998</v>
      </c>
      <c r="AY173" s="65">
        <v>3498.3126259999999</v>
      </c>
      <c r="AZ173" s="65">
        <v>3090.1887149999998</v>
      </c>
      <c r="BA173" s="65">
        <v>2824.6022149999999</v>
      </c>
      <c r="BB173" s="65">
        <v>3087.6784520000001</v>
      </c>
      <c r="BC173" s="65">
        <v>3087.6784520000001</v>
      </c>
      <c r="BD173" s="65">
        <v>1638.093803</v>
      </c>
      <c r="BE173" s="65">
        <v>1635.583539</v>
      </c>
      <c r="BF173" s="65">
        <v>1493.4628049999999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380.88502030000001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518.28152609999995</v>
      </c>
      <c r="E176" s="65">
        <v>803.47046560000001</v>
      </c>
      <c r="F176" s="65">
        <v>566.22358699999995</v>
      </c>
      <c r="G176" s="65">
        <v>791.05858820000003</v>
      </c>
      <c r="H176" s="65">
        <v>753.15972580000005</v>
      </c>
      <c r="I176" s="65">
        <v>652.91723469999999</v>
      </c>
      <c r="J176" s="65">
        <v>567.73954149999997</v>
      </c>
      <c r="K176" s="65">
        <v>292.57921770000002</v>
      </c>
      <c r="L176" s="65">
        <v>803.47046560000001</v>
      </c>
      <c r="M176" s="65">
        <v>443.60618440000002</v>
      </c>
      <c r="N176" s="65">
        <v>249.199603</v>
      </c>
      <c r="O176" s="65">
        <v>294.0885313</v>
      </c>
      <c r="P176" s="65">
        <v>803.47046560000001</v>
      </c>
      <c r="Q176" s="65">
        <v>612.74444059999996</v>
      </c>
      <c r="R176" s="65">
        <v>239.71030469999999</v>
      </c>
      <c r="S176" s="65">
        <v>803.47046560000001</v>
      </c>
      <c r="T176" s="65">
        <v>792.57454270000005</v>
      </c>
      <c r="U176" s="65">
        <v>691.00559150000004</v>
      </c>
      <c r="V176" s="65">
        <v>742.62820869999996</v>
      </c>
      <c r="W176" s="65">
        <v>756.65078779999999</v>
      </c>
      <c r="X176" s="65">
        <v>348.39987539999998</v>
      </c>
      <c r="Y176" s="65">
        <v>701.60269019999998</v>
      </c>
      <c r="Z176" s="65">
        <v>335.68917370000003</v>
      </c>
      <c r="AA176" s="65">
        <v>803.47046560000001</v>
      </c>
      <c r="AB176" s="65">
        <v>251.66302909999999</v>
      </c>
      <c r="AC176" s="65">
        <v>715.8293463</v>
      </c>
      <c r="AD176" s="65">
        <v>639.54330300000004</v>
      </c>
      <c r="AE176" s="65">
        <v>363.54483759999999</v>
      </c>
      <c r="AF176" s="65">
        <v>742.26380289999997</v>
      </c>
      <c r="AG176" s="65">
        <v>728.33597090000001</v>
      </c>
      <c r="AH176" s="65">
        <v>274.57725809999999</v>
      </c>
      <c r="AI176" s="65">
        <v>659.25550329999999</v>
      </c>
      <c r="AJ176" s="65">
        <v>803.47046560000001</v>
      </c>
      <c r="AK176" s="65">
        <v>803.47046560000001</v>
      </c>
      <c r="AL176" s="65">
        <v>286.98913549999997</v>
      </c>
      <c r="AM176" s="65">
        <v>803.47046560000001</v>
      </c>
      <c r="AN176" s="65">
        <v>803.47046560000001</v>
      </c>
      <c r="AO176" s="65">
        <v>728.33597090000001</v>
      </c>
      <c r="AP176" s="65">
        <v>791.05858820000003</v>
      </c>
      <c r="AQ176" s="65">
        <v>803.47046560000001</v>
      </c>
      <c r="AR176" s="65">
        <v>729.64784840000004</v>
      </c>
      <c r="AS176" s="65">
        <v>792.57454270000005</v>
      </c>
      <c r="AT176" s="65">
        <v>803.47046560000001</v>
      </c>
      <c r="AU176" s="65">
        <v>803.47046560000001</v>
      </c>
      <c r="AV176" s="65">
        <v>666.45149530000003</v>
      </c>
      <c r="AW176" s="65">
        <v>616.14075549999995</v>
      </c>
      <c r="AX176" s="65">
        <v>666.45149530000003</v>
      </c>
      <c r="AY176" s="65">
        <v>666.45149530000003</v>
      </c>
      <c r="AZ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56.848293599999998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111.8016441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111.8016441</v>
      </c>
      <c r="Z180" s="65">
        <v>178.12465330000001</v>
      </c>
      <c r="AA180" s="65">
        <v>178.12465330000001</v>
      </c>
      <c r="AB180" s="65">
        <v>111.8016441</v>
      </c>
      <c r="AC180" s="65">
        <v>178.12465330000001</v>
      </c>
      <c r="AD180" s="65">
        <v>178.12465330000001</v>
      </c>
      <c r="AE180" s="65">
        <v>178.12465330000001</v>
      </c>
      <c r="AF180" s="65">
        <v>111.8016441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164.7827451</v>
      </c>
      <c r="AM180" s="65">
        <v>178.12465330000001</v>
      </c>
      <c r="AN180" s="65">
        <v>111.8016441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20.069682530000001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908.64126190000002</v>
      </c>
      <c r="E185" s="65">
        <v>1193.8302020000001</v>
      </c>
      <c r="F185" s="65">
        <v>1134.7079759999999</v>
      </c>
      <c r="G185" s="65">
        <v>1293.2199680000001</v>
      </c>
      <c r="H185" s="65">
        <v>1321.6441150000001</v>
      </c>
      <c r="I185" s="65">
        <v>1100.125264</v>
      </c>
      <c r="J185" s="65">
        <v>1136.223931</v>
      </c>
      <c r="K185" s="65">
        <v>861.06360689999997</v>
      </c>
      <c r="L185" s="65">
        <v>1371.954855</v>
      </c>
      <c r="M185" s="65">
        <v>945.76756439999997</v>
      </c>
      <c r="N185" s="65">
        <v>817.68399220000003</v>
      </c>
      <c r="O185" s="65">
        <v>862.57292050000001</v>
      </c>
      <c r="P185" s="65">
        <v>1371.954855</v>
      </c>
      <c r="Q185" s="65">
        <v>1114.9058210000001</v>
      </c>
      <c r="R185" s="65">
        <v>808.19469379999998</v>
      </c>
      <c r="S185" s="65">
        <v>1371.954855</v>
      </c>
      <c r="T185" s="65">
        <v>1361.0589319999999</v>
      </c>
      <c r="U185" s="65">
        <v>1259.4899809999999</v>
      </c>
      <c r="V185" s="65">
        <v>1301.637882</v>
      </c>
      <c r="W185" s="65">
        <v>1325.1351770000001</v>
      </c>
      <c r="X185" s="65">
        <v>916.88426449999997</v>
      </c>
      <c r="Y185" s="65">
        <v>1203.7640699999999</v>
      </c>
      <c r="Z185" s="65">
        <v>904.17356289999998</v>
      </c>
      <c r="AA185" s="65">
        <v>1371.954855</v>
      </c>
      <c r="AB185" s="65">
        <v>753.82440899999995</v>
      </c>
      <c r="AC185" s="65">
        <v>1284.313735</v>
      </c>
      <c r="AD185" s="65">
        <v>1208.0276919999999</v>
      </c>
      <c r="AE185" s="65">
        <v>932.02922669999998</v>
      </c>
      <c r="AF185" s="65">
        <v>1244.4251830000001</v>
      </c>
      <c r="AG185" s="65">
        <v>1296.8203599999999</v>
      </c>
      <c r="AH185" s="65">
        <v>843.06164720000004</v>
      </c>
      <c r="AI185" s="65">
        <v>1227.7398920000001</v>
      </c>
      <c r="AJ185" s="65">
        <v>1371.954855</v>
      </c>
      <c r="AK185" s="65">
        <v>1371.954855</v>
      </c>
      <c r="AL185" s="65">
        <v>842.13161649999995</v>
      </c>
      <c r="AM185" s="65">
        <v>1371.954855</v>
      </c>
      <c r="AN185" s="65">
        <v>1305.631846</v>
      </c>
      <c r="AO185" s="65">
        <v>1296.8203599999999</v>
      </c>
      <c r="AP185" s="65">
        <v>1359.5429770000001</v>
      </c>
      <c r="AQ185" s="65">
        <v>1371.954855</v>
      </c>
      <c r="AR185" s="65">
        <v>1298.1322379999999</v>
      </c>
      <c r="AS185" s="65">
        <v>1361.0589319999999</v>
      </c>
      <c r="AT185" s="65">
        <v>1371.954855</v>
      </c>
      <c r="AU185" s="65">
        <v>1371.954855</v>
      </c>
      <c r="AV185" s="65">
        <v>1192.8681469999999</v>
      </c>
      <c r="AW185" s="65">
        <v>1142.557407</v>
      </c>
      <c r="AX185" s="65">
        <v>1192.8681469999999</v>
      </c>
      <c r="AY185" s="65">
        <v>1192.8681469999999</v>
      </c>
      <c r="AZ185" s="65">
        <v>671.56929490000005</v>
      </c>
      <c r="BA185" s="65">
        <v>342.98615790000002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513.51432409999995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31210.218089999998</v>
      </c>
      <c r="F234" s="65">
        <v>29241.577600000001</v>
      </c>
      <c r="G234" s="65">
        <v>30068.736280000001</v>
      </c>
      <c r="H234" s="65">
        <v>30103.822319999999</v>
      </c>
      <c r="I234" s="65">
        <v>30094.337039999999</v>
      </c>
      <c r="J234" s="65">
        <v>29075.558730000001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31612.52204</v>
      </c>
      <c r="V234" s="65">
        <v>28456.267220000002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32085.547040000001</v>
      </c>
      <c r="AD234" s="65">
        <v>25843.568370000001</v>
      </c>
      <c r="AE234" s="65">
        <v>30067.005140000001</v>
      </c>
      <c r="AF234" s="65">
        <v>30682.972320000001</v>
      </c>
      <c r="AG234" s="65">
        <v>32220.697039999999</v>
      </c>
      <c r="AH234" s="65">
        <v>26669.104930000001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32293.678039999999</v>
      </c>
      <c r="BJ234" s="65">
        <v>31291.324799999999</v>
      </c>
      <c r="BK234" s="65">
        <v>30823.753280000001</v>
      </c>
      <c r="BL234" s="65">
        <v>30859.72032</v>
      </c>
      <c r="BM234" s="65">
        <v>32406.303039999999</v>
      </c>
      <c r="BN234" s="65">
        <v>31112.104800000001</v>
      </c>
      <c r="BO234" s="65">
        <v>30823.753280000001</v>
      </c>
      <c r="BP234" s="65">
        <v>31704.884620000001</v>
      </c>
      <c r="BQ234" s="65">
        <v>33112.723059999997</v>
      </c>
      <c r="BR234" s="65">
        <v>31804.65958</v>
      </c>
      <c r="BS234" s="65">
        <v>31667.932540000002</v>
      </c>
      <c r="BT234" s="65">
        <v>32814.570359999998</v>
      </c>
      <c r="BU234" s="65">
        <v>33682.46142</v>
      </c>
      <c r="BV234" s="65">
        <v>33273.515399999997</v>
      </c>
      <c r="BW234" s="65">
        <v>32572.358939999998</v>
      </c>
      <c r="BX234" s="65">
        <v>32814.570359999998</v>
      </c>
      <c r="BY234" s="65">
        <v>34211.889020000002</v>
      </c>
      <c r="BZ234" s="65">
        <v>33273.515399999997</v>
      </c>
      <c r="CA234" s="65">
        <v>32776.324939999999</v>
      </c>
      <c r="CB234" s="65">
        <v>32814.570359999998</v>
      </c>
      <c r="CC234" s="65">
        <v>34250.451820000002</v>
      </c>
      <c r="CD234" s="65">
        <v>33273.515399999997</v>
      </c>
      <c r="CE234" s="65">
        <v>32776.324939999999</v>
      </c>
      <c r="CF234" s="65">
        <v>32814.570359999998</v>
      </c>
      <c r="CG234" s="65">
        <v>34398.756419999998</v>
      </c>
      <c r="CH234" s="65">
        <v>33273.515399999997</v>
      </c>
      <c r="CI234" s="65">
        <v>32776.324939999999</v>
      </c>
      <c r="CJ234" s="65">
        <v>32814.570359999998</v>
      </c>
      <c r="CK234" s="65">
        <v>34459.123420000004</v>
      </c>
      <c r="CL234" s="65">
        <v>32903.330399999999</v>
      </c>
      <c r="CM234" s="65">
        <v>32776.324939999999</v>
      </c>
      <c r="CN234" s="65">
        <v>32814.570359999998</v>
      </c>
      <c r="CO234" s="65">
        <v>34216.502139999997</v>
      </c>
      <c r="CP234" s="65">
        <v>33234.365400000002</v>
      </c>
      <c r="CQ234" s="65">
        <v>32776.324939999999</v>
      </c>
      <c r="CR234" s="65">
        <v>32814.570359999998</v>
      </c>
      <c r="CS234" s="65">
        <v>34459.123420000004</v>
      </c>
      <c r="CT234" s="65">
        <v>32718.975549999999</v>
      </c>
      <c r="CU234" s="65">
        <v>32776.324939999999</v>
      </c>
      <c r="CV234" s="65">
        <v>32814.570359999998</v>
      </c>
      <c r="CW234" s="65">
        <v>34410.469420000001</v>
      </c>
      <c r="CX234" s="65">
        <v>33169.985399999998</v>
      </c>
      <c r="CY234" s="65">
        <v>32776.324939999999</v>
      </c>
      <c r="CZ234" s="65">
        <v>32814.570359999998</v>
      </c>
      <c r="DA234" s="65">
        <v>34112.328520000003</v>
      </c>
      <c r="DB234" s="65">
        <v>33226.535400000001</v>
      </c>
      <c r="DC234" s="65">
        <v>32572.358939999998</v>
      </c>
      <c r="DD234" s="65">
        <v>32814.570359999998</v>
      </c>
      <c r="DE234" s="65">
        <v>34459.123420000004</v>
      </c>
      <c r="DF234" s="65">
        <v>32362.555799999998</v>
      </c>
      <c r="DG234" s="65">
        <v>32776.324939999999</v>
      </c>
      <c r="DH234" s="65">
        <v>32971.412759999999</v>
      </c>
      <c r="DI234" s="65">
        <v>34452.726320000002</v>
      </c>
      <c r="DJ234" s="65">
        <v>32929.012799999997</v>
      </c>
      <c r="DK234" s="65">
        <v>32932.984539999998</v>
      </c>
      <c r="DL234" s="65">
        <v>32971.412759999999</v>
      </c>
      <c r="DM234" s="65">
        <v>34623.826220000003</v>
      </c>
      <c r="DN234" s="65">
        <v>33432.551399999997</v>
      </c>
      <c r="DO234" s="65">
        <v>32607.324540000001</v>
      </c>
      <c r="DP234" s="65">
        <v>32971.412759999999</v>
      </c>
      <c r="DQ234" s="65">
        <v>34623.826220000003</v>
      </c>
      <c r="DR234" s="65">
        <v>32970.929400000001</v>
      </c>
      <c r="DS234" s="65">
        <v>32932.984539999998</v>
      </c>
      <c r="DT234" s="65">
        <v>32971.412759999999</v>
      </c>
      <c r="DU234" s="65">
        <v>34623.826220000003</v>
      </c>
      <c r="DV234" s="65">
        <v>32755.952399999998</v>
      </c>
      <c r="DW234" s="65">
        <v>31799.389569999999</v>
      </c>
      <c r="DX234" s="65">
        <v>32971.412759999999</v>
      </c>
      <c r="DY234" s="65">
        <v>34623.826220000003</v>
      </c>
      <c r="DZ234" s="65">
        <v>33380.3514</v>
      </c>
      <c r="EA234" s="65">
        <v>32680.85514</v>
      </c>
      <c r="EB234" s="65">
        <v>32971.412759999999</v>
      </c>
      <c r="EC234" s="65">
        <v>34623.826220000003</v>
      </c>
      <c r="ED234" s="65">
        <v>33025.147799999999</v>
      </c>
      <c r="EE234" s="65">
        <v>32607.324540000001</v>
      </c>
      <c r="EF234" s="65">
        <v>32971.412759999999</v>
      </c>
      <c r="EG234" s="65">
        <v>34623.826220000003</v>
      </c>
      <c r="EH234" s="65">
        <v>32939.261400000003</v>
      </c>
      <c r="EI234" s="65">
        <v>32536.536339999999</v>
      </c>
      <c r="EJ234" s="65">
        <v>32971.412759999999</v>
      </c>
      <c r="EK234" s="65">
        <v>34623.826220000003</v>
      </c>
      <c r="EL234" s="65">
        <v>32890.541400000002</v>
      </c>
      <c r="EM234" s="65">
        <v>32610.16978</v>
      </c>
      <c r="EN234" s="65">
        <v>32557.17036</v>
      </c>
      <c r="EO234" s="65">
        <v>34623.826220000003</v>
      </c>
      <c r="EP234" s="65">
        <v>33301.616399999999</v>
      </c>
      <c r="EQ234" s="65">
        <v>32610.066940000001</v>
      </c>
      <c r="ER234" s="65">
        <v>32971.412759999999</v>
      </c>
      <c r="ES234" s="65">
        <v>34623.826220000003</v>
      </c>
      <c r="ET234" s="65">
        <v>32074.237799999999</v>
      </c>
      <c r="EU234" s="65">
        <v>32419.298739999998</v>
      </c>
      <c r="EV234" s="65">
        <v>32971.412759999999</v>
      </c>
      <c r="EW234" s="65">
        <v>34623.826220000003</v>
      </c>
      <c r="EX234" s="65">
        <v>32926.907399999996</v>
      </c>
      <c r="EY234" s="65">
        <v>32407.643540000001</v>
      </c>
      <c r="EZ234" s="65">
        <v>32556.31236</v>
      </c>
      <c r="FA234" s="65">
        <v>34690.500220000002</v>
      </c>
      <c r="FB234" s="65">
        <v>33091.859400000001</v>
      </c>
      <c r="FC234" s="65">
        <v>32240.27144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9743.0841290000008</v>
      </c>
      <c r="F235" s="65">
        <v>9219.9271559999997</v>
      </c>
      <c r="G235" s="65">
        <v>12923.40026</v>
      </c>
      <c r="H235" s="65">
        <v>11854.308779999999</v>
      </c>
      <c r="I235" s="65">
        <v>10060.41108</v>
      </c>
      <c r="J235" s="65">
        <v>9531.5927690000008</v>
      </c>
      <c r="K235" s="65">
        <v>11565.5216</v>
      </c>
      <c r="L235" s="65">
        <v>13314.749659999999</v>
      </c>
      <c r="M235" s="65">
        <v>12103.52339</v>
      </c>
      <c r="N235" s="65">
        <v>11310.677079999999</v>
      </c>
      <c r="O235" s="65">
        <v>13510.5548</v>
      </c>
      <c r="P235" s="65">
        <v>13314.749659999999</v>
      </c>
      <c r="Q235" s="65">
        <v>11426.98905</v>
      </c>
      <c r="R235" s="65">
        <v>10463.56381</v>
      </c>
      <c r="S235" s="65">
        <v>12717.681269999999</v>
      </c>
      <c r="T235" s="65">
        <v>13314.749659999999</v>
      </c>
      <c r="U235" s="65">
        <v>13269.56385</v>
      </c>
      <c r="V235" s="65">
        <v>9645.0007129999995</v>
      </c>
      <c r="W235" s="65">
        <v>11893.51152</v>
      </c>
      <c r="X235" s="65">
        <v>13314.749659999999</v>
      </c>
      <c r="Y235" s="65">
        <v>11267.781629999999</v>
      </c>
      <c r="Z235" s="65">
        <v>10645.99792</v>
      </c>
      <c r="AA235" s="65">
        <v>13510.5548</v>
      </c>
      <c r="AB235" s="65">
        <v>12979.23344</v>
      </c>
      <c r="AC235" s="65">
        <v>5212.9474799999998</v>
      </c>
      <c r="AD235" s="65">
        <v>10261.3478</v>
      </c>
      <c r="AE235" s="65">
        <v>12512.116019999999</v>
      </c>
      <c r="AF235" s="65">
        <v>13679.13357</v>
      </c>
      <c r="AG235" s="65">
        <v>12696.28787</v>
      </c>
      <c r="AH235" s="65">
        <v>10082.021940000001</v>
      </c>
      <c r="AI235" s="65">
        <v>12663.065479999999</v>
      </c>
      <c r="AJ235" s="65">
        <v>13679.13357</v>
      </c>
      <c r="AK235" s="65">
        <v>5510.5062930000004</v>
      </c>
      <c r="AL235" s="65">
        <v>10061.9944</v>
      </c>
      <c r="AM235" s="65">
        <v>13880.2973</v>
      </c>
      <c r="AN235" s="65">
        <v>12889.01679</v>
      </c>
      <c r="AO235" s="65">
        <v>13632.71117</v>
      </c>
      <c r="AP235" s="65">
        <v>10482.559440000001</v>
      </c>
      <c r="AQ235" s="65">
        <v>13880.2973</v>
      </c>
      <c r="AR235" s="65">
        <v>13804.57317</v>
      </c>
      <c r="AS235" s="65">
        <v>13388.35253</v>
      </c>
      <c r="AT235" s="65">
        <v>11583.129510000001</v>
      </c>
      <c r="AU235" s="65">
        <v>14007.5816</v>
      </c>
      <c r="AV235" s="65">
        <v>13908.88517</v>
      </c>
      <c r="AW235" s="65">
        <v>13757.72507</v>
      </c>
      <c r="AX235" s="65">
        <v>13960.7335</v>
      </c>
      <c r="AY235" s="65">
        <v>14113.427600000001</v>
      </c>
      <c r="AZ235" s="65">
        <v>14108.75757</v>
      </c>
      <c r="BA235" s="65">
        <v>14066.251270000001</v>
      </c>
      <c r="BB235" s="65">
        <v>14351.679700000001</v>
      </c>
      <c r="BC235" s="65">
        <v>14399.8397</v>
      </c>
      <c r="BD235" s="65">
        <v>14191.14637</v>
      </c>
      <c r="BE235" s="65">
        <v>11190.79744</v>
      </c>
      <c r="BF235" s="65">
        <v>14351.679700000001</v>
      </c>
      <c r="BG235" s="65">
        <v>14399.8397</v>
      </c>
      <c r="BH235" s="65">
        <v>14832.04637</v>
      </c>
      <c r="BI235" s="65">
        <v>14781.711370000001</v>
      </c>
      <c r="BJ235" s="65">
        <v>14999.8297</v>
      </c>
      <c r="BK235" s="65">
        <v>15050.164699999999</v>
      </c>
      <c r="BL235" s="65">
        <v>14832.04637</v>
      </c>
      <c r="BM235" s="65">
        <v>14142.986370000001</v>
      </c>
      <c r="BN235" s="65">
        <v>14999.8297</v>
      </c>
      <c r="BO235" s="65">
        <v>15050.164699999999</v>
      </c>
      <c r="BP235" s="65">
        <v>16268.033649999999</v>
      </c>
      <c r="BQ235" s="65">
        <v>15863.06839</v>
      </c>
      <c r="BR235" s="65">
        <v>15202.249180000001</v>
      </c>
      <c r="BS235" s="65">
        <v>16507.26944</v>
      </c>
      <c r="BT235" s="65">
        <v>16515.544809999999</v>
      </c>
      <c r="BU235" s="65">
        <v>14927.701880000001</v>
      </c>
      <c r="BV235" s="65">
        <v>13090.06949</v>
      </c>
      <c r="BW235" s="65">
        <v>16758.420470000001</v>
      </c>
      <c r="BX235" s="65">
        <v>16515.544809999999</v>
      </c>
      <c r="BY235" s="65">
        <v>14088.80487</v>
      </c>
      <c r="BZ235" s="65">
        <v>16012.383040000001</v>
      </c>
      <c r="CA235" s="65">
        <v>16758.420470000001</v>
      </c>
      <c r="CB235" s="65">
        <v>16515.544809999999</v>
      </c>
      <c r="CC235" s="65">
        <v>14198.55104</v>
      </c>
      <c r="CD235" s="65">
        <v>15657.411400000001</v>
      </c>
      <c r="CE235" s="65">
        <v>16758.420470000001</v>
      </c>
      <c r="CF235" s="65">
        <v>16515.544809999999</v>
      </c>
      <c r="CG235" s="65">
        <v>16137.975630000001</v>
      </c>
      <c r="CH235" s="65">
        <v>16619.051439999999</v>
      </c>
      <c r="CI235" s="65">
        <v>16758.420470000001</v>
      </c>
      <c r="CJ235" s="65">
        <v>16515.544809999999</v>
      </c>
      <c r="CK235" s="65">
        <v>13829.75922</v>
      </c>
      <c r="CL235" s="65">
        <v>14297.429249999999</v>
      </c>
      <c r="CM235" s="65">
        <v>16758.420470000001</v>
      </c>
      <c r="CN235" s="65">
        <v>16515.544809999999</v>
      </c>
      <c r="CO235" s="65">
        <v>16120.13538</v>
      </c>
      <c r="CP235" s="65">
        <v>16702.372240000001</v>
      </c>
      <c r="CQ235" s="65">
        <v>16652.57447</v>
      </c>
      <c r="CR235" s="65">
        <v>16515.544809999999</v>
      </c>
      <c r="CS235" s="65">
        <v>14839.742840000001</v>
      </c>
      <c r="CT235" s="65">
        <v>16615.65424</v>
      </c>
      <c r="CU235" s="65">
        <v>16758.420470000001</v>
      </c>
      <c r="CV235" s="65">
        <v>16515.544809999999</v>
      </c>
      <c r="CW235" s="65">
        <v>16316.300380000001</v>
      </c>
      <c r="CX235" s="65">
        <v>14686.750899999999</v>
      </c>
      <c r="CY235" s="65">
        <v>16758.420470000001</v>
      </c>
      <c r="CZ235" s="65">
        <v>16515.544809999999</v>
      </c>
      <c r="DA235" s="65">
        <v>15576.47028</v>
      </c>
      <c r="DB235" s="65">
        <v>15898.1209</v>
      </c>
      <c r="DC235" s="65">
        <v>15916.594940000001</v>
      </c>
      <c r="DD235" s="65">
        <v>16515.544809999999</v>
      </c>
      <c r="DE235" s="65">
        <v>16459.496579999999</v>
      </c>
      <c r="DF235" s="65">
        <v>12752.031230000001</v>
      </c>
      <c r="DG235" s="65">
        <v>16758.420470000001</v>
      </c>
      <c r="DH235" s="65">
        <v>16515.544809999999</v>
      </c>
      <c r="DI235" s="65">
        <v>14515.24411</v>
      </c>
      <c r="DJ235" s="65">
        <v>15469.689280000001</v>
      </c>
      <c r="DK235" s="65">
        <v>16454.023519999999</v>
      </c>
      <c r="DL235" s="65">
        <v>16515.544809999999</v>
      </c>
      <c r="DM235" s="65">
        <v>14593.60591</v>
      </c>
      <c r="DN235" s="65">
        <v>16702.372240000001</v>
      </c>
      <c r="DO235" s="65">
        <v>16758.420470000001</v>
      </c>
      <c r="DP235" s="65">
        <v>16515.544809999999</v>
      </c>
      <c r="DQ235" s="65">
        <v>16334.39458</v>
      </c>
      <c r="DR235" s="65">
        <v>15795.49864</v>
      </c>
      <c r="DS235" s="65">
        <v>15023.353370000001</v>
      </c>
      <c r="DT235" s="65">
        <v>16515.544809999999</v>
      </c>
      <c r="DU235" s="65">
        <v>16459.496579999999</v>
      </c>
      <c r="DV235" s="65">
        <v>15489.205309999999</v>
      </c>
      <c r="DW235" s="65">
        <v>16758.420470000001</v>
      </c>
      <c r="DX235" s="65">
        <v>16515.544809999999</v>
      </c>
      <c r="DY235" s="65">
        <v>16459.496579999999</v>
      </c>
      <c r="DZ235" s="65">
        <v>15611.155839999999</v>
      </c>
      <c r="EA235" s="65">
        <v>15476.141030000001</v>
      </c>
      <c r="EB235" s="65">
        <v>16515.544809999999</v>
      </c>
      <c r="EC235" s="65">
        <v>16459.496579999999</v>
      </c>
      <c r="ED235" s="65">
        <v>15753.23926</v>
      </c>
      <c r="EE235" s="65">
        <v>16680.29177</v>
      </c>
      <c r="EF235" s="65">
        <v>16515.544809999999</v>
      </c>
      <c r="EG235" s="65">
        <v>16459.496579999999</v>
      </c>
      <c r="EH235" s="65">
        <v>16300.07224</v>
      </c>
      <c r="EI235" s="65">
        <v>16496.496469999998</v>
      </c>
      <c r="EJ235" s="65">
        <v>16515.544809999999</v>
      </c>
      <c r="EK235" s="65">
        <v>16459.496579999999</v>
      </c>
      <c r="EL235" s="65">
        <v>14401.71688</v>
      </c>
      <c r="EM235" s="65">
        <v>16496.496469999998</v>
      </c>
      <c r="EN235" s="65">
        <v>16515.544809999999</v>
      </c>
      <c r="EO235" s="65">
        <v>16459.496579999999</v>
      </c>
      <c r="EP235" s="65">
        <v>16702.372240000001</v>
      </c>
      <c r="EQ235" s="65">
        <v>16758.420470000001</v>
      </c>
      <c r="ER235" s="65">
        <v>16515.544809999999</v>
      </c>
      <c r="ES235" s="65">
        <v>16459.496579999999</v>
      </c>
      <c r="ET235" s="65">
        <v>15300.903060000001</v>
      </c>
      <c r="EU235" s="65">
        <v>16703.344669999999</v>
      </c>
      <c r="EV235" s="65">
        <v>16515.544809999999</v>
      </c>
      <c r="EW235" s="65">
        <v>16459.496579999999</v>
      </c>
      <c r="EX235" s="65">
        <v>15635.329599999999</v>
      </c>
      <c r="EY235" s="65">
        <v>16758.420470000001</v>
      </c>
      <c r="EZ235" s="65">
        <v>16515.544809999999</v>
      </c>
      <c r="FA235" s="65">
        <v>16459.496579999999</v>
      </c>
      <c r="FB235" s="65">
        <v>15115.30768</v>
      </c>
      <c r="FC235" s="65">
        <v>15544.33994</v>
      </c>
    </row>
    <row r="236" spans="2:159" x14ac:dyDescent="0.2">
      <c r="B236" s="65" t="s">
        <v>1</v>
      </c>
      <c r="C236" s="65" t="s">
        <v>39</v>
      </c>
      <c r="D236" s="65">
        <v>8081.5225909999999</v>
      </c>
      <c r="E236" s="65">
        <v>5304.0265909999998</v>
      </c>
      <c r="F236" s="65">
        <v>6103.051316</v>
      </c>
      <c r="G236" s="65">
        <v>5413.1089339999999</v>
      </c>
      <c r="H236" s="65">
        <v>6087.43876</v>
      </c>
      <c r="I236" s="65">
        <v>6963.182656</v>
      </c>
      <c r="J236" s="65">
        <v>5179.1301169999997</v>
      </c>
      <c r="K236" s="65">
        <v>6518.2343499999997</v>
      </c>
      <c r="L236" s="65">
        <v>5763.8644800000002</v>
      </c>
      <c r="M236" s="65">
        <v>7641.3296639999999</v>
      </c>
      <c r="N236" s="65">
        <v>5763.3575449999998</v>
      </c>
      <c r="O236" s="65">
        <v>9069.9343499999995</v>
      </c>
      <c r="P236" s="65">
        <v>9386.1844799999999</v>
      </c>
      <c r="Q236" s="65">
        <v>6989.6089039999997</v>
      </c>
      <c r="R236" s="65">
        <v>8467.2665429999997</v>
      </c>
      <c r="S236" s="65">
        <v>6301.8729839999996</v>
      </c>
      <c r="T236" s="65">
        <v>5791.4992259999999</v>
      </c>
      <c r="U236" s="65">
        <v>6422.0229230000004</v>
      </c>
      <c r="V236" s="65">
        <v>6628.1036400000003</v>
      </c>
      <c r="W236" s="65">
        <v>6559.9556640000001</v>
      </c>
      <c r="X236" s="65">
        <v>8483.1844799999999</v>
      </c>
      <c r="Y236" s="65">
        <v>6223.3728110000002</v>
      </c>
      <c r="Z236" s="65">
        <v>8362.3369050000001</v>
      </c>
      <c r="AA236" s="65">
        <v>5898.4829239999999</v>
      </c>
      <c r="AB236" s="65">
        <v>6304.1912380000003</v>
      </c>
      <c r="AC236" s="65">
        <v>7905.3524639999996</v>
      </c>
      <c r="AD236" s="65">
        <v>6628.1036400000003</v>
      </c>
      <c r="AE236" s="65">
        <v>6589.3428000000004</v>
      </c>
      <c r="AF236" s="65">
        <v>8242.4578560000009</v>
      </c>
      <c r="AG236" s="65">
        <v>6127.7716030000001</v>
      </c>
      <c r="AH236" s="65">
        <v>7661.1852159999999</v>
      </c>
      <c r="AI236" s="65">
        <v>5625.7343499999997</v>
      </c>
      <c r="AJ236" s="65">
        <v>6499.3194000000003</v>
      </c>
      <c r="AK236" s="65">
        <v>5746.8224419999997</v>
      </c>
      <c r="AL236" s="65">
        <v>6353.6854050000002</v>
      </c>
      <c r="AM236" s="65">
        <v>5579.376107</v>
      </c>
      <c r="AN236" s="65">
        <v>8481.1000939999994</v>
      </c>
      <c r="AO236" s="65">
        <v>6697.8731520000001</v>
      </c>
      <c r="AP236" s="65">
        <v>6325.5986730000004</v>
      </c>
      <c r="AQ236" s="65">
        <v>6449.1134259999999</v>
      </c>
      <c r="AR236" s="65">
        <v>8460.6623359999994</v>
      </c>
      <c r="AS236" s="65">
        <v>7401.7131129999998</v>
      </c>
      <c r="AT236" s="65">
        <v>9331.6136399999996</v>
      </c>
      <c r="AU236" s="65">
        <v>8322.0383129999991</v>
      </c>
      <c r="AV236" s="65">
        <v>9386.1844799999999</v>
      </c>
      <c r="AW236" s="65">
        <v>4817.6313309999996</v>
      </c>
      <c r="AX236" s="65">
        <v>7391.8065640000004</v>
      </c>
      <c r="AY236" s="65">
        <v>9277.0427999999993</v>
      </c>
      <c r="AZ236" s="65">
        <v>9386.1844799999999</v>
      </c>
      <c r="BA236" s="65">
        <v>6232.9946600000003</v>
      </c>
      <c r="BB236" s="65">
        <v>9274.4389219999994</v>
      </c>
      <c r="BC236" s="65">
        <v>9277.0427999999993</v>
      </c>
      <c r="BD236" s="65">
        <v>9386.1844799999999</v>
      </c>
      <c r="BE236" s="65">
        <v>9429.8411520000009</v>
      </c>
      <c r="BF236" s="65">
        <v>5060.9160000000002</v>
      </c>
      <c r="BG236" s="65">
        <v>9277.0427999999993</v>
      </c>
      <c r="BH236" s="65">
        <v>9386.1844799999999</v>
      </c>
      <c r="BI236" s="65">
        <v>6864.1130050000002</v>
      </c>
      <c r="BJ236" s="65">
        <v>9331.6136399999996</v>
      </c>
      <c r="BK236" s="65">
        <v>9277.0427999999993</v>
      </c>
      <c r="BL236" s="65">
        <v>9386.1844799999999</v>
      </c>
      <c r="BM236" s="65">
        <v>7924.5452569999998</v>
      </c>
      <c r="BN236" s="65">
        <v>5455.9354050000002</v>
      </c>
      <c r="BO236" s="65">
        <v>9277.0427999999993</v>
      </c>
      <c r="BP236" s="65">
        <v>9564.2044800000003</v>
      </c>
      <c r="BQ236" s="65">
        <v>9229.4671660000004</v>
      </c>
      <c r="BR236" s="65">
        <v>6423.0984799999997</v>
      </c>
      <c r="BS236" s="65">
        <v>9314.4428000000007</v>
      </c>
      <c r="BT236" s="65">
        <v>9782.6444800000008</v>
      </c>
      <c r="BU236" s="65">
        <v>9429.8411520000009</v>
      </c>
      <c r="BV236" s="65">
        <v>9331.6136399999996</v>
      </c>
      <c r="BW236" s="65">
        <v>9382.1859659999991</v>
      </c>
      <c r="BX236" s="65">
        <v>9782.6444800000008</v>
      </c>
      <c r="BY236" s="65">
        <v>9485.1371519999993</v>
      </c>
      <c r="BZ236" s="65">
        <v>9725.7686400000002</v>
      </c>
      <c r="CA236" s="65">
        <v>9530.3428000000004</v>
      </c>
      <c r="CB236" s="65">
        <v>9782.6444800000008</v>
      </c>
      <c r="CC236" s="65">
        <v>9429.8411520000009</v>
      </c>
      <c r="CD236" s="65">
        <v>6298.8157659999997</v>
      </c>
      <c r="CE236" s="65">
        <v>9668.8927999999996</v>
      </c>
      <c r="CF236" s="65">
        <v>9782.6444800000008</v>
      </c>
      <c r="CG236" s="65">
        <v>9429.8411520000009</v>
      </c>
      <c r="CH236" s="65">
        <v>9386.3336400000007</v>
      </c>
      <c r="CI236" s="65">
        <v>9668.8927999999996</v>
      </c>
      <c r="CJ236" s="65">
        <v>9782.6444800000008</v>
      </c>
      <c r="CK236" s="65">
        <v>9712.3691519999993</v>
      </c>
      <c r="CL236" s="65">
        <v>9331.6136399999996</v>
      </c>
      <c r="CM236" s="65">
        <v>9450.830645</v>
      </c>
      <c r="CN236" s="65">
        <v>9782.6444800000008</v>
      </c>
      <c r="CO236" s="65">
        <v>9677.9986609999996</v>
      </c>
      <c r="CP236" s="65">
        <v>9331.6136399999996</v>
      </c>
      <c r="CQ236" s="65">
        <v>9668.8927999999996</v>
      </c>
      <c r="CR236" s="65">
        <v>9782.6444800000008</v>
      </c>
      <c r="CS236" s="65">
        <v>9772.8491520000007</v>
      </c>
      <c r="CT236" s="65">
        <v>9725.7686400000002</v>
      </c>
      <c r="CU236" s="65">
        <v>9218.5524179999993</v>
      </c>
      <c r="CV236" s="65">
        <v>9782.6444800000008</v>
      </c>
      <c r="CW236" s="65">
        <v>9516.2411520000005</v>
      </c>
      <c r="CX236" s="65">
        <v>8986.4945110000008</v>
      </c>
      <c r="CY236" s="65">
        <v>9421.5427999999993</v>
      </c>
      <c r="CZ236" s="65">
        <v>9782.6444800000008</v>
      </c>
      <c r="DA236" s="65">
        <v>9828.1451519999991</v>
      </c>
      <c r="DB236" s="65">
        <v>9611.1986400000005</v>
      </c>
      <c r="DC236" s="65">
        <v>9631.4928</v>
      </c>
      <c r="DD236" s="65">
        <v>9782.6444800000008</v>
      </c>
      <c r="DE236" s="65">
        <v>9779.7611519999991</v>
      </c>
      <c r="DF236" s="65">
        <v>9331.6136399999996</v>
      </c>
      <c r="DG236" s="65">
        <v>9668.8927999999996</v>
      </c>
      <c r="DH236" s="65">
        <v>9782.6444800000008</v>
      </c>
      <c r="DI236" s="65">
        <v>9614.7371519999997</v>
      </c>
      <c r="DJ236" s="65">
        <v>9331.6136399999996</v>
      </c>
      <c r="DK236" s="65">
        <v>9368.8428000000004</v>
      </c>
      <c r="DL236" s="65">
        <v>9782.6444800000008</v>
      </c>
      <c r="DM236" s="65">
        <v>9730.5131519999995</v>
      </c>
      <c r="DN236" s="65">
        <v>763.01502470000003</v>
      </c>
      <c r="DO236" s="65">
        <v>9621.2927999999993</v>
      </c>
      <c r="DP236" s="65">
        <v>9782.6444800000008</v>
      </c>
      <c r="DQ236" s="65">
        <v>9828.1451519999991</v>
      </c>
      <c r="DR236" s="65">
        <v>9428.2286399999994</v>
      </c>
      <c r="DS236" s="65">
        <v>9668.8927999999996</v>
      </c>
      <c r="DT236" s="65">
        <v>9782.6444800000008</v>
      </c>
      <c r="DU236" s="65">
        <v>9828.1451519999991</v>
      </c>
      <c r="DV236" s="65">
        <v>9429.0836400000007</v>
      </c>
      <c r="DW236" s="65">
        <v>9277.0427999999993</v>
      </c>
      <c r="DX236" s="65">
        <v>9782.6444800000008</v>
      </c>
      <c r="DY236" s="65">
        <v>9828.1451519999991</v>
      </c>
      <c r="DZ236" s="65">
        <v>9331.6136399999996</v>
      </c>
      <c r="EA236" s="65">
        <v>9668.8927999999996</v>
      </c>
      <c r="EB236" s="65">
        <v>9782.6444800000008</v>
      </c>
      <c r="EC236" s="65">
        <v>9828.1451519999991</v>
      </c>
      <c r="ED236" s="65">
        <v>9331.6136399999996</v>
      </c>
      <c r="EE236" s="65">
        <v>9535.4428000000007</v>
      </c>
      <c r="EF236" s="65">
        <v>9782.6444800000008</v>
      </c>
      <c r="EG236" s="65">
        <v>9828.1451519999991</v>
      </c>
      <c r="EH236" s="65">
        <v>9482.9486400000005</v>
      </c>
      <c r="EI236" s="65">
        <v>9458.9428000000007</v>
      </c>
      <c r="EJ236" s="65">
        <v>9782.6444800000008</v>
      </c>
      <c r="EK236" s="65">
        <v>9828.1451519999991</v>
      </c>
      <c r="EL236" s="65">
        <v>9429.0836400000007</v>
      </c>
      <c r="EM236" s="65">
        <v>9525.2428</v>
      </c>
      <c r="EN236" s="65">
        <v>9782.6444800000008</v>
      </c>
      <c r="EO236" s="65">
        <v>9828.1451519999991</v>
      </c>
      <c r="EP236" s="65">
        <v>9563.3186399999995</v>
      </c>
      <c r="EQ236" s="65">
        <v>9572.8428000000004</v>
      </c>
      <c r="ER236" s="65">
        <v>9782.6444800000008</v>
      </c>
      <c r="ES236" s="65">
        <v>9828.1451519999991</v>
      </c>
      <c r="ET236" s="65">
        <v>9331.6136399999996</v>
      </c>
      <c r="EU236" s="65">
        <v>9668.8927999999996</v>
      </c>
      <c r="EV236" s="65">
        <v>9782.6444800000008</v>
      </c>
      <c r="EW236" s="65">
        <v>9828.1451519999991</v>
      </c>
      <c r="EX236" s="65">
        <v>9688.1486399999994</v>
      </c>
      <c r="EY236" s="65">
        <v>9458.9428000000007</v>
      </c>
      <c r="EZ236" s="65">
        <v>9539.2644799999998</v>
      </c>
      <c r="FA236" s="65">
        <v>9828.1451519999991</v>
      </c>
      <c r="FB236" s="65">
        <v>9374.3636399999996</v>
      </c>
      <c r="FC236" s="65">
        <v>9525.2428</v>
      </c>
    </row>
    <row r="237" spans="2:159" x14ac:dyDescent="0.2">
      <c r="B237" s="65" t="s">
        <v>1</v>
      </c>
      <c r="C237" s="65" t="s">
        <v>40</v>
      </c>
      <c r="D237" s="65">
        <v>3136.1589269999999</v>
      </c>
      <c r="E237" s="65">
        <v>3140.2438590000002</v>
      </c>
      <c r="F237" s="65">
        <v>2361.3814280000001</v>
      </c>
      <c r="G237" s="65">
        <v>2639.1988470000001</v>
      </c>
      <c r="H237" s="65">
        <v>3470.1686549999999</v>
      </c>
      <c r="I237" s="65">
        <v>4239.4442179999996</v>
      </c>
      <c r="J237" s="65">
        <v>2361.3814280000001</v>
      </c>
      <c r="K237" s="65">
        <v>2639.1988470000001</v>
      </c>
      <c r="L237" s="65">
        <v>3470.1686549999999</v>
      </c>
      <c r="M237" s="65">
        <v>4091.664491</v>
      </c>
      <c r="N237" s="65">
        <v>2361.3814280000001</v>
      </c>
      <c r="O237" s="65">
        <v>2639.1988470000001</v>
      </c>
      <c r="P237" s="65">
        <v>3470.1686549999999</v>
      </c>
      <c r="Q237" s="65">
        <v>3793.4858629999999</v>
      </c>
      <c r="R237" s="65">
        <v>2361.3814280000001</v>
      </c>
      <c r="S237" s="65">
        <v>2639.1988470000001</v>
      </c>
      <c r="T237" s="65">
        <v>3031.2769490000001</v>
      </c>
      <c r="U237" s="65">
        <v>750.57713699999999</v>
      </c>
      <c r="V237" s="65">
        <v>2361.3814280000001</v>
      </c>
      <c r="W237" s="65">
        <v>2639.1988470000001</v>
      </c>
      <c r="X237" s="65">
        <v>3073.0359619999999</v>
      </c>
      <c r="Y237" s="65">
        <v>3513.6798509999999</v>
      </c>
      <c r="Z237" s="65">
        <v>2361.3814280000001</v>
      </c>
      <c r="AA237" s="65">
        <v>2639.1988470000001</v>
      </c>
      <c r="AB237" s="65">
        <v>4639.7650750000003</v>
      </c>
      <c r="AC237" s="65">
        <v>3423.433419</v>
      </c>
      <c r="AD237" s="65">
        <v>3157.2687580000002</v>
      </c>
      <c r="AE237" s="65">
        <v>3528.7226230000001</v>
      </c>
      <c r="AF237" s="65">
        <v>3930.3042540000001</v>
      </c>
      <c r="AG237" s="65">
        <v>4013.7627929999999</v>
      </c>
      <c r="AH237" s="65">
        <v>4125.8425360000001</v>
      </c>
      <c r="AI237" s="65">
        <v>4611.2494720000004</v>
      </c>
      <c r="AJ237" s="65">
        <v>7252.3422170000003</v>
      </c>
      <c r="AK237" s="65">
        <v>7900.786932</v>
      </c>
      <c r="AL237" s="65">
        <v>4935.0760520000003</v>
      </c>
      <c r="AM237" s="65">
        <v>5461.930456</v>
      </c>
      <c r="AN237" s="65">
        <v>7252.3422170000003</v>
      </c>
      <c r="AO237" s="65">
        <v>5262.7183670000004</v>
      </c>
      <c r="AP237" s="65">
        <v>4935.0760520000003</v>
      </c>
      <c r="AQ237" s="65">
        <v>5515.6896180000003</v>
      </c>
      <c r="AR237" s="65">
        <v>5092.6231859999998</v>
      </c>
      <c r="AS237" s="65">
        <v>6475.8475699999999</v>
      </c>
      <c r="AT237" s="65">
        <v>1807.047188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4922.0150039999999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8889.2143120000001</v>
      </c>
      <c r="BN237" s="65">
        <v>4935.0760520000003</v>
      </c>
      <c r="BO237" s="65">
        <v>5515.6896180000003</v>
      </c>
      <c r="BP237" s="65">
        <v>7252.3422170000003</v>
      </c>
      <c r="BQ237" s="65">
        <v>7480.0885989999997</v>
      </c>
      <c r="BR237" s="65">
        <v>4935.0760520000003</v>
      </c>
      <c r="BS237" s="65">
        <v>5515.6896180000003</v>
      </c>
      <c r="BT237" s="65">
        <v>7252.3422170000003</v>
      </c>
      <c r="BU237" s="65">
        <v>7288.1808449999999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3981.6463699999999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4143.2263569999996</v>
      </c>
      <c r="E238" s="65">
        <v>1047</v>
      </c>
      <c r="F238" s="65">
        <v>1047</v>
      </c>
      <c r="G238" s="65">
        <v>1047</v>
      </c>
      <c r="H238" s="65">
        <v>6303.8654829999996</v>
      </c>
      <c r="I238" s="65">
        <v>1047</v>
      </c>
      <c r="J238" s="65">
        <v>1047</v>
      </c>
      <c r="K238" s="65">
        <v>3058.048984</v>
      </c>
      <c r="L238" s="65">
        <v>9401.0130430000008</v>
      </c>
      <c r="M238" s="65">
        <v>1047</v>
      </c>
      <c r="N238" s="65">
        <v>1061.884896</v>
      </c>
      <c r="O238" s="65">
        <v>4790.6470319999999</v>
      </c>
      <c r="P238" s="65">
        <v>4936.6465820000003</v>
      </c>
      <c r="Q238" s="65">
        <v>1047</v>
      </c>
      <c r="R238" s="65">
        <v>1238.112533</v>
      </c>
      <c r="S238" s="65">
        <v>4947.874127</v>
      </c>
      <c r="T238" s="65">
        <v>6547</v>
      </c>
      <c r="U238" s="65">
        <v>1047</v>
      </c>
      <c r="V238" s="65">
        <v>1047</v>
      </c>
      <c r="W238" s="65">
        <v>3883.7243429999999</v>
      </c>
      <c r="X238" s="65">
        <v>6615.7141600000004</v>
      </c>
      <c r="Y238" s="65">
        <v>2443.2263079999998</v>
      </c>
      <c r="Z238" s="65">
        <v>1047</v>
      </c>
      <c r="AA238" s="65">
        <v>5746.2967399999998</v>
      </c>
      <c r="AB238" s="65">
        <v>9716</v>
      </c>
      <c r="AC238" s="65">
        <v>9888</v>
      </c>
      <c r="AD238" s="65">
        <v>10402</v>
      </c>
      <c r="AE238" s="65">
        <v>10318</v>
      </c>
      <c r="AF238" s="65">
        <v>9716</v>
      </c>
      <c r="AG238" s="65">
        <v>6788.3979579999996</v>
      </c>
      <c r="AH238" s="65">
        <v>10402</v>
      </c>
      <c r="AI238" s="65">
        <v>10318</v>
      </c>
      <c r="AJ238" s="65">
        <v>9284</v>
      </c>
      <c r="AK238" s="65">
        <v>10444</v>
      </c>
      <c r="AL238" s="65">
        <v>10402</v>
      </c>
      <c r="AM238" s="65">
        <v>10084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9503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8425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6871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510</v>
      </c>
      <c r="F239" s="65">
        <v>551.25</v>
      </c>
      <c r="G239" s="65">
        <v>656.25</v>
      </c>
      <c r="H239" s="65">
        <v>705.07465760000002</v>
      </c>
      <c r="I239" s="65">
        <v>510</v>
      </c>
      <c r="J239" s="65">
        <v>551.25</v>
      </c>
      <c r="K239" s="65">
        <v>656.25</v>
      </c>
      <c r="L239" s="65">
        <v>708.61120749999998</v>
      </c>
      <c r="M239" s="65">
        <v>510</v>
      </c>
      <c r="N239" s="65">
        <v>551.25</v>
      </c>
      <c r="O239" s="65">
        <v>656.25</v>
      </c>
      <c r="P239" s="65">
        <v>795.98492369999997</v>
      </c>
      <c r="Q239" s="65">
        <v>510</v>
      </c>
      <c r="R239" s="65">
        <v>551.25</v>
      </c>
      <c r="S239" s="65">
        <v>656.25</v>
      </c>
      <c r="T239" s="65">
        <v>648.16380830000003</v>
      </c>
      <c r="U239" s="65">
        <v>463.50610289999997</v>
      </c>
      <c r="V239" s="65">
        <v>551.25</v>
      </c>
      <c r="W239" s="65">
        <v>656.25</v>
      </c>
      <c r="X239" s="65">
        <v>3050.43075</v>
      </c>
      <c r="Y239" s="65">
        <v>539.47799999999995</v>
      </c>
      <c r="Z239" s="65">
        <v>551.25</v>
      </c>
      <c r="AA239" s="65">
        <v>527.54901900000004</v>
      </c>
      <c r="AB239" s="65">
        <v>2388.5934459999999</v>
      </c>
      <c r="AC239" s="65">
        <v>598.31648580000001</v>
      </c>
      <c r="AD239" s="65">
        <v>596.22703560000002</v>
      </c>
      <c r="AE239" s="65">
        <v>656.25</v>
      </c>
      <c r="AF239" s="65">
        <v>2340.867444</v>
      </c>
      <c r="AG239" s="65">
        <v>640.43911949999995</v>
      </c>
      <c r="AH239" s="65">
        <v>643.17649270000004</v>
      </c>
      <c r="AI239" s="65">
        <v>656.25</v>
      </c>
      <c r="AJ239" s="65">
        <v>1051.934966</v>
      </c>
      <c r="AK239" s="65">
        <v>1024.7668000000001</v>
      </c>
      <c r="AL239" s="65">
        <v>670.87324100000001</v>
      </c>
      <c r="AM239" s="65">
        <v>1318.63375</v>
      </c>
      <c r="AN239" s="65">
        <v>2883.75</v>
      </c>
      <c r="AO239" s="65">
        <v>721.53609589999996</v>
      </c>
      <c r="AP239" s="65">
        <v>1107.6523500000001</v>
      </c>
      <c r="AQ239" s="65">
        <v>1318.63375</v>
      </c>
      <c r="AR239" s="65">
        <v>5794.45345</v>
      </c>
      <c r="AS239" s="65">
        <v>770.73840900000005</v>
      </c>
      <c r="AT239" s="65">
        <v>1107.6523500000001</v>
      </c>
      <c r="AU239" s="65">
        <v>753.91426449999994</v>
      </c>
      <c r="AV239" s="65">
        <v>4143.8989439999996</v>
      </c>
      <c r="AW239" s="65">
        <v>810.61509560000002</v>
      </c>
      <c r="AX239" s="65">
        <v>1107.6523500000001</v>
      </c>
      <c r="AY239" s="65">
        <v>1318.63375</v>
      </c>
      <c r="AZ239" s="65">
        <v>5048.6317740000004</v>
      </c>
      <c r="BA239" s="65">
        <v>1024.7668000000001</v>
      </c>
      <c r="BB239" s="65">
        <v>858.68045340000003</v>
      </c>
      <c r="BC239" s="65">
        <v>1318.63375</v>
      </c>
      <c r="BD239" s="65">
        <v>5794.45345</v>
      </c>
      <c r="BE239" s="65">
        <v>902.07085700000005</v>
      </c>
      <c r="BF239" s="65">
        <v>1107.6523500000001</v>
      </c>
      <c r="BG239" s="65">
        <v>1318.63375</v>
      </c>
      <c r="BH239" s="65">
        <v>5794.45345</v>
      </c>
      <c r="BI239" s="65">
        <v>952.92962090000003</v>
      </c>
      <c r="BJ239" s="65">
        <v>950.28731489999996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1272.4595079999999</v>
      </c>
      <c r="EF239" s="65">
        <v>5794.45345</v>
      </c>
      <c r="EG239" s="65">
        <v>1024.7668000000001</v>
      </c>
      <c r="EH239" s="65">
        <v>1107.6523500000001</v>
      </c>
      <c r="EI239" s="65">
        <v>1007.7968980000001</v>
      </c>
      <c r="EJ239" s="65">
        <v>5794.45345</v>
      </c>
      <c r="EK239" s="65">
        <v>1024.7668000000001</v>
      </c>
      <c r="EL239" s="65">
        <v>1107.6523500000001</v>
      </c>
      <c r="EM239" s="65">
        <v>1007.81489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3353.882325</v>
      </c>
      <c r="ES239" s="65">
        <v>1024.7668000000001</v>
      </c>
      <c r="ET239" s="65">
        <v>1107.6523500000001</v>
      </c>
      <c r="EU239" s="65">
        <v>1049.8103819999999</v>
      </c>
      <c r="EV239" s="65">
        <v>5794.45345</v>
      </c>
      <c r="EW239" s="65">
        <v>1024.7668000000001</v>
      </c>
      <c r="EX239" s="65">
        <v>1027.232334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137.41050000000001</v>
      </c>
      <c r="G240" s="65">
        <v>134.83500000000001</v>
      </c>
      <c r="H240" s="65">
        <v>355.10624999999999</v>
      </c>
      <c r="I240" s="65">
        <v>135.2895</v>
      </c>
      <c r="J240" s="65">
        <v>363.93374999999997</v>
      </c>
      <c r="K240" s="65">
        <v>357.11250000000001</v>
      </c>
      <c r="L240" s="65">
        <v>355.10624999999999</v>
      </c>
      <c r="M240" s="65">
        <v>135.2895</v>
      </c>
      <c r="N240" s="65">
        <v>363.93374999999997</v>
      </c>
      <c r="O240" s="65">
        <v>357.11250000000001</v>
      </c>
      <c r="P240" s="65">
        <v>226.36776939999999</v>
      </c>
      <c r="Q240" s="65">
        <v>135.2895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135.2895</v>
      </c>
      <c r="Z240" s="65">
        <v>363.93374999999997</v>
      </c>
      <c r="AA240" s="65">
        <v>357.11250000000001</v>
      </c>
      <c r="AB240" s="65">
        <v>134.07749999999999</v>
      </c>
      <c r="AC240" s="65">
        <v>358.31625000000003</v>
      </c>
      <c r="AD240" s="65">
        <v>363.93374999999997</v>
      </c>
      <c r="AE240" s="65">
        <v>357.11250000000001</v>
      </c>
      <c r="AF240" s="65">
        <v>327.89249999999998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336.04349999999999</v>
      </c>
      <c r="AM240" s="65">
        <v>552.02250000000004</v>
      </c>
      <c r="AN240" s="65">
        <v>327.89249999999998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336.04349999999999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553.88324999999998</v>
      </c>
      <c r="BN240" s="65">
        <v>925.36675000000002</v>
      </c>
      <c r="BO240" s="65">
        <v>908.02250000000004</v>
      </c>
      <c r="BP240" s="65">
        <v>902.92124999999999</v>
      </c>
      <c r="BQ240" s="65">
        <v>911.08325000000002</v>
      </c>
      <c r="BR240" s="65">
        <v>925.36675000000002</v>
      </c>
      <c r="BS240" s="65">
        <v>908.02250000000004</v>
      </c>
      <c r="BT240" s="65">
        <v>1478.1712500000001</v>
      </c>
      <c r="BU240" s="65">
        <v>1417.499568</v>
      </c>
      <c r="BV240" s="65">
        <v>1160.9711090000001</v>
      </c>
      <c r="BW240" s="65">
        <v>1151.89678</v>
      </c>
      <c r="BX240" s="65">
        <v>1478.1712500000001</v>
      </c>
      <c r="BY240" s="65">
        <v>911.08325000000002</v>
      </c>
      <c r="BZ240" s="65">
        <v>1514.9167500000001</v>
      </c>
      <c r="CA240" s="65">
        <v>1486.5225</v>
      </c>
      <c r="CB240" s="65">
        <v>1478.1712500000001</v>
      </c>
      <c r="CC240" s="65">
        <v>1404.65978</v>
      </c>
      <c r="CD240" s="65">
        <v>1514.9167500000001</v>
      </c>
      <c r="CE240" s="65">
        <v>1203.0415780000001</v>
      </c>
      <c r="CF240" s="65">
        <v>1478.1712500000001</v>
      </c>
      <c r="CG240" s="65">
        <v>553.88324999999998</v>
      </c>
      <c r="CH240" s="65">
        <v>562.56674999999996</v>
      </c>
      <c r="CI240" s="65">
        <v>1486.5225</v>
      </c>
      <c r="CJ240" s="65">
        <v>1478.1712500000001</v>
      </c>
      <c r="CK240" s="65">
        <v>1491.53325</v>
      </c>
      <c r="CL240" s="65">
        <v>1514.9167500000001</v>
      </c>
      <c r="CM240" s="65">
        <v>1486.5225</v>
      </c>
      <c r="CN240" s="65">
        <v>1478.1712500000001</v>
      </c>
      <c r="CO240" s="65">
        <v>838.75296279999998</v>
      </c>
      <c r="CP240" s="65">
        <v>1514.9167500000001</v>
      </c>
      <c r="CQ240" s="65">
        <v>1486.5225</v>
      </c>
      <c r="CR240" s="65">
        <v>1478.1712500000001</v>
      </c>
      <c r="CS240" s="65">
        <v>1491.53325</v>
      </c>
      <c r="CT240" s="65">
        <v>1514.9167500000001</v>
      </c>
      <c r="CU240" s="65">
        <v>1486.5225</v>
      </c>
      <c r="CV240" s="65">
        <v>1478.1712500000001</v>
      </c>
      <c r="CW240" s="65">
        <v>1491.53325</v>
      </c>
      <c r="CX240" s="65">
        <v>1514.9167500000001</v>
      </c>
      <c r="CY240" s="65">
        <v>1486.5225</v>
      </c>
      <c r="CZ240" s="65">
        <v>1478.1712500000001</v>
      </c>
      <c r="DA240" s="65">
        <v>1447.7624860000001</v>
      </c>
      <c r="DB240" s="65">
        <v>1514.9167500000001</v>
      </c>
      <c r="DC240" s="65">
        <v>1486.5225</v>
      </c>
      <c r="DD240" s="65">
        <v>1478.1712500000001</v>
      </c>
      <c r="DE240" s="65">
        <v>1491.53325</v>
      </c>
      <c r="DF240" s="65">
        <v>1514.9167500000001</v>
      </c>
      <c r="DG240" s="65">
        <v>1486.5225</v>
      </c>
      <c r="DH240" s="65">
        <v>1478.1712500000001</v>
      </c>
      <c r="DI240" s="65">
        <v>1491.53325</v>
      </c>
      <c r="DJ240" s="65">
        <v>1514.9167500000001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1491.53325</v>
      </c>
      <c r="DR240" s="65">
        <v>1152.1167499999999</v>
      </c>
      <c r="DS240" s="65">
        <v>1486.5225</v>
      </c>
      <c r="DT240" s="65">
        <v>1478.1712500000001</v>
      </c>
      <c r="DU240" s="65">
        <v>1491.53325</v>
      </c>
      <c r="DV240" s="65">
        <v>925.36675000000002</v>
      </c>
      <c r="DW240" s="65">
        <v>1486.5225</v>
      </c>
      <c r="DX240" s="65">
        <v>1478.1712500000001</v>
      </c>
      <c r="DY240" s="65">
        <v>1491.53325</v>
      </c>
      <c r="DZ240" s="65">
        <v>925.36675000000002</v>
      </c>
      <c r="EA240" s="65">
        <v>1486.5225</v>
      </c>
      <c r="EB240" s="65">
        <v>1478.1712500000001</v>
      </c>
      <c r="EC240" s="65">
        <v>1491.53325</v>
      </c>
      <c r="ED240" s="65">
        <v>1096.448302</v>
      </c>
      <c r="EE240" s="65">
        <v>1486.5225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  <c r="CB241" s="65">
        <v>634.91685819999998</v>
      </c>
      <c r="CD241" s="65">
        <v>24.995687759999999</v>
      </c>
      <c r="CE241" s="65">
        <v>332.33929289999998</v>
      </c>
      <c r="CF241" s="65">
        <v>2094.848</v>
      </c>
      <c r="CG241" s="65">
        <v>509.68400000000003</v>
      </c>
      <c r="CI241" s="65">
        <v>1096.5219999999999</v>
      </c>
      <c r="CJ241" s="65">
        <v>2094.848</v>
      </c>
      <c r="CK241" s="65">
        <v>509.68400000000003</v>
      </c>
      <c r="CL241" s="65">
        <v>189.37799999999999</v>
      </c>
      <c r="CM241" s="65">
        <v>1096.5219999999999</v>
      </c>
      <c r="CN241" s="65">
        <v>2094.848</v>
      </c>
      <c r="CO241" s="65">
        <v>509.68400000000003</v>
      </c>
      <c r="CP241" s="65">
        <v>189.37799999999999</v>
      </c>
      <c r="CQ241" s="65">
        <v>1096.5219999999999</v>
      </c>
      <c r="CR241" s="65">
        <v>2094.848</v>
      </c>
      <c r="CS241" s="65">
        <v>509.68400000000003</v>
      </c>
      <c r="CU241" s="65">
        <v>1096.5219999999999</v>
      </c>
      <c r="CV241" s="65">
        <v>2094.848</v>
      </c>
      <c r="CW241" s="65">
        <v>509.68400000000003</v>
      </c>
      <c r="CX241" s="65">
        <v>189.37799999999999</v>
      </c>
      <c r="CY241" s="65">
        <v>317.1714872</v>
      </c>
      <c r="CZ241" s="65">
        <v>2094.848</v>
      </c>
      <c r="DA241" s="65">
        <v>509.68400000000003</v>
      </c>
      <c r="DB241" s="65">
        <v>189.37799999999999</v>
      </c>
      <c r="DC241" s="65">
        <v>928.69275949999997</v>
      </c>
      <c r="DD241" s="65">
        <v>2094.848</v>
      </c>
      <c r="DE241" s="65">
        <v>509.68400000000003</v>
      </c>
      <c r="DG241" s="65">
        <v>1096.5219999999999</v>
      </c>
      <c r="DH241" s="65">
        <v>2094.848</v>
      </c>
      <c r="DI241" s="65">
        <v>153.37395660000001</v>
      </c>
      <c r="DJ241" s="65">
        <v>189.37799999999999</v>
      </c>
      <c r="DK241" s="65">
        <v>1096.5219999999999</v>
      </c>
      <c r="DL241" s="65">
        <v>2094.848</v>
      </c>
      <c r="DM241" s="65">
        <v>509.68400000000003</v>
      </c>
      <c r="DN241" s="65">
        <v>189.37799999999999</v>
      </c>
      <c r="DO241" s="65">
        <v>1096.5219999999999</v>
      </c>
      <c r="DP241" s="65">
        <v>2094.848</v>
      </c>
      <c r="DQ241" s="65">
        <v>509.68400000000003</v>
      </c>
      <c r="DS241" s="65">
        <v>1021.446765</v>
      </c>
      <c r="DT241" s="65">
        <v>2094.848</v>
      </c>
      <c r="DU241" s="65">
        <v>509.68400000000003</v>
      </c>
      <c r="DW241" s="65">
        <v>860.12383</v>
      </c>
      <c r="DX241" s="65">
        <v>2094.848</v>
      </c>
      <c r="DY241" s="65">
        <v>509.68400000000003</v>
      </c>
      <c r="DZ241" s="65">
        <v>172.948489</v>
      </c>
      <c r="EA241" s="65">
        <v>555.12871110000003</v>
      </c>
      <c r="EB241" s="65">
        <v>2094.848</v>
      </c>
      <c r="EC241" s="65">
        <v>509.68400000000003</v>
      </c>
      <c r="ED241" s="65">
        <v>39.204234509999999</v>
      </c>
      <c r="EF241" s="65">
        <v>1367.8821399999999</v>
      </c>
      <c r="EG241" s="65">
        <v>509.68400000000003</v>
      </c>
      <c r="EH241" s="65">
        <v>189.37799999999999</v>
      </c>
      <c r="EJ241" s="65">
        <v>2094.848</v>
      </c>
      <c r="EK241" s="65">
        <v>509.68400000000003</v>
      </c>
      <c r="EM241" s="65">
        <v>1039.280434</v>
      </c>
      <c r="EN241" s="65">
        <v>1291.825556</v>
      </c>
      <c r="EO241" s="65">
        <v>509.68400000000003</v>
      </c>
      <c r="EP241" s="65">
        <v>189.37799999999999</v>
      </c>
      <c r="EQ241" s="65">
        <v>1096.5219999999999</v>
      </c>
      <c r="ER241" s="65">
        <v>2094.848</v>
      </c>
      <c r="ES241" s="65">
        <v>509.68400000000003</v>
      </c>
      <c r="EU241" s="65">
        <v>129.93342530000001</v>
      </c>
      <c r="EV241" s="65">
        <v>2069.5315139999998</v>
      </c>
      <c r="EW241" s="65">
        <v>509.68400000000003</v>
      </c>
      <c r="EX241" s="65">
        <v>189.37799999999999</v>
      </c>
      <c r="EZ241" s="65">
        <v>2094.848</v>
      </c>
      <c r="FA241" s="65">
        <v>535.76333890000001</v>
      </c>
      <c r="FC241" s="65">
        <v>1096.5219999999999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K242" s="65">
        <v>713.70583999999997</v>
      </c>
      <c r="AM242" s="65">
        <v>1259.935919</v>
      </c>
      <c r="AN242" s="65">
        <v>2933.3964799999999</v>
      </c>
      <c r="AP242" s="65">
        <v>265.18428</v>
      </c>
      <c r="AQ242" s="65">
        <v>1535.4497200000001</v>
      </c>
      <c r="AR242" s="65">
        <v>2933.3964799999999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1230.2795040000001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R242" s="65">
        <v>287.54028</v>
      </c>
      <c r="BS242" s="65">
        <v>1664.89372</v>
      </c>
      <c r="BT242" s="65">
        <v>3180.6924800000002</v>
      </c>
      <c r="BU242" s="65">
        <v>773.87383999999997</v>
      </c>
      <c r="BV242" s="65">
        <v>287.54028</v>
      </c>
      <c r="BW242" s="65">
        <v>1664.89372</v>
      </c>
      <c r="BX242" s="65">
        <v>3180.6924800000002</v>
      </c>
      <c r="BY242" s="65">
        <v>60.167999999999999</v>
      </c>
      <c r="BZ242" s="65">
        <v>287.54028</v>
      </c>
      <c r="CA242" s="65">
        <v>1664.89372</v>
      </c>
      <c r="CB242" s="65">
        <v>3180.6924800000002</v>
      </c>
      <c r="CC242" s="65">
        <v>60.167999999999999</v>
      </c>
      <c r="CD242" s="65">
        <v>287.54028</v>
      </c>
      <c r="CE242" s="65">
        <v>1664.89372</v>
      </c>
      <c r="CF242" s="65">
        <v>3180.6924800000002</v>
      </c>
      <c r="CG242" s="65">
        <v>258.63221959999998</v>
      </c>
      <c r="CH242" s="65">
        <v>287.54028</v>
      </c>
      <c r="CI242" s="65">
        <v>1664.89372</v>
      </c>
      <c r="CJ242" s="65">
        <v>3180.6924800000002</v>
      </c>
      <c r="CK242" s="65">
        <v>60.167999999999999</v>
      </c>
      <c r="CL242" s="65">
        <v>168.52718569999999</v>
      </c>
      <c r="CM242" s="65">
        <v>1664.89372</v>
      </c>
      <c r="CN242" s="65">
        <v>3180.6924800000002</v>
      </c>
      <c r="CO242" s="65">
        <v>763.84583999999995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50.14</v>
      </c>
      <c r="CX242" s="65">
        <v>287.54028</v>
      </c>
      <c r="CY242" s="65">
        <v>1664.89372</v>
      </c>
      <c r="CZ242" s="65">
        <v>3180.6924800000002</v>
      </c>
      <c r="DA242" s="65">
        <v>773.87383999999997</v>
      </c>
      <c r="DB242" s="65">
        <v>3.726</v>
      </c>
      <c r="DC242" s="65">
        <v>1664.89372</v>
      </c>
      <c r="DD242" s="65">
        <v>3180.6924800000002</v>
      </c>
      <c r="DE242" s="65">
        <v>10.028</v>
      </c>
      <c r="DF242" s="65">
        <v>287.54028</v>
      </c>
      <c r="DG242" s="65">
        <v>1664.89372</v>
      </c>
      <c r="DH242" s="65">
        <v>3180.6924800000002</v>
      </c>
      <c r="DI242" s="65">
        <v>773.87383999999997</v>
      </c>
      <c r="DK242" s="65">
        <v>1664.89372</v>
      </c>
      <c r="DL242" s="65">
        <v>3180.6924800000002</v>
      </c>
      <c r="DM242" s="65">
        <v>773.87383999999997</v>
      </c>
      <c r="DN242" s="65">
        <v>287.54028</v>
      </c>
      <c r="DO242" s="65">
        <v>1664.89372</v>
      </c>
      <c r="DP242" s="65">
        <v>3180.6924800000002</v>
      </c>
      <c r="DQ242" s="65">
        <v>773.87383999999997</v>
      </c>
      <c r="DR242" s="65">
        <v>287.54028</v>
      </c>
      <c r="DS242" s="65">
        <v>468.98822799999999</v>
      </c>
      <c r="DT242" s="65">
        <v>3180.6924800000002</v>
      </c>
      <c r="DU242" s="65">
        <v>773.87383999999997</v>
      </c>
      <c r="DV242" s="65">
        <v>287.54028</v>
      </c>
      <c r="DW242" s="65">
        <v>1557.0237199999999</v>
      </c>
      <c r="DX242" s="65">
        <v>3180.6924800000002</v>
      </c>
      <c r="DY242" s="65">
        <v>773.87383999999997</v>
      </c>
      <c r="DZ242" s="65">
        <v>265.18428</v>
      </c>
      <c r="EA242" s="65">
        <v>1643.31972</v>
      </c>
      <c r="EB242" s="65">
        <v>3180.6924800000002</v>
      </c>
      <c r="EC242" s="65">
        <v>773.87383999999997</v>
      </c>
      <c r="ED242" s="65">
        <v>287.54028</v>
      </c>
      <c r="EE242" s="65">
        <v>21.574000000000002</v>
      </c>
      <c r="EF242" s="65">
        <v>3180.6924800000002</v>
      </c>
      <c r="EG242" s="65">
        <v>773.87383999999997</v>
      </c>
      <c r="EH242" s="65">
        <v>268.91028</v>
      </c>
      <c r="EI242" s="65">
        <v>1664.89372</v>
      </c>
      <c r="EJ242" s="65">
        <v>3180.6924800000002</v>
      </c>
      <c r="EK242" s="65">
        <v>773.87383999999997</v>
      </c>
      <c r="EM242" s="65">
        <v>1557.0237199999999</v>
      </c>
      <c r="EN242" s="65">
        <v>2974.6124799999998</v>
      </c>
      <c r="EO242" s="65">
        <v>773.87383999999997</v>
      </c>
      <c r="EP242" s="65">
        <v>268.91028</v>
      </c>
      <c r="EQ242" s="65">
        <v>1664.89372</v>
      </c>
      <c r="ER242" s="65">
        <v>3180.6924800000002</v>
      </c>
      <c r="ES242" s="65">
        <v>773.87383999999997</v>
      </c>
      <c r="ET242" s="65">
        <v>265.18428</v>
      </c>
      <c r="EU242" s="65">
        <v>1.7999999999999999E-2</v>
      </c>
      <c r="EV242" s="65">
        <v>3180.6924800000002</v>
      </c>
      <c r="EW242" s="65">
        <v>773.87383999999997</v>
      </c>
      <c r="EY242" s="65">
        <v>1664.89372</v>
      </c>
      <c r="EZ242" s="65">
        <v>2974.6124799999998</v>
      </c>
      <c r="FA242" s="65">
        <v>773.87383999999997</v>
      </c>
      <c r="FB242" s="65">
        <v>265.18428</v>
      </c>
      <c r="FC242" s="65">
        <v>1535.4497200000001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59458.368320000001</v>
      </c>
      <c r="E245" s="65">
        <v>50954.572670000001</v>
      </c>
      <c r="F245" s="65">
        <v>48661.597999999998</v>
      </c>
      <c r="G245" s="65">
        <v>52882.529329999998</v>
      </c>
      <c r="H245" s="65">
        <v>58879.784910000002</v>
      </c>
      <c r="I245" s="65">
        <v>53049.664499999999</v>
      </c>
      <c r="J245" s="65">
        <v>48109.846790000003</v>
      </c>
      <c r="K245" s="65">
        <v>54863.102559999999</v>
      </c>
      <c r="L245" s="65">
        <v>63117.335610000002</v>
      </c>
      <c r="M245" s="65">
        <v>57141.329089999999</v>
      </c>
      <c r="N245" s="65">
        <v>51937.339500000002</v>
      </c>
      <c r="O245" s="65">
        <v>61092.433810000002</v>
      </c>
      <c r="P245" s="65">
        <v>62233.92439</v>
      </c>
      <c r="Q245" s="65">
        <v>55514.895349999999</v>
      </c>
      <c r="R245" s="65">
        <v>53970.362869999997</v>
      </c>
      <c r="S245" s="65">
        <v>57688.726009999998</v>
      </c>
      <c r="T245" s="65">
        <v>59791.618210000001</v>
      </c>
      <c r="U245" s="65">
        <v>53923.508309999997</v>
      </c>
      <c r="V245" s="65">
        <v>49052.936759999997</v>
      </c>
      <c r="W245" s="65">
        <v>56058.489150000001</v>
      </c>
      <c r="X245" s="65">
        <v>64996.043579999998</v>
      </c>
      <c r="Y245" s="65">
        <v>55735.350140000002</v>
      </c>
      <c r="Z245" s="65">
        <v>53856.754800000002</v>
      </c>
      <c r="AA245" s="65">
        <v>58747.931109999998</v>
      </c>
      <c r="AB245" s="65">
        <v>66716.133010000005</v>
      </c>
      <c r="AC245" s="65">
        <v>59471.913139999997</v>
      </c>
      <c r="AD245" s="65">
        <v>57252.449359999999</v>
      </c>
      <c r="AE245" s="65">
        <v>64028.549079999997</v>
      </c>
      <c r="AF245" s="65">
        <v>68919.627949999995</v>
      </c>
      <c r="AG245" s="65">
        <v>63041.23964</v>
      </c>
      <c r="AH245" s="65">
        <v>60145.897859999997</v>
      </c>
      <c r="AI245" s="65">
        <v>65073.533089999997</v>
      </c>
      <c r="AJ245" s="65">
        <v>71932.020210000002</v>
      </c>
      <c r="AK245" s="65">
        <v>64115.168599999997</v>
      </c>
      <c r="AL245" s="65">
        <v>63871.777399999999</v>
      </c>
      <c r="AM245" s="65">
        <v>68783.407309999995</v>
      </c>
      <c r="AN245" s="65">
        <v>75166.470400000006</v>
      </c>
      <c r="AO245" s="65">
        <v>69533.419080000007</v>
      </c>
      <c r="AP245" s="65">
        <v>65192.74235</v>
      </c>
      <c r="AQ245" s="65">
        <v>70216.417600000001</v>
      </c>
      <c r="AR245" s="65">
        <v>77033.602190000005</v>
      </c>
      <c r="AS245" s="65">
        <v>70314.231910000002</v>
      </c>
      <c r="AT245" s="65">
        <v>65906.114239999995</v>
      </c>
      <c r="AU245" s="65">
        <v>71651.907300000006</v>
      </c>
      <c r="AV245" s="65">
        <v>78572.600860000006</v>
      </c>
      <c r="AW245" s="65">
        <v>72445.162899999996</v>
      </c>
      <c r="AX245" s="65">
        <v>67760.124299999996</v>
      </c>
      <c r="AY245" s="65">
        <v>72972.307050000003</v>
      </c>
      <c r="AZ245" s="65">
        <v>79677.206090000007</v>
      </c>
      <c r="BA245" s="65">
        <v>74383.204140000002</v>
      </c>
      <c r="BB245" s="65">
        <v>71748.669909999997</v>
      </c>
      <c r="BC245" s="65">
        <v>73563.889370000004</v>
      </c>
      <c r="BD245" s="65">
        <v>80505.416570000001</v>
      </c>
      <c r="BE245" s="65">
        <v>74581.900850000005</v>
      </c>
      <c r="BF245" s="65">
        <v>67570.65668</v>
      </c>
      <c r="BG245" s="65">
        <v>73563.889370000004</v>
      </c>
      <c r="BH245" s="65">
        <v>81323.064570000002</v>
      </c>
      <c r="BI245" s="65">
        <v>75730.926399999997</v>
      </c>
      <c r="BJ245" s="65">
        <v>72472.698260000005</v>
      </c>
      <c r="BK245" s="65">
        <v>74390.756370000003</v>
      </c>
      <c r="BL245" s="65">
        <v>81677.064570000002</v>
      </c>
      <c r="BM245" s="65">
        <v>76099.404869999998</v>
      </c>
      <c r="BN245" s="65">
        <v>69203.149340000004</v>
      </c>
      <c r="BO245" s="65">
        <v>74746.756370000003</v>
      </c>
      <c r="BP245" s="65">
        <v>84383.532149999999</v>
      </c>
      <c r="BQ245" s="65">
        <v>78839.071110000004</v>
      </c>
      <c r="BR245" s="65">
        <v>71087.642680000004</v>
      </c>
      <c r="BS245" s="65">
        <v>77214.88437</v>
      </c>
      <c r="BT245" s="65">
        <v>86534.419049999997</v>
      </c>
      <c r="BU245" s="65">
        <v>78988.325509999995</v>
      </c>
      <c r="BV245" s="65">
        <v>73588.438320000001</v>
      </c>
      <c r="BW245" s="65">
        <v>78682.079240000006</v>
      </c>
      <c r="BX245" s="65">
        <v>86534.419049999997</v>
      </c>
      <c r="BY245" s="65">
        <v>79352.754369999995</v>
      </c>
      <c r="BZ245" s="65">
        <v>77258.852509999997</v>
      </c>
      <c r="CA245" s="65">
        <v>79368.827799999999</v>
      </c>
      <c r="CB245" s="65">
        <v>87169.335909999994</v>
      </c>
      <c r="CC245" s="65">
        <v>79939.343869999997</v>
      </c>
      <c r="CD245" s="65">
        <v>73501.923689999996</v>
      </c>
      <c r="CE245" s="65">
        <v>79556.236170000004</v>
      </c>
      <c r="CF245" s="65">
        <v>88629.267049999995</v>
      </c>
      <c r="CG245" s="65">
        <v>81884.444749999995</v>
      </c>
      <c r="CH245" s="65">
        <v>76573.735910000003</v>
      </c>
      <c r="CI245" s="65">
        <v>80603.899799999999</v>
      </c>
      <c r="CJ245" s="65">
        <v>88629.267049999995</v>
      </c>
      <c r="CK245" s="65">
        <v>80658.309120000005</v>
      </c>
      <c r="CL245" s="65">
        <v>74849.923630000005</v>
      </c>
      <c r="CM245" s="65">
        <v>80385.837639999998</v>
      </c>
      <c r="CN245" s="65">
        <v>88629.267049999995</v>
      </c>
      <c r="CO245" s="65">
        <v>82722.591060000006</v>
      </c>
      <c r="CP245" s="65">
        <v>77704.914709999997</v>
      </c>
      <c r="CQ245" s="65">
        <v>80498.053799999994</v>
      </c>
      <c r="CR245" s="65">
        <v>88629.267049999995</v>
      </c>
      <c r="CS245" s="65">
        <v>82442.478579999995</v>
      </c>
      <c r="CT245" s="65">
        <v>77307.583870000002</v>
      </c>
      <c r="CU245" s="65">
        <v>80153.559420000005</v>
      </c>
      <c r="CV245" s="65">
        <v>88629.267049999995</v>
      </c>
      <c r="CW245" s="65">
        <v>82890.040269999998</v>
      </c>
      <c r="CX245" s="65">
        <v>75279.794250000006</v>
      </c>
      <c r="CY245" s="65">
        <v>79577.199290000004</v>
      </c>
      <c r="CZ245" s="65">
        <v>88629.267049999995</v>
      </c>
      <c r="DA245" s="65">
        <v>82843.936350000004</v>
      </c>
      <c r="DB245" s="65">
        <v>76888.604089999993</v>
      </c>
      <c r="DC245" s="65">
        <v>79352.879029999996</v>
      </c>
      <c r="DD245" s="65">
        <v>88629.267049999995</v>
      </c>
      <c r="DE245" s="65">
        <v>83305.298479999998</v>
      </c>
      <c r="DF245" s="65">
        <v>72693.386100000003</v>
      </c>
      <c r="DG245" s="65">
        <v>80603.899799999999</v>
      </c>
      <c r="DH245" s="65">
        <v>88786.109450000004</v>
      </c>
      <c r="DI245" s="65">
        <v>81597.160709999996</v>
      </c>
      <c r="DJ245" s="65">
        <v>75879.338870000007</v>
      </c>
      <c r="DK245" s="65">
        <v>80156.112450000001</v>
      </c>
      <c r="DL245" s="65">
        <v>88786.109450000004</v>
      </c>
      <c r="DM245" s="65">
        <v>82318.708440000002</v>
      </c>
      <c r="DN245" s="65">
        <v>69334.502099999998</v>
      </c>
      <c r="DO245" s="65">
        <v>80387.299400000004</v>
      </c>
      <c r="DP245" s="65">
        <v>88786.109450000004</v>
      </c>
      <c r="DQ245" s="65">
        <v>84157.129119999998</v>
      </c>
      <c r="DR245" s="65">
        <v>75125.612429999994</v>
      </c>
      <c r="DS245" s="65">
        <v>77754.511570000002</v>
      </c>
      <c r="DT245" s="65">
        <v>88786.109450000004</v>
      </c>
      <c r="DU245" s="65">
        <v>84282.231119999997</v>
      </c>
      <c r="DV245" s="65">
        <v>75331.876780000006</v>
      </c>
      <c r="DW245" s="65">
        <v>78890.846250000002</v>
      </c>
      <c r="DX245" s="65">
        <v>88786.109450000004</v>
      </c>
      <c r="DY245" s="65">
        <v>84282.231119999997</v>
      </c>
      <c r="DZ245" s="65">
        <v>76131.348800000007</v>
      </c>
      <c r="EA245" s="65">
        <v>78663.183269999994</v>
      </c>
      <c r="EB245" s="65">
        <v>88786.109450000004</v>
      </c>
      <c r="EC245" s="65">
        <v>84282.231119999997</v>
      </c>
      <c r="ED245" s="65">
        <v>75977.921919999993</v>
      </c>
      <c r="EE245" s="65">
        <v>77437.304740000007</v>
      </c>
      <c r="EF245" s="65">
        <v>88059.143590000007</v>
      </c>
      <c r="EG245" s="65">
        <v>84282.231119999997</v>
      </c>
      <c r="EH245" s="65">
        <v>77140.215710000004</v>
      </c>
      <c r="EI245" s="65">
        <v>78484.878349999999</v>
      </c>
      <c r="EJ245" s="65">
        <v>88786.109450000004</v>
      </c>
      <c r="EK245" s="65">
        <v>84282.231119999997</v>
      </c>
      <c r="EL245" s="65">
        <v>74680.987070000003</v>
      </c>
      <c r="EM245" s="65">
        <v>79556.240210000004</v>
      </c>
      <c r="EN245" s="65">
        <v>87362.764609999998</v>
      </c>
      <c r="EO245" s="65">
        <v>84282.231119999997</v>
      </c>
      <c r="EP245" s="65">
        <v>77985.240709999998</v>
      </c>
      <c r="EQ245" s="65">
        <v>80341.591799999995</v>
      </c>
      <c r="ER245" s="65">
        <v>86345.538320000007</v>
      </c>
      <c r="ES245" s="65">
        <v>84282.231119999997</v>
      </c>
      <c r="ET245" s="65">
        <v>74931.583929999993</v>
      </c>
      <c r="EU245" s="65">
        <v>73844.510139999999</v>
      </c>
      <c r="EV245" s="65">
        <v>88760.792960000006</v>
      </c>
      <c r="EW245" s="65">
        <v>84282.231119999997</v>
      </c>
      <c r="EX245" s="65">
        <v>76318.98878</v>
      </c>
      <c r="EY245" s="65">
        <v>78928.746400000004</v>
      </c>
      <c r="EZ245" s="65">
        <v>87921.549050000001</v>
      </c>
      <c r="FA245" s="65">
        <v>84374.984460000007</v>
      </c>
      <c r="FB245" s="65">
        <v>75806.360149999993</v>
      </c>
      <c r="FC245" s="65">
        <v>78580.671770000001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3270.7415099999998</v>
      </c>
      <c r="AE246" s="65">
        <v>3231.4667610000001</v>
      </c>
      <c r="AF246" s="65">
        <v>3267.7556340000001</v>
      </c>
      <c r="AG246" s="65">
        <v>3431.524273</v>
      </c>
      <c r="AH246" s="65">
        <v>3168.6905099999999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5497.6917540000004</v>
      </c>
      <c r="AO246" s="65">
        <v>3432.695573</v>
      </c>
      <c r="AP246" s="65">
        <v>5574.5825480000003</v>
      </c>
      <c r="AQ246" s="65">
        <v>5491.2841879999996</v>
      </c>
      <c r="AR246" s="65">
        <v>7188.6440339999999</v>
      </c>
      <c r="AS246" s="65">
        <v>7548.9140729999999</v>
      </c>
      <c r="AT246" s="65">
        <v>7289.18451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5930.5390660000003</v>
      </c>
      <c r="BJ246" s="65">
        <v>7289.18451</v>
      </c>
      <c r="BK246" s="65">
        <v>7097.6202720000001</v>
      </c>
      <c r="BL246" s="65">
        <v>7188.6440339999999</v>
      </c>
      <c r="BM246" s="65">
        <v>7548.9140729999999</v>
      </c>
      <c r="BN246" s="65">
        <v>7289.18451</v>
      </c>
      <c r="BO246" s="65">
        <v>7180.2656610000004</v>
      </c>
      <c r="BP246" s="65">
        <v>7188.6440339999999</v>
      </c>
      <c r="BQ246" s="65">
        <v>5437.929564</v>
      </c>
      <c r="BR246" s="65">
        <v>5580.3545670000003</v>
      </c>
      <c r="BS246" s="65">
        <v>6853.5895630000005</v>
      </c>
      <c r="BT246" s="65">
        <v>8997.7370339999998</v>
      </c>
      <c r="BU246" s="65">
        <v>7548.9140729999999</v>
      </c>
      <c r="BV246" s="65">
        <v>4733.292985</v>
      </c>
      <c r="BW246" s="65">
        <v>8987.2501609999999</v>
      </c>
      <c r="BX246" s="65">
        <v>8997.7370339999998</v>
      </c>
      <c r="BY246" s="65">
        <v>9448.6725729999998</v>
      </c>
      <c r="BZ246" s="65">
        <v>9123.5795099999996</v>
      </c>
      <c r="CA246" s="65">
        <v>8987.2501609999999</v>
      </c>
      <c r="CB246" s="65">
        <v>8997.7370339999998</v>
      </c>
      <c r="CC246" s="65">
        <v>7548.9140729999999</v>
      </c>
      <c r="CD246" s="65">
        <v>9050.2843890000004</v>
      </c>
      <c r="CE246" s="65">
        <v>8987.2501609999999</v>
      </c>
      <c r="CF246" s="65">
        <v>8997.7370339999998</v>
      </c>
      <c r="CG246" s="65">
        <v>9448.6725729999998</v>
      </c>
      <c r="CH246" s="65">
        <v>7289.18451</v>
      </c>
      <c r="CI246" s="65">
        <v>8987.2501609999999</v>
      </c>
      <c r="CJ246" s="65">
        <v>8997.7370339999998</v>
      </c>
      <c r="CK246" s="65">
        <v>9448.6725729999998</v>
      </c>
      <c r="CL246" s="65">
        <v>9123.5795099999996</v>
      </c>
      <c r="CM246" s="65">
        <v>8987.2501609999999</v>
      </c>
      <c r="CN246" s="65">
        <v>8997.7370339999998</v>
      </c>
      <c r="CO246" s="65">
        <v>9448.6725729999998</v>
      </c>
      <c r="CP246" s="65">
        <v>9123.5795099999996</v>
      </c>
      <c r="CQ246" s="65">
        <v>8987.2501609999999</v>
      </c>
      <c r="CR246" s="65">
        <v>8997.7370339999998</v>
      </c>
      <c r="CS246" s="65">
        <v>9393.9819260000004</v>
      </c>
      <c r="CT246" s="65">
        <v>7289.18451</v>
      </c>
      <c r="CU246" s="65">
        <v>8987.2501609999999</v>
      </c>
      <c r="CV246" s="65">
        <v>8997.7370339999998</v>
      </c>
      <c r="CW246" s="65">
        <v>9448.6725729999998</v>
      </c>
      <c r="CX246" s="65">
        <v>7048.3504750000002</v>
      </c>
      <c r="CY246" s="65">
        <v>8987.2501609999999</v>
      </c>
      <c r="CZ246" s="65">
        <v>8997.7370339999998</v>
      </c>
      <c r="DA246" s="65">
        <v>9448.6725729999998</v>
      </c>
      <c r="DB246" s="65">
        <v>5148.9845100000002</v>
      </c>
      <c r="DC246" s="65">
        <v>8987.2501609999999</v>
      </c>
      <c r="DD246" s="65">
        <v>8997.7370339999998</v>
      </c>
      <c r="DE246" s="65">
        <v>9448.6725729999998</v>
      </c>
      <c r="DF246" s="65">
        <v>7269.9136699999999</v>
      </c>
      <c r="DG246" s="65">
        <v>8987.2501609999999</v>
      </c>
      <c r="DH246" s="65">
        <v>8997.7370339999998</v>
      </c>
      <c r="DI246" s="65">
        <v>9448.6725729999998</v>
      </c>
      <c r="DJ246" s="65">
        <v>9123.5795099999996</v>
      </c>
      <c r="DK246" s="65">
        <v>8987.2501609999999</v>
      </c>
      <c r="DL246" s="65">
        <v>8997.7370339999998</v>
      </c>
      <c r="DM246" s="65">
        <v>9448.6725729999998</v>
      </c>
      <c r="DN246" s="65">
        <v>9123.5795099999996</v>
      </c>
      <c r="DO246" s="65">
        <v>6400.6593769999999</v>
      </c>
      <c r="DP246" s="65">
        <v>8997.7370339999998</v>
      </c>
      <c r="DQ246" s="65">
        <v>9448.6725729999998</v>
      </c>
      <c r="DR246" s="65">
        <v>7289.18451</v>
      </c>
      <c r="DS246" s="65">
        <v>8987.2501609999999</v>
      </c>
      <c r="DT246" s="65">
        <v>8997.7370339999998</v>
      </c>
      <c r="DU246" s="65">
        <v>9448.6725729999998</v>
      </c>
      <c r="DV246" s="65">
        <v>7289.18451</v>
      </c>
      <c r="DW246" s="65">
        <v>8987.2501609999999</v>
      </c>
      <c r="DX246" s="65">
        <v>8997.7370339999998</v>
      </c>
      <c r="DY246" s="65">
        <v>9421.2963679999993</v>
      </c>
      <c r="DZ246" s="65">
        <v>6574.992381</v>
      </c>
      <c r="EA246" s="65">
        <v>8363.4876289999993</v>
      </c>
      <c r="EB246" s="65">
        <v>8997.7370339999998</v>
      </c>
      <c r="EC246" s="65">
        <v>9448.6725729999998</v>
      </c>
      <c r="ED246" s="65">
        <v>9123.5795099999996</v>
      </c>
      <c r="EE246" s="65">
        <v>8987.2501609999999</v>
      </c>
      <c r="EF246" s="65">
        <v>8997.7370339999998</v>
      </c>
      <c r="EG246" s="65">
        <v>9448.6725729999998</v>
      </c>
      <c r="EH246" s="65">
        <v>5087.8566229999997</v>
      </c>
      <c r="EI246" s="65">
        <v>8987.2501609999999</v>
      </c>
      <c r="EJ246" s="65">
        <v>7672.5302170000004</v>
      </c>
      <c r="EK246" s="65">
        <v>9448.6725729999998</v>
      </c>
      <c r="EL246" s="65">
        <v>8864.2520100000002</v>
      </c>
      <c r="EM246" s="65">
        <v>8510.3983399999997</v>
      </c>
      <c r="EN246" s="65">
        <v>8958.8944140000003</v>
      </c>
      <c r="EO246" s="65">
        <v>9448.6725729999998</v>
      </c>
      <c r="EP246" s="65">
        <v>3314.5895099999998</v>
      </c>
      <c r="EQ246" s="65">
        <v>7004.0867230000003</v>
      </c>
      <c r="ER246" s="65">
        <v>8997.7370339999998</v>
      </c>
      <c r="ES246" s="65">
        <v>9448.6725729999998</v>
      </c>
      <c r="ET246" s="65">
        <v>5148.9845100000002</v>
      </c>
      <c r="EU246" s="65">
        <v>8987.2501609999999</v>
      </c>
      <c r="EV246" s="65">
        <v>7491.9572699999999</v>
      </c>
      <c r="EW246" s="65">
        <v>9448.6725729999998</v>
      </c>
      <c r="EX246" s="65">
        <v>5148.9845100000002</v>
      </c>
      <c r="EY246" s="65">
        <v>5072.0456610000001</v>
      </c>
      <c r="EZ246" s="65">
        <v>7146.4939169999998</v>
      </c>
      <c r="FA246" s="65">
        <v>9448.6725729999998</v>
      </c>
      <c r="FB246" s="65">
        <v>5148.9845100000002</v>
      </c>
      <c r="FC246" s="65">
        <v>4984.739356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1342.7241710000001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1471.6101269999999</v>
      </c>
      <c r="X247" s="65">
        <v>1493.2448440000001</v>
      </c>
      <c r="Y247" s="65">
        <v>1487.2962709999999</v>
      </c>
      <c r="Z247" s="65">
        <v>1510.1367540000001</v>
      </c>
      <c r="AA247" s="65">
        <v>1515.2043269999999</v>
      </c>
      <c r="AB247" s="65">
        <v>1614.2644439999999</v>
      </c>
      <c r="AC247" s="65">
        <v>1342.7241710000001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1343.6051709999999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4288.5099540000001</v>
      </c>
      <c r="BC247" s="65">
        <v>4302.9009269999997</v>
      </c>
      <c r="BD247" s="65">
        <v>4240.5400440000003</v>
      </c>
      <c r="BE247" s="65">
        <v>4226.1490709999998</v>
      </c>
      <c r="BF247" s="65">
        <v>4288.5099540000001</v>
      </c>
      <c r="BG247" s="65">
        <v>4302.9009269999997</v>
      </c>
      <c r="BH247" s="65">
        <v>4240.5400440000003</v>
      </c>
      <c r="BI247" s="65">
        <v>3437.1013419999999</v>
      </c>
      <c r="BJ247" s="65">
        <v>4288.5099540000001</v>
      </c>
      <c r="BK247" s="65">
        <v>4302.9009269999997</v>
      </c>
      <c r="BL247" s="65">
        <v>4240.5400440000003</v>
      </c>
      <c r="BM247" s="65">
        <v>1695.9170710000001</v>
      </c>
      <c r="BN247" s="65">
        <v>4288.5099540000001</v>
      </c>
      <c r="BO247" s="65">
        <v>3991.1258400000002</v>
      </c>
      <c r="BP247" s="65">
        <v>4240.5400440000003</v>
      </c>
      <c r="BQ247" s="65">
        <v>4226.1490709999998</v>
      </c>
      <c r="BR247" s="65">
        <v>4288.5099540000001</v>
      </c>
      <c r="BS247" s="65">
        <v>4302.9009269999997</v>
      </c>
      <c r="BT247" s="65">
        <v>4240.5400440000003</v>
      </c>
      <c r="BU247" s="65">
        <v>4226.1490709999998</v>
      </c>
      <c r="BV247" s="65">
        <v>4288.5099540000001</v>
      </c>
      <c r="BW247" s="65">
        <v>4302.9009269999997</v>
      </c>
      <c r="BX247" s="65">
        <v>4240.5400440000003</v>
      </c>
      <c r="BY247" s="65">
        <v>3778.8185560000002</v>
      </c>
      <c r="BZ247" s="65">
        <v>4288.5099540000001</v>
      </c>
      <c r="CA247" s="65">
        <v>3496.6239949999999</v>
      </c>
      <c r="CB247" s="65">
        <v>4240.5400440000003</v>
      </c>
      <c r="CC247" s="65">
        <v>4027.8051869999999</v>
      </c>
      <c r="CD247" s="65">
        <v>1720.9419539999999</v>
      </c>
      <c r="CE247" s="65">
        <v>4302.9009269999997</v>
      </c>
      <c r="CF247" s="65">
        <v>4240.5400440000003</v>
      </c>
      <c r="CG247" s="65">
        <v>3267.9776270000002</v>
      </c>
      <c r="CH247" s="65">
        <v>2030.530456</v>
      </c>
      <c r="CI247" s="65">
        <v>4302.9009269999997</v>
      </c>
      <c r="CJ247" s="65">
        <v>4240.5400440000003</v>
      </c>
      <c r="CK247" s="65">
        <v>4226.1490709999998</v>
      </c>
      <c r="CL247" s="65">
        <v>4276.262154</v>
      </c>
      <c r="CM247" s="65">
        <v>4302.9009269999997</v>
      </c>
      <c r="CN247" s="65">
        <v>4240.5400440000003</v>
      </c>
      <c r="CO247" s="65">
        <v>4226.1490709999998</v>
      </c>
      <c r="CP247" s="65">
        <v>1720.9419539999999</v>
      </c>
      <c r="CQ247" s="65">
        <v>4003.226126</v>
      </c>
      <c r="CR247" s="65">
        <v>4240.5400440000003</v>
      </c>
      <c r="CS247" s="65">
        <v>4226.1490709999998</v>
      </c>
      <c r="CT247" s="65">
        <v>1720.9419539999999</v>
      </c>
      <c r="CU247" s="65">
        <v>4302.9009269999997</v>
      </c>
      <c r="CV247" s="65">
        <v>4240.5400440000003</v>
      </c>
      <c r="CW247" s="65">
        <v>4226.1490709999998</v>
      </c>
      <c r="CX247" s="65">
        <v>4288.5099540000001</v>
      </c>
      <c r="CY247" s="65">
        <v>4302.9009269999997</v>
      </c>
      <c r="CZ247" s="65">
        <v>4240.5400440000003</v>
      </c>
      <c r="DA247" s="65">
        <v>2939.9279459999998</v>
      </c>
      <c r="DB247" s="65">
        <v>4288.5099540000001</v>
      </c>
      <c r="DC247" s="65">
        <v>4302.9009269999997</v>
      </c>
      <c r="DD247" s="65">
        <v>4240.5400440000003</v>
      </c>
      <c r="DE247" s="65">
        <v>1832.1980349999999</v>
      </c>
      <c r="DF247" s="65">
        <v>4212.3411539999997</v>
      </c>
      <c r="DG247" s="65">
        <v>2079.9367459999999</v>
      </c>
      <c r="DH247" s="65">
        <v>4240.5400440000003</v>
      </c>
      <c r="DI247" s="65">
        <v>3411.1196909999999</v>
      </c>
      <c r="DJ247" s="65">
        <v>1720.9419539999999</v>
      </c>
      <c r="DK247" s="65">
        <v>2971.4807839999999</v>
      </c>
      <c r="DL247" s="65">
        <v>4240.5400440000003</v>
      </c>
      <c r="DM247" s="65">
        <v>4226.1490709999998</v>
      </c>
      <c r="DN247" s="65">
        <v>4288.5099540000001</v>
      </c>
      <c r="DO247" s="65">
        <v>4302.9009269999997</v>
      </c>
      <c r="DP247" s="65">
        <v>4240.5400440000003</v>
      </c>
      <c r="DQ247" s="65">
        <v>2095.1617470000001</v>
      </c>
      <c r="DR247" s="65">
        <v>1720.9419539999999</v>
      </c>
      <c r="DS247" s="65">
        <v>4302.9009269999997</v>
      </c>
      <c r="DT247" s="65">
        <v>4240.5400440000003</v>
      </c>
      <c r="DU247" s="65">
        <v>2739.6044189999998</v>
      </c>
      <c r="DV247" s="65">
        <v>1720.9419539999999</v>
      </c>
      <c r="DW247" s="65">
        <v>4302.9009269999997</v>
      </c>
      <c r="DX247" s="65">
        <v>4240.5400440000003</v>
      </c>
      <c r="DY247" s="65">
        <v>3499.3843419999998</v>
      </c>
      <c r="DZ247" s="65">
        <v>1720.9419539999999</v>
      </c>
      <c r="EA247" s="65">
        <v>4053.37968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4240.5400440000003</v>
      </c>
      <c r="EK247" s="65">
        <v>4226.1490709999998</v>
      </c>
      <c r="EL247" s="65">
        <v>1720.9419539999999</v>
      </c>
      <c r="EM247" s="65">
        <v>1726.7169269999999</v>
      </c>
      <c r="EN247" s="65">
        <v>4151.4807950000004</v>
      </c>
      <c r="EO247" s="65">
        <v>4226.1490709999998</v>
      </c>
      <c r="EP247" s="65">
        <v>3398.7067280000001</v>
      </c>
      <c r="EQ247" s="65">
        <v>4302.9009269999997</v>
      </c>
      <c r="ER247" s="65">
        <v>3807.518157</v>
      </c>
      <c r="ES247" s="65">
        <v>4226.1490709999998</v>
      </c>
      <c r="ET247" s="65">
        <v>1720.9419539999999</v>
      </c>
      <c r="EU247" s="65">
        <v>4302.9009269999997</v>
      </c>
      <c r="EV247" s="65">
        <v>4240.5400440000003</v>
      </c>
      <c r="EW247" s="65">
        <v>4226.1490709999998</v>
      </c>
      <c r="EX247" s="65">
        <v>4288.5099540000001</v>
      </c>
      <c r="EY247" s="65">
        <v>4163.3787000000002</v>
      </c>
      <c r="EZ247" s="65">
        <v>4240.5400440000003</v>
      </c>
      <c r="FA247" s="65">
        <v>4226.1490709999998</v>
      </c>
      <c r="FB247" s="65">
        <v>4288.5099540000001</v>
      </c>
      <c r="FC247" s="65">
        <v>4198.7811760000004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145.23148800000001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144.55912000000001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145.23148800000001</v>
      </c>
      <c r="AH248" s="65">
        <v>143.71866</v>
      </c>
      <c r="AI248" s="65">
        <v>147.8082</v>
      </c>
      <c r="AJ248" s="65">
        <v>228.66712000000001</v>
      </c>
      <c r="AK248" s="65">
        <v>229.73068799999999</v>
      </c>
      <c r="AL248" s="65">
        <v>222.37866</v>
      </c>
      <c r="AM248" s="65">
        <v>226.00819999999999</v>
      </c>
      <c r="AN248" s="65">
        <v>228.66712000000001</v>
      </c>
      <c r="AO248" s="65">
        <v>145.23148800000001</v>
      </c>
      <c r="AP248" s="65">
        <v>222.37866</v>
      </c>
      <c r="AQ248" s="65">
        <v>226.00819999999999</v>
      </c>
      <c r="AR248" s="65">
        <v>144.55912000000001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148.67766</v>
      </c>
      <c r="AY248" s="65">
        <v>226.00819999999999</v>
      </c>
      <c r="AZ248" s="65">
        <v>228.66712000000001</v>
      </c>
      <c r="BA248" s="65">
        <v>224.71948800000001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148.67766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G251" s="65">
        <v>21.430499999999999</v>
      </c>
      <c r="I251" s="65">
        <v>16.65456</v>
      </c>
      <c r="J251" s="65">
        <v>18.001619999999999</v>
      </c>
      <c r="K251" s="65">
        <v>21.430499999999999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V251" s="65">
        <v>18.001619999999999</v>
      </c>
      <c r="W251" s="65">
        <v>21.430499999999999</v>
      </c>
      <c r="X251" s="65">
        <v>232.13033999999999</v>
      </c>
      <c r="Y251" s="65">
        <v>41.052959999999999</v>
      </c>
      <c r="Z251" s="65">
        <v>18.001619999999999</v>
      </c>
      <c r="AC251" s="65">
        <v>41.052959999999999</v>
      </c>
      <c r="AD251" s="65">
        <v>44.373420000000003</v>
      </c>
      <c r="AE251" s="65">
        <v>21.430499999999999</v>
      </c>
      <c r="AG251" s="65">
        <v>41.052959999999999</v>
      </c>
      <c r="AH251" s="65">
        <v>44.373420000000003</v>
      </c>
      <c r="AI251" s="65">
        <v>35.030751789999997</v>
      </c>
      <c r="AK251" s="65">
        <v>62.47296</v>
      </c>
      <c r="AL251" s="65">
        <v>67.525919999999999</v>
      </c>
      <c r="AM251" s="65">
        <v>80.388000000000005</v>
      </c>
      <c r="AN251" s="65">
        <v>94.17174</v>
      </c>
      <c r="AO251" s="65">
        <v>62.47296</v>
      </c>
      <c r="AP251" s="65">
        <v>67.525919999999999</v>
      </c>
      <c r="AQ251" s="65">
        <v>80.388000000000005</v>
      </c>
      <c r="AR251" s="65">
        <v>353.24784</v>
      </c>
      <c r="AS251" s="65">
        <v>62.47296</v>
      </c>
      <c r="AT251" s="65">
        <v>67.525919999999999</v>
      </c>
      <c r="AU251" s="65">
        <v>80.388000000000005</v>
      </c>
      <c r="AV251" s="65">
        <v>353.24784</v>
      </c>
      <c r="AW251" s="65">
        <v>62.47296</v>
      </c>
      <c r="AX251" s="65">
        <v>67.525919999999999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H253" s="65">
        <v>0.27539999999999998</v>
      </c>
      <c r="AM253" s="65">
        <v>0.2254504742</v>
      </c>
      <c r="AN253" s="65">
        <v>1.706231469</v>
      </c>
      <c r="AQ253" s="65">
        <v>0.2254504742</v>
      </c>
      <c r="AS253" s="65">
        <v>0.2254504742</v>
      </c>
      <c r="AU253" s="65">
        <v>1.4807809949999999</v>
      </c>
      <c r="AV253" s="65">
        <v>1.706231469</v>
      </c>
      <c r="AY253" s="65">
        <v>1.5946</v>
      </c>
      <c r="AZ253" s="65">
        <v>1.706231469</v>
      </c>
      <c r="BA253" s="65">
        <v>0.74119999999999997</v>
      </c>
      <c r="BB253" s="65">
        <v>0.27539999999999998</v>
      </c>
      <c r="BC253" s="65">
        <v>1.5946</v>
      </c>
      <c r="BD253" s="65">
        <v>1.706231469</v>
      </c>
      <c r="BG253" s="65">
        <v>1.5946</v>
      </c>
      <c r="BH253" s="65">
        <v>3.0464000000000002</v>
      </c>
      <c r="BI253" s="65">
        <v>0.74119999999999997</v>
      </c>
      <c r="BJ253" s="65">
        <v>0.27539999999999998</v>
      </c>
      <c r="BK253" s="65">
        <v>0.2015979708</v>
      </c>
      <c r="BL253" s="65">
        <v>3.0464000000000002</v>
      </c>
      <c r="BN253" s="65">
        <v>0.27539999999999998</v>
      </c>
      <c r="BO253" s="65">
        <v>1.5946</v>
      </c>
      <c r="BP253" s="65">
        <v>3.0464000000000002</v>
      </c>
      <c r="BQ253" s="65">
        <v>0.74119999999999997</v>
      </c>
      <c r="BR253" s="65">
        <v>0.27539999999999998</v>
      </c>
      <c r="BS253" s="65">
        <v>1.5946</v>
      </c>
      <c r="BT253" s="65">
        <v>3.0464000000000002</v>
      </c>
      <c r="BV253" s="65">
        <v>0.27539999999999998</v>
      </c>
      <c r="BW253" s="65">
        <v>1.0641619309999999</v>
      </c>
      <c r="BX253" s="65">
        <v>3.0464000000000002</v>
      </c>
      <c r="BY253" s="65">
        <v>0.74119999999999997</v>
      </c>
      <c r="BZ253" s="65">
        <v>0.27539999999999998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3.046400003</v>
      </c>
      <c r="DI253" s="65">
        <v>0.74119999999999997</v>
      </c>
      <c r="DJ253" s="65">
        <v>0.27539999999999998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K254" s="65">
        <v>0.65400000000000003</v>
      </c>
      <c r="AM254" s="65">
        <v>1.407</v>
      </c>
      <c r="AN254" s="65">
        <v>2.6880000000000002</v>
      </c>
      <c r="AP254" s="65">
        <v>0.24299999999999999</v>
      </c>
      <c r="AQ254" s="65">
        <v>1.407</v>
      </c>
      <c r="AR254" s="65">
        <v>2.6880000000000002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Z254" s="65">
        <v>0.24299999999999999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H254" s="65">
        <v>0.24299999999999999</v>
      </c>
      <c r="CI254" s="65">
        <v>1.407</v>
      </c>
      <c r="CJ254" s="65">
        <v>2.6880000000000002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C254" s="65">
        <v>1.407</v>
      </c>
      <c r="DD254" s="65">
        <v>2.6880000000000002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V254" s="65">
        <v>2.6880000000000002</v>
      </c>
      <c r="EW254" s="65">
        <v>0.65400000000000003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4473.7992780000004</v>
      </c>
      <c r="G257" s="65">
        <v>4583.5099259999997</v>
      </c>
      <c r="H257" s="65">
        <v>4560.8679080000002</v>
      </c>
      <c r="I257" s="65">
        <v>4739.0984099999996</v>
      </c>
      <c r="J257" s="65">
        <v>4617.517938</v>
      </c>
      <c r="K257" s="65">
        <v>4583.5099259999997</v>
      </c>
      <c r="L257" s="65">
        <v>4560.8679080000002</v>
      </c>
      <c r="M257" s="65">
        <v>4739.0984099999996</v>
      </c>
      <c r="N257" s="65">
        <v>4617.517938</v>
      </c>
      <c r="O257" s="65">
        <v>4583.5099259999997</v>
      </c>
      <c r="P257" s="65">
        <v>4561.7519080000002</v>
      </c>
      <c r="Q257" s="65">
        <v>4739.0984099999996</v>
      </c>
      <c r="R257" s="65">
        <v>4618.4119380000002</v>
      </c>
      <c r="S257" s="65">
        <v>4584.4069259999997</v>
      </c>
      <c r="T257" s="65">
        <v>4811.6131079999996</v>
      </c>
      <c r="U257" s="65">
        <v>4975.0067499999996</v>
      </c>
      <c r="V257" s="65">
        <v>4871.3959379999997</v>
      </c>
      <c r="W257" s="65">
        <v>4830.6152259999999</v>
      </c>
      <c r="X257" s="65">
        <v>5096.3154480000003</v>
      </c>
      <c r="Y257" s="65">
        <v>5073.09771</v>
      </c>
      <c r="Z257" s="65">
        <v>4924.5883379999996</v>
      </c>
      <c r="AA257" s="65">
        <v>4867.3073260000001</v>
      </c>
      <c r="AB257" s="65">
        <v>5050.0579079999998</v>
      </c>
      <c r="AC257" s="65">
        <v>5001.8670099999999</v>
      </c>
      <c r="AD257" s="65">
        <v>5134.4227380000002</v>
      </c>
      <c r="AE257" s="65">
        <v>5081.296926</v>
      </c>
      <c r="AF257" s="65">
        <v>5162.8809080000001</v>
      </c>
      <c r="AG257" s="65">
        <v>5372.12691</v>
      </c>
      <c r="AH257" s="65">
        <v>5103.8569379999999</v>
      </c>
      <c r="AI257" s="65">
        <v>5203.8018769999999</v>
      </c>
      <c r="AJ257" s="65">
        <v>5257.9151080000001</v>
      </c>
      <c r="AK257" s="65">
        <v>5139.6292100000001</v>
      </c>
      <c r="AL257" s="65">
        <v>5363.5408379999999</v>
      </c>
      <c r="AM257" s="65">
        <v>5342.3945759999997</v>
      </c>
      <c r="AN257" s="65">
        <v>7582.6138000000001</v>
      </c>
      <c r="AO257" s="65">
        <v>5406.78791</v>
      </c>
      <c r="AP257" s="65">
        <v>7623.7768759999999</v>
      </c>
      <c r="AQ257" s="65">
        <v>7568.6176029999997</v>
      </c>
      <c r="AR257" s="65">
        <v>9446.8279480000001</v>
      </c>
      <c r="AS257" s="65">
        <v>9607.7310610000004</v>
      </c>
      <c r="AT257" s="65">
        <v>9343.0948380000009</v>
      </c>
      <c r="AU257" s="65">
        <v>9258.8544070000007</v>
      </c>
      <c r="AV257" s="65">
        <v>9532.6421790000004</v>
      </c>
      <c r="AW257" s="65">
        <v>9608.1596100000006</v>
      </c>
      <c r="AX257" s="65">
        <v>9264.6778379999996</v>
      </c>
      <c r="AY257" s="65">
        <v>9258.9682260000009</v>
      </c>
      <c r="AZ257" s="65">
        <v>12071.490180000001</v>
      </c>
      <c r="BA257" s="65">
        <v>12134.12161</v>
      </c>
      <c r="BB257" s="65">
        <v>11911.18124</v>
      </c>
      <c r="BC257" s="65">
        <v>11835.15223</v>
      </c>
      <c r="BD257" s="65">
        <v>12071.490180000001</v>
      </c>
      <c r="BE257" s="65">
        <v>12138.391610000001</v>
      </c>
      <c r="BF257" s="65">
        <v>11832.24584</v>
      </c>
      <c r="BG257" s="65">
        <v>11835.15223</v>
      </c>
      <c r="BH257" s="65">
        <v>12072.83035</v>
      </c>
      <c r="BI257" s="65">
        <v>9731.7100740000005</v>
      </c>
      <c r="BJ257" s="65">
        <v>11910.938239999999</v>
      </c>
      <c r="BK257" s="65">
        <v>11751.11383</v>
      </c>
      <c r="BL257" s="65">
        <v>12072.83035</v>
      </c>
      <c r="BM257" s="65">
        <v>9608.1596100000006</v>
      </c>
      <c r="BN257" s="65">
        <v>11911.18124</v>
      </c>
      <c r="BO257" s="65">
        <v>11523.377140000001</v>
      </c>
      <c r="BP257" s="65">
        <v>12072.83035</v>
      </c>
      <c r="BQ257" s="65">
        <v>10028.148300000001</v>
      </c>
      <c r="BR257" s="65">
        <v>10202.3513</v>
      </c>
      <c r="BS257" s="65">
        <v>11508.476129999999</v>
      </c>
      <c r="BT257" s="65">
        <v>13881.923349999999</v>
      </c>
      <c r="BU257" s="65">
        <v>12138.391610000001</v>
      </c>
      <c r="BV257" s="65">
        <v>9355.2897130000001</v>
      </c>
      <c r="BW257" s="65">
        <v>13641.60629</v>
      </c>
      <c r="BX257" s="65">
        <v>13881.923349999999</v>
      </c>
      <c r="BY257" s="65">
        <v>13590.906800000001</v>
      </c>
      <c r="BZ257" s="65">
        <v>13745.57624</v>
      </c>
      <c r="CA257" s="65">
        <v>12834.26519</v>
      </c>
      <c r="CB257" s="65">
        <v>13881.923349999999</v>
      </c>
      <c r="CC257" s="65">
        <v>11940.13493</v>
      </c>
      <c r="CD257" s="65">
        <v>11104.71312</v>
      </c>
      <c r="CE257" s="65">
        <v>13642.13673</v>
      </c>
      <c r="CF257" s="65">
        <v>13881.923349999999</v>
      </c>
      <c r="CG257" s="65">
        <v>13080.06587</v>
      </c>
      <c r="CH257" s="65">
        <v>9653.2017400000004</v>
      </c>
      <c r="CI257" s="65">
        <v>13642.13673</v>
      </c>
      <c r="CJ257" s="65">
        <v>13881.923349999999</v>
      </c>
      <c r="CK257" s="65">
        <v>14038.23731</v>
      </c>
      <c r="CL257" s="65">
        <v>13733.328439999999</v>
      </c>
      <c r="CM257" s="65">
        <v>13642.13673</v>
      </c>
      <c r="CN257" s="65">
        <v>13881.923349999999</v>
      </c>
      <c r="CO257" s="65">
        <v>14038.891310000001</v>
      </c>
      <c r="CP257" s="65">
        <v>11178.008239999999</v>
      </c>
      <c r="CQ257" s="65">
        <v>13342.46192</v>
      </c>
      <c r="CR257" s="65">
        <v>13881.923349999999</v>
      </c>
      <c r="CS257" s="65">
        <v>13984.20066</v>
      </c>
      <c r="CT257" s="65">
        <v>9343.6132379999999</v>
      </c>
      <c r="CU257" s="65">
        <v>13642.13673</v>
      </c>
      <c r="CV257" s="65">
        <v>13881.923349999999</v>
      </c>
      <c r="CW257" s="65">
        <v>14038.23731</v>
      </c>
      <c r="CX257" s="65">
        <v>11670.3472</v>
      </c>
      <c r="CY257" s="65">
        <v>13642.13673</v>
      </c>
      <c r="CZ257" s="65">
        <v>13881.923349999999</v>
      </c>
      <c r="DA257" s="65">
        <v>12751.928980000001</v>
      </c>
      <c r="DB257" s="65">
        <v>9770.4628379999995</v>
      </c>
      <c r="DC257" s="65">
        <v>13642.13673</v>
      </c>
      <c r="DD257" s="65">
        <v>13881.923349999999</v>
      </c>
      <c r="DE257" s="65">
        <v>11644.286270000001</v>
      </c>
      <c r="DF257" s="65">
        <v>11815.741599999999</v>
      </c>
      <c r="DG257" s="65">
        <v>11419.17254</v>
      </c>
      <c r="DH257" s="65">
        <v>13881.923349999999</v>
      </c>
      <c r="DI257" s="65">
        <v>13223.861929999999</v>
      </c>
      <c r="DJ257" s="65">
        <v>11177.765240000001</v>
      </c>
      <c r="DK257" s="65">
        <v>12309.12198</v>
      </c>
      <c r="DL257" s="65">
        <v>13881.923349999999</v>
      </c>
      <c r="DM257" s="65">
        <v>14038.891310000001</v>
      </c>
      <c r="DN257" s="65">
        <v>13518.238579999999</v>
      </c>
      <c r="DO257" s="65">
        <v>11055.54594</v>
      </c>
      <c r="DP257" s="65">
        <v>13881.923349999999</v>
      </c>
      <c r="DQ257" s="65">
        <v>11907.903990000001</v>
      </c>
      <c r="DR257" s="65">
        <v>9343.6132379999999</v>
      </c>
      <c r="DS257" s="65">
        <v>13640.729729999999</v>
      </c>
      <c r="DT257" s="65">
        <v>13881.923349999999</v>
      </c>
      <c r="DU257" s="65">
        <v>12552.346659999999</v>
      </c>
      <c r="DV257" s="65">
        <v>9343.3378379999995</v>
      </c>
      <c r="DW257" s="65">
        <v>13642.13673</v>
      </c>
      <c r="DX257" s="65">
        <v>13881.923349999999</v>
      </c>
      <c r="DY257" s="65">
        <v>13284.750379999999</v>
      </c>
      <c r="DZ257" s="65">
        <v>8629.4211090000008</v>
      </c>
      <c r="EA257" s="65">
        <v>12767.25835</v>
      </c>
      <c r="EB257" s="65">
        <v>13881.923349999999</v>
      </c>
      <c r="EC257" s="65">
        <v>14038.891310000001</v>
      </c>
      <c r="ED257" s="65">
        <v>13745.57624</v>
      </c>
      <c r="EE257" s="65">
        <v>13640.729729999999</v>
      </c>
      <c r="EF257" s="65">
        <v>13881.923349999999</v>
      </c>
      <c r="EG257" s="65">
        <v>14038.891310000001</v>
      </c>
      <c r="EH257" s="65">
        <v>9709.8533520000001</v>
      </c>
      <c r="EI257" s="65">
        <v>13642.13673</v>
      </c>
      <c r="EJ257" s="65">
        <v>12556.71653</v>
      </c>
      <c r="EK257" s="65">
        <v>14038.891310000001</v>
      </c>
      <c r="EL257" s="65">
        <v>10918.437739999999</v>
      </c>
      <c r="EM257" s="65">
        <v>10587.506299999999</v>
      </c>
      <c r="EN257" s="65">
        <v>13750.97508</v>
      </c>
      <c r="EO257" s="65">
        <v>14038.891310000001</v>
      </c>
      <c r="EP257" s="65">
        <v>7046.7830119999999</v>
      </c>
      <c r="EQ257" s="65">
        <v>11658.97329</v>
      </c>
      <c r="ER257" s="65">
        <v>13448.901459999999</v>
      </c>
      <c r="ES257" s="65">
        <v>14038.891310000001</v>
      </c>
      <c r="ET257" s="65">
        <v>7203.4132380000001</v>
      </c>
      <c r="EU257" s="65">
        <v>13640.729729999999</v>
      </c>
      <c r="EV257" s="65">
        <v>12376.14358</v>
      </c>
      <c r="EW257" s="65">
        <v>14038.891310000001</v>
      </c>
      <c r="EX257" s="65">
        <v>9770.7382379999999</v>
      </c>
      <c r="EY257" s="65">
        <v>9587.4099989999995</v>
      </c>
      <c r="EZ257" s="65">
        <v>12027.633830000001</v>
      </c>
      <c r="FA257" s="65">
        <v>14038.891310000001</v>
      </c>
      <c r="FB257" s="65">
        <v>9770.9812380000003</v>
      </c>
      <c r="FC257" s="65">
        <v>9533.9115689999999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0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0.54600000000000004</v>
      </c>
      <c r="O272" s="65">
        <v>0.2</v>
      </c>
      <c r="P272" s="65">
        <v>3.69278</v>
      </c>
      <c r="S272" s="65">
        <v>2.8405999999999998</v>
      </c>
      <c r="T272" s="65">
        <v>3.69278</v>
      </c>
      <c r="W272" s="65">
        <v>1.42</v>
      </c>
      <c r="X272" s="65">
        <v>113.08387999999999</v>
      </c>
      <c r="AA272" s="65">
        <v>140.77459999999999</v>
      </c>
      <c r="AB272" s="65">
        <v>329.30871999999999</v>
      </c>
      <c r="AE272" s="65">
        <v>203.18557920000001</v>
      </c>
      <c r="AF272" s="65">
        <v>389.6737</v>
      </c>
      <c r="AI272" s="65">
        <v>248.83500000000001</v>
      </c>
      <c r="AJ272" s="65">
        <v>405.55970000000002</v>
      </c>
      <c r="AM272" s="65">
        <v>283.00200000000001</v>
      </c>
      <c r="AN272" s="65">
        <v>405.55970000000002</v>
      </c>
      <c r="AQ272" s="65">
        <v>311.96899999999999</v>
      </c>
      <c r="AR272" s="65">
        <v>379.04827999999998</v>
      </c>
      <c r="AU272" s="65">
        <v>300.36900000000003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2.2360000000000002</v>
      </c>
      <c r="M281" s="65">
        <v>0</v>
      </c>
      <c r="N281" s="65">
        <v>0</v>
      </c>
      <c r="O281" s="65">
        <v>1.5</v>
      </c>
      <c r="P281" s="65">
        <v>5.3827800000000003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2.72</v>
      </c>
      <c r="X281" s="65">
        <v>156.37388000000001</v>
      </c>
      <c r="Y281" s="65">
        <v>0</v>
      </c>
      <c r="Z281" s="65">
        <v>0</v>
      </c>
      <c r="AA281" s="65">
        <v>174.0746</v>
      </c>
      <c r="AB281" s="65">
        <v>445.39872000000003</v>
      </c>
      <c r="AC281" s="65">
        <v>0</v>
      </c>
      <c r="AD281" s="65">
        <v>0</v>
      </c>
      <c r="AE281" s="65">
        <v>292.48557920000002</v>
      </c>
      <c r="AF281" s="65">
        <v>548.66369999999995</v>
      </c>
      <c r="AG281" s="65">
        <v>0</v>
      </c>
      <c r="AH281" s="65">
        <v>0</v>
      </c>
      <c r="AI281" s="65">
        <v>371.13499999999999</v>
      </c>
      <c r="AJ281" s="65">
        <v>564.54970000000003</v>
      </c>
      <c r="AK281" s="65">
        <v>0</v>
      </c>
      <c r="AL281" s="65">
        <v>0</v>
      </c>
      <c r="AM281" s="65">
        <v>405.30200000000002</v>
      </c>
      <c r="AN281" s="65">
        <v>564.54970000000003</v>
      </c>
      <c r="AO281" s="65">
        <v>0</v>
      </c>
      <c r="AP281" s="65">
        <v>0</v>
      </c>
      <c r="AQ281" s="65">
        <v>434.26900000000001</v>
      </c>
      <c r="AR281" s="65">
        <v>538.03827999999999</v>
      </c>
      <c r="AS281" s="65">
        <v>0</v>
      </c>
      <c r="AT281" s="65">
        <v>0</v>
      </c>
      <c r="AU281" s="65">
        <v>422.66899999999998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7125.1364169999997</v>
      </c>
      <c r="CY294" s="65">
        <v>5480.8741669999999</v>
      </c>
      <c r="CZ294" s="65">
        <v>7125.1364169999997</v>
      </c>
      <c r="DC294" s="65">
        <v>5480.8741669999999</v>
      </c>
      <c r="DD294" s="65">
        <v>7125.1364169999997</v>
      </c>
      <c r="DG294" s="65">
        <v>5480.8741669999999</v>
      </c>
      <c r="DH294" s="65">
        <v>7125.1364169999997</v>
      </c>
      <c r="DK294" s="65">
        <v>5480.8741669999999</v>
      </c>
      <c r="DL294" s="65">
        <v>7125.1364169999997</v>
      </c>
      <c r="DO294" s="65">
        <v>5480.8741669999999</v>
      </c>
      <c r="DP294" s="65">
        <v>7125.1364169999997</v>
      </c>
      <c r="DS294" s="65">
        <v>5480.8741669999999</v>
      </c>
      <c r="DT294" s="65">
        <v>7125.1364169999997</v>
      </c>
      <c r="DW294" s="65">
        <v>5480.8741669999999</v>
      </c>
      <c r="DX294" s="65">
        <v>7125.1364169999997</v>
      </c>
      <c r="EA294" s="65">
        <v>5480.8741669999999</v>
      </c>
      <c r="EB294" s="65">
        <v>7125.1364169999997</v>
      </c>
      <c r="EE294" s="65">
        <v>5480.8741669999999</v>
      </c>
      <c r="EF294" s="65">
        <v>7125.1364169999997</v>
      </c>
      <c r="EI294" s="65">
        <v>5480.8741669999999</v>
      </c>
      <c r="EJ294" s="65">
        <v>7125.1364169999997</v>
      </c>
      <c r="EM294" s="65">
        <v>5480.8741669999999</v>
      </c>
      <c r="EN294" s="65">
        <v>7125.1364169999997</v>
      </c>
      <c r="EQ294" s="65">
        <v>5480.8741669999999</v>
      </c>
      <c r="ER294" s="65">
        <v>7125.1364169999997</v>
      </c>
      <c r="EU294" s="65">
        <v>5480.8741669999999</v>
      </c>
      <c r="EV294" s="65">
        <v>7125.1364169999997</v>
      </c>
      <c r="EY294" s="65">
        <v>5480.8741669999999</v>
      </c>
      <c r="EZ294" s="65">
        <v>7125.1364169999997</v>
      </c>
      <c r="FC294" s="65">
        <v>5480.8741669999999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7125.1364169999997</v>
      </c>
      <c r="CW305" s="65">
        <v>0</v>
      </c>
      <c r="CX305" s="65">
        <v>0</v>
      </c>
      <c r="CY305" s="65">
        <v>5480.8741669999999</v>
      </c>
      <c r="CZ305" s="65">
        <v>7125.1364169999997</v>
      </c>
      <c r="DA305" s="65">
        <v>0</v>
      </c>
      <c r="DB305" s="65">
        <v>0</v>
      </c>
      <c r="DC305" s="65">
        <v>5480.8741669999999</v>
      </c>
      <c r="DD305" s="65">
        <v>7125.1364169999997</v>
      </c>
      <c r="DE305" s="65">
        <v>0</v>
      </c>
      <c r="DF305" s="65">
        <v>0</v>
      </c>
      <c r="DG305" s="65">
        <v>5480.8741669999999</v>
      </c>
      <c r="DH305" s="65">
        <v>7125.1364169999997</v>
      </c>
      <c r="DI305" s="65">
        <v>0</v>
      </c>
      <c r="DJ305" s="65">
        <v>0</v>
      </c>
      <c r="DK305" s="65">
        <v>5480.8741669999999</v>
      </c>
      <c r="DL305" s="65">
        <v>7125.1364169999997</v>
      </c>
      <c r="DM305" s="65">
        <v>0</v>
      </c>
      <c r="DN305" s="65">
        <v>0</v>
      </c>
      <c r="DO305" s="65">
        <v>5480.8741669999999</v>
      </c>
      <c r="DP305" s="65">
        <v>7125.1364169999997</v>
      </c>
      <c r="DQ305" s="65">
        <v>0</v>
      </c>
      <c r="DR305" s="65">
        <v>0</v>
      </c>
      <c r="DS305" s="65">
        <v>5480.8741669999999</v>
      </c>
      <c r="DT305" s="65">
        <v>7125.1364169999997</v>
      </c>
      <c r="DU305" s="65">
        <v>0</v>
      </c>
      <c r="DV305" s="65">
        <v>0</v>
      </c>
      <c r="DW305" s="65">
        <v>5480.8741669999999</v>
      </c>
      <c r="DX305" s="65">
        <v>7125.1364169999997</v>
      </c>
      <c r="DY305" s="65">
        <v>0</v>
      </c>
      <c r="DZ305" s="65">
        <v>0</v>
      </c>
      <c r="EA305" s="65">
        <v>5480.8741669999999</v>
      </c>
      <c r="EB305" s="65">
        <v>7125.1364169999997</v>
      </c>
      <c r="EC305" s="65">
        <v>0</v>
      </c>
      <c r="ED305" s="65">
        <v>0</v>
      </c>
      <c r="EE305" s="65">
        <v>5480.8741669999999</v>
      </c>
      <c r="EF305" s="65">
        <v>7125.1364169999997</v>
      </c>
      <c r="EG305" s="65">
        <v>0</v>
      </c>
      <c r="EH305" s="65">
        <v>0</v>
      </c>
      <c r="EI305" s="65">
        <v>5480.8741669999999</v>
      </c>
      <c r="EJ305" s="65">
        <v>7125.1364169999997</v>
      </c>
      <c r="EK305" s="65">
        <v>0</v>
      </c>
      <c r="EL305" s="65">
        <v>0</v>
      </c>
      <c r="EM305" s="65">
        <v>5480.8741669999999</v>
      </c>
      <c r="EN305" s="65">
        <v>7125.1364169999997</v>
      </c>
      <c r="EO305" s="65">
        <v>0</v>
      </c>
      <c r="EP305" s="65">
        <v>0</v>
      </c>
      <c r="EQ305" s="65">
        <v>5480.8741669999999</v>
      </c>
      <c r="ER305" s="65">
        <v>7125.1364169999997</v>
      </c>
      <c r="ES305" s="65">
        <v>0</v>
      </c>
      <c r="ET305" s="65">
        <v>0</v>
      </c>
      <c r="EU305" s="65">
        <v>5480.8741669999999</v>
      </c>
      <c r="EV305" s="65">
        <v>7125.1364169999997</v>
      </c>
      <c r="EW305" s="65">
        <v>0</v>
      </c>
      <c r="EX305" s="65">
        <v>0</v>
      </c>
      <c r="EY305" s="65">
        <v>5480.8741669999999</v>
      </c>
      <c r="EZ305" s="65">
        <v>7125.1364169999997</v>
      </c>
      <c r="FA305" s="65">
        <v>0</v>
      </c>
      <c r="FB305" s="65">
        <v>0</v>
      </c>
      <c r="FC305" s="65">
        <v>5480.8741669999999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7.22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7.22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G368" s="65">
        <v>27.074999999999999</v>
      </c>
      <c r="H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N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135.375</v>
      </c>
      <c r="AD368" s="65">
        <v>162.44999999999999</v>
      </c>
      <c r="AE368" s="65">
        <v>177.61199999999999</v>
      </c>
      <c r="AF368" s="65">
        <v>177.61199999999999</v>
      </c>
      <c r="AG368" s="65">
        <v>177.61199999999999</v>
      </c>
      <c r="AH368" s="65">
        <v>177.61199999999999</v>
      </c>
      <c r="AI368" s="65">
        <v>177.61199999999999</v>
      </c>
      <c r="AJ368" s="65">
        <v>177.61199999999999</v>
      </c>
      <c r="AK368" s="65">
        <v>177.61199999999999</v>
      </c>
      <c r="AL368" s="65">
        <v>177.61199999999999</v>
      </c>
      <c r="AM368" s="65">
        <v>177.61199999999999</v>
      </c>
      <c r="AN368" s="65">
        <v>177.61199999999999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135.375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190.39471069999999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30.684999999999999</v>
      </c>
      <c r="F377" s="65">
        <v>3.61</v>
      </c>
      <c r="G377" s="65">
        <v>30.684999999999999</v>
      </c>
      <c r="H377" s="65">
        <v>30.684999999999999</v>
      </c>
      <c r="I377" s="65">
        <v>3.61</v>
      </c>
      <c r="J377" s="65">
        <v>30.684999999999999</v>
      </c>
      <c r="K377" s="65">
        <v>30.684999999999999</v>
      </c>
      <c r="L377" s="65">
        <v>260.642</v>
      </c>
      <c r="M377" s="65">
        <v>233.56700000000001</v>
      </c>
      <c r="N377" s="65">
        <v>260.642</v>
      </c>
      <c r="O377" s="65">
        <v>233.56700000000001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68.048500000000004</v>
      </c>
      <c r="V377" s="65">
        <v>298.00549999999998</v>
      </c>
      <c r="W377" s="65">
        <v>294.39550000000003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440.60050000000001</v>
      </c>
      <c r="AC377" s="65">
        <v>413.52550000000002</v>
      </c>
      <c r="AD377" s="65">
        <v>440.60050000000001</v>
      </c>
      <c r="AE377" s="65">
        <v>455.76249999999999</v>
      </c>
      <c r="AF377" s="65">
        <v>603.77250000000004</v>
      </c>
      <c r="AG377" s="65">
        <v>564.21021069999995</v>
      </c>
      <c r="AH377" s="65">
        <v>603.77250000000004</v>
      </c>
      <c r="AI377" s="65">
        <v>600.16250000000002</v>
      </c>
      <c r="AJ377" s="65">
        <v>648.89750000000004</v>
      </c>
      <c r="AK377" s="65">
        <v>648.89750000000004</v>
      </c>
      <c r="AL377" s="65">
        <v>648.89750000000004</v>
      </c>
      <c r="AM377" s="65">
        <v>648.89750000000004</v>
      </c>
      <c r="AN377" s="65">
        <v>653.41</v>
      </c>
      <c r="AO377" s="65">
        <v>423.45299999999997</v>
      </c>
      <c r="AP377" s="65">
        <v>653.41</v>
      </c>
      <c r="AQ377" s="65">
        <v>653.41</v>
      </c>
      <c r="AR377" s="65">
        <v>653.41</v>
      </c>
      <c r="AS377" s="65">
        <v>653.41</v>
      </c>
      <c r="AT377" s="65">
        <v>423.45299999999997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611.173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622.72500000000002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348.18450000000001</v>
      </c>
      <c r="CL377" s="65">
        <v>348.18450000000001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197.64750000000001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13.54299269</v>
      </c>
      <c r="F379" s="65">
        <v>18.150462789999999</v>
      </c>
      <c r="G379" s="65">
        <v>25.479334189999999</v>
      </c>
      <c r="H379" s="65">
        <v>24.049278789999999</v>
      </c>
      <c r="I379" s="65">
        <v>18.03695909</v>
      </c>
      <c r="J379" s="65">
        <v>24.049278789999999</v>
      </c>
      <c r="K379" s="65">
        <v>36.068096990000001</v>
      </c>
      <c r="L379" s="65">
        <v>57.248552590000003</v>
      </c>
      <c r="M379" s="65">
        <v>33.22956344</v>
      </c>
      <c r="N379" s="65">
        <v>44.290561390000001</v>
      </c>
      <c r="O379" s="65">
        <v>85.872828889999994</v>
      </c>
      <c r="P379" s="65">
        <v>58.921177389999997</v>
      </c>
      <c r="Q379" s="65">
        <v>33.840789440000002</v>
      </c>
      <c r="R379" s="65">
        <v>46.894578189999997</v>
      </c>
      <c r="S379" s="65">
        <v>68.59550729</v>
      </c>
      <c r="T379" s="65">
        <v>69.162220509999997</v>
      </c>
      <c r="U379" s="65">
        <v>51.871665380000003</v>
      </c>
      <c r="V379" s="65">
        <v>57.275330109999999</v>
      </c>
      <c r="W379" s="65">
        <v>83.840647970000006</v>
      </c>
      <c r="X379" s="65">
        <v>69.162220509999997</v>
      </c>
      <c r="Y379" s="65">
        <v>42.164814380000003</v>
      </c>
      <c r="Z379" s="65">
        <v>57.364588509999997</v>
      </c>
      <c r="AA379" s="65">
        <v>103.7433308</v>
      </c>
      <c r="AB379" s="65">
        <v>65.149473310000005</v>
      </c>
      <c r="AC379" s="65">
        <v>45.046308379999999</v>
      </c>
      <c r="AD379" s="65">
        <v>64.249127709999996</v>
      </c>
      <c r="AE379" s="65">
        <v>98.184084769999998</v>
      </c>
      <c r="AF379" s="65">
        <v>80.769693309999994</v>
      </c>
      <c r="AG379" s="65">
        <v>50.072914580000003</v>
      </c>
      <c r="AH379" s="65">
        <v>64.877817309999998</v>
      </c>
      <c r="AI379" s="65">
        <v>93.53294597</v>
      </c>
      <c r="AJ379" s="65">
        <v>80.672673309999993</v>
      </c>
      <c r="AK379" s="65">
        <v>46.757741179999996</v>
      </c>
      <c r="AL379" s="65">
        <v>64.877817309999998</v>
      </c>
      <c r="AM379" s="65">
        <v>121.00901</v>
      </c>
      <c r="AN379" s="65">
        <v>75.713010909999994</v>
      </c>
      <c r="AO379" s="65">
        <v>60.50450498</v>
      </c>
      <c r="AP379" s="65">
        <v>64.877817309999998</v>
      </c>
      <c r="AQ379" s="65">
        <v>121.00901</v>
      </c>
      <c r="AR379" s="65">
        <v>80.672673309999993</v>
      </c>
      <c r="AS379" s="65">
        <v>57.960640580000003</v>
      </c>
      <c r="AT379" s="65">
        <v>65.599646109999995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49.356906979999998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61.133660280000001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40.159440089999997</v>
      </c>
      <c r="CL379" s="65">
        <v>49.638342600000001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9.7058807999999992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14.371640510000001</v>
      </c>
      <c r="F389" s="65">
        <v>19.255326549999999</v>
      </c>
      <c r="G389" s="65">
        <v>27.13662983</v>
      </c>
      <c r="H389" s="65">
        <v>25.15414255</v>
      </c>
      <c r="I389" s="65">
        <v>18.86560691</v>
      </c>
      <c r="J389" s="65">
        <v>25.15414255</v>
      </c>
      <c r="K389" s="65">
        <v>37.725392630000002</v>
      </c>
      <c r="L389" s="65">
        <v>58.353416350000003</v>
      </c>
      <c r="M389" s="65">
        <v>34.05821126</v>
      </c>
      <c r="N389" s="65">
        <v>45.395425150000001</v>
      </c>
      <c r="O389" s="65">
        <v>87.530124529999995</v>
      </c>
      <c r="P389" s="65">
        <v>60.026041149999998</v>
      </c>
      <c r="Q389" s="65">
        <v>34.669437260000002</v>
      </c>
      <c r="R389" s="65">
        <v>47.999441949999998</v>
      </c>
      <c r="S389" s="65">
        <v>70.252802930000001</v>
      </c>
      <c r="T389" s="65">
        <v>70.267084269999998</v>
      </c>
      <c r="U389" s="65">
        <v>52.700313199999997</v>
      </c>
      <c r="V389" s="65">
        <v>58.380193869999999</v>
      </c>
      <c r="W389" s="65">
        <v>85.497943609999993</v>
      </c>
      <c r="X389" s="65">
        <v>70.267084269999998</v>
      </c>
      <c r="Y389" s="65">
        <v>42.993462200000003</v>
      </c>
      <c r="Z389" s="65">
        <v>58.469452269999998</v>
      </c>
      <c r="AA389" s="65">
        <v>105.40062639999999</v>
      </c>
      <c r="AB389" s="65">
        <v>66.254337070000005</v>
      </c>
      <c r="AC389" s="65">
        <v>45.8749562</v>
      </c>
      <c r="AD389" s="65">
        <v>65.353991469999997</v>
      </c>
      <c r="AE389" s="65">
        <v>99.841380409999999</v>
      </c>
      <c r="AF389" s="65">
        <v>81.874557069999994</v>
      </c>
      <c r="AG389" s="65">
        <v>50.901562400000003</v>
      </c>
      <c r="AH389" s="65">
        <v>65.982681069999998</v>
      </c>
      <c r="AI389" s="65">
        <v>95.190241610000001</v>
      </c>
      <c r="AJ389" s="65">
        <v>81.777537069999994</v>
      </c>
      <c r="AK389" s="65">
        <v>47.586388999999997</v>
      </c>
      <c r="AL389" s="65">
        <v>65.982681069999998</v>
      </c>
      <c r="AM389" s="65">
        <v>122.6663056</v>
      </c>
      <c r="AN389" s="65">
        <v>76.817874669999995</v>
      </c>
      <c r="AO389" s="65">
        <v>61.333152800000001</v>
      </c>
      <c r="AP389" s="65">
        <v>65.982681069999998</v>
      </c>
      <c r="AQ389" s="65">
        <v>122.6663056</v>
      </c>
      <c r="AR389" s="65">
        <v>81.777537069999994</v>
      </c>
      <c r="AS389" s="65">
        <v>58.789288399999997</v>
      </c>
      <c r="AT389" s="65">
        <v>66.704509869999995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50.185554799999998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62.238524040000001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40.159440089999997</v>
      </c>
      <c r="CL389" s="65">
        <v>49.638342600000001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9.7058807999999992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216.23580000000001</v>
      </c>
      <c r="E392" s="65">
        <v>559.48</v>
      </c>
      <c r="F392" s="65">
        <v>518.58100000000002</v>
      </c>
      <c r="G392" s="65">
        <v>702.86099999999999</v>
      </c>
      <c r="H392" s="65">
        <v>690.72475999999995</v>
      </c>
      <c r="I392" s="65">
        <v>813.16449999999998</v>
      </c>
      <c r="J392" s="65">
        <v>973.80430000000001</v>
      </c>
      <c r="K392" s="65">
        <v>809.99339999999995</v>
      </c>
      <c r="L392" s="65">
        <v>833.23811999999998</v>
      </c>
      <c r="M392" s="65">
        <v>649.24</v>
      </c>
      <c r="N392" s="65">
        <v>1235.2122999999999</v>
      </c>
      <c r="O392" s="65">
        <v>628.21799999999996</v>
      </c>
      <c r="P392" s="65">
        <v>1102.07152</v>
      </c>
      <c r="Q392" s="65">
        <v>989.83399999999995</v>
      </c>
      <c r="R392" s="65">
        <v>844.44290000000001</v>
      </c>
      <c r="S392" s="65">
        <v>1385.8068000000001</v>
      </c>
      <c r="T392" s="65">
        <v>1621.2990199999999</v>
      </c>
      <c r="U392" s="65">
        <v>1468.53925</v>
      </c>
      <c r="V392" s="65">
        <v>2393.37455</v>
      </c>
      <c r="W392" s="65">
        <v>1966.3253999999999</v>
      </c>
      <c r="X392" s="65">
        <v>1055.3450600000001</v>
      </c>
      <c r="Y392" s="65">
        <v>1543.5605</v>
      </c>
      <c r="Z392" s="65">
        <v>1832.3113080000001</v>
      </c>
      <c r="AA392" s="65">
        <v>2000.6579999999999</v>
      </c>
      <c r="AB392" s="65">
        <v>2127.4187000000002</v>
      </c>
      <c r="AC392" s="65">
        <v>1777.6442500000001</v>
      </c>
      <c r="AD392" s="65">
        <v>2232.0508</v>
      </c>
      <c r="AE392" s="65">
        <v>2529</v>
      </c>
      <c r="AF392" s="65">
        <v>2772.42724</v>
      </c>
      <c r="AG392" s="65">
        <v>2748.1215000000002</v>
      </c>
      <c r="AH392" s="65">
        <v>3667.65245</v>
      </c>
      <c r="AI392" s="65">
        <v>3117.7428</v>
      </c>
      <c r="AJ392" s="65">
        <v>3055.0596999999998</v>
      </c>
      <c r="AK392" s="65">
        <v>3038.2824999999998</v>
      </c>
      <c r="AL392" s="65">
        <v>3307.9375</v>
      </c>
      <c r="AM392" s="65">
        <v>3442.9715999999999</v>
      </c>
      <c r="AN392" s="65">
        <v>2916.0900999999999</v>
      </c>
      <c r="AO392" s="65">
        <v>2810.7869249999999</v>
      </c>
      <c r="AP392" s="65">
        <v>4490.0852500000001</v>
      </c>
      <c r="AQ392" s="65">
        <v>4120.2344999999996</v>
      </c>
      <c r="AR392" s="65">
        <v>2447.9017199999998</v>
      </c>
      <c r="AS392" s="65">
        <v>3130.1662500000002</v>
      </c>
      <c r="AT392" s="65">
        <v>4952.6522500000001</v>
      </c>
      <c r="AU392" s="65">
        <v>3704.8694999999998</v>
      </c>
      <c r="AV392" s="65">
        <v>3113.0956999999999</v>
      </c>
      <c r="AW392" s="65">
        <v>2386.3670000000002</v>
      </c>
      <c r="AX392" s="65">
        <v>4370.2067500000003</v>
      </c>
      <c r="AY392" s="65">
        <v>4245.1305000000002</v>
      </c>
      <c r="AZ392" s="65">
        <v>3113.0956999999999</v>
      </c>
      <c r="BA392" s="65">
        <v>1835.4177500000001</v>
      </c>
      <c r="BB392" s="65">
        <v>4933.7522499999995</v>
      </c>
      <c r="BC392" s="65">
        <v>4245.1305000000002</v>
      </c>
      <c r="BD392" s="65">
        <v>3113.0956999999999</v>
      </c>
      <c r="BE392" s="65">
        <v>3537.6087499999999</v>
      </c>
      <c r="BF392" s="65">
        <v>3606.1635310000001</v>
      </c>
      <c r="BG392" s="65">
        <v>4245.1305000000002</v>
      </c>
      <c r="BH392" s="65">
        <v>3113.0956999999999</v>
      </c>
      <c r="BI392" s="65">
        <v>3489.4587499999998</v>
      </c>
      <c r="BJ392" s="65">
        <v>4952.6522500000001</v>
      </c>
      <c r="BK392" s="65">
        <v>4245.1305000000002</v>
      </c>
      <c r="BL392" s="65">
        <v>3102.2496999999998</v>
      </c>
      <c r="BM392" s="65">
        <v>3463.5337500000001</v>
      </c>
      <c r="BN392" s="65">
        <v>3096.6202130000001</v>
      </c>
      <c r="BO392" s="65">
        <v>4230.3405000000002</v>
      </c>
      <c r="BP392" s="65">
        <v>3099.0707000000002</v>
      </c>
      <c r="BQ392" s="65">
        <v>3470.7462500000001</v>
      </c>
      <c r="BR392" s="65">
        <v>4496.9032500000003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4648.7017500000002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2894.5556999999999</v>
      </c>
      <c r="CV392" s="65">
        <v>2014.3241800000001</v>
      </c>
      <c r="CW392" s="65">
        <v>2289.0047500000001</v>
      </c>
      <c r="CX392" s="65">
        <v>3203.55665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2.1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45</v>
      </c>
      <c r="AD393" s="65">
        <v>84</v>
      </c>
      <c r="AE393" s="65">
        <v>72</v>
      </c>
      <c r="AF393" s="65">
        <v>46.2</v>
      </c>
      <c r="AG393" s="65">
        <v>26.25</v>
      </c>
      <c r="AH393" s="65">
        <v>84</v>
      </c>
      <c r="AI393" s="65">
        <v>72</v>
      </c>
      <c r="AJ393" s="65">
        <v>52.8</v>
      </c>
      <c r="AK393" s="65">
        <v>52.5</v>
      </c>
      <c r="AL393" s="65">
        <v>84</v>
      </c>
      <c r="AM393" s="65">
        <v>72</v>
      </c>
      <c r="AN393" s="65">
        <v>52.8</v>
      </c>
      <c r="AO393" s="65">
        <v>7.5</v>
      </c>
      <c r="AP393" s="65">
        <v>84</v>
      </c>
      <c r="AQ393" s="65">
        <v>72</v>
      </c>
      <c r="AR393" s="65">
        <v>52.8</v>
      </c>
      <c r="AS393" s="65">
        <v>52.5</v>
      </c>
      <c r="AT393" s="65">
        <v>5.25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63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216.23580000000001</v>
      </c>
      <c r="E401" s="65">
        <v>559.48</v>
      </c>
      <c r="F401" s="65">
        <v>518.58100000000002</v>
      </c>
      <c r="G401" s="65">
        <v>702.86099999999999</v>
      </c>
      <c r="H401" s="65">
        <v>690.72475999999995</v>
      </c>
      <c r="I401" s="65">
        <v>813.16449999999998</v>
      </c>
      <c r="J401" s="65">
        <v>973.80430000000001</v>
      </c>
      <c r="K401" s="65">
        <v>809.99339999999995</v>
      </c>
      <c r="L401" s="65">
        <v>833.23811999999998</v>
      </c>
      <c r="M401" s="65">
        <v>649.24</v>
      </c>
      <c r="N401" s="65">
        <v>1235.2122999999999</v>
      </c>
      <c r="O401" s="65">
        <v>628.21799999999996</v>
      </c>
      <c r="P401" s="65">
        <v>1102.07152</v>
      </c>
      <c r="Q401" s="65">
        <v>989.83399999999995</v>
      </c>
      <c r="R401" s="65">
        <v>844.44290000000001</v>
      </c>
      <c r="S401" s="65">
        <v>1385.8068000000001</v>
      </c>
      <c r="T401" s="65">
        <v>1621.2990199999999</v>
      </c>
      <c r="U401" s="65">
        <v>1468.53925</v>
      </c>
      <c r="V401" s="65">
        <v>2393.37455</v>
      </c>
      <c r="W401" s="65">
        <v>1966.3253999999999</v>
      </c>
      <c r="X401" s="65">
        <v>1055.3450600000001</v>
      </c>
      <c r="Y401" s="65">
        <v>1543.5605</v>
      </c>
      <c r="Z401" s="65">
        <v>1832.3113080000001</v>
      </c>
      <c r="AA401" s="65">
        <v>2000.6579999999999</v>
      </c>
      <c r="AB401" s="65">
        <v>2180.2186999999999</v>
      </c>
      <c r="AC401" s="65">
        <v>1822.6442500000001</v>
      </c>
      <c r="AD401" s="65">
        <v>2316.0508</v>
      </c>
      <c r="AE401" s="65">
        <v>2601</v>
      </c>
      <c r="AF401" s="65">
        <v>2818.6272399999998</v>
      </c>
      <c r="AG401" s="65">
        <v>2774.3715000000002</v>
      </c>
      <c r="AH401" s="65">
        <v>3751.65245</v>
      </c>
      <c r="AI401" s="65">
        <v>3189.7428</v>
      </c>
      <c r="AJ401" s="65">
        <v>3107.8597</v>
      </c>
      <c r="AK401" s="65">
        <v>3090.7824999999998</v>
      </c>
      <c r="AL401" s="65">
        <v>3391.9375</v>
      </c>
      <c r="AM401" s="65">
        <v>3514.9715999999999</v>
      </c>
      <c r="AN401" s="65">
        <v>2968.8901000000001</v>
      </c>
      <c r="AO401" s="65">
        <v>2818.2869249999999</v>
      </c>
      <c r="AP401" s="65">
        <v>4574.0852500000001</v>
      </c>
      <c r="AQ401" s="65">
        <v>4192.2344999999996</v>
      </c>
      <c r="AR401" s="65">
        <v>2500.70172</v>
      </c>
      <c r="AS401" s="65">
        <v>3182.6662500000002</v>
      </c>
      <c r="AT401" s="65">
        <v>4957.9022500000001</v>
      </c>
      <c r="AU401" s="65">
        <v>3776.8694999999998</v>
      </c>
      <c r="AV401" s="65">
        <v>3165.8957</v>
      </c>
      <c r="AW401" s="65">
        <v>2446.3670000000002</v>
      </c>
      <c r="AX401" s="65">
        <v>4454.2067500000003</v>
      </c>
      <c r="AY401" s="65">
        <v>4317.1305000000002</v>
      </c>
      <c r="AZ401" s="65">
        <v>3165.8957</v>
      </c>
      <c r="BA401" s="65">
        <v>1895.4177500000001</v>
      </c>
      <c r="BB401" s="65">
        <v>4996.7522499999995</v>
      </c>
      <c r="BC401" s="65">
        <v>4317.1305000000002</v>
      </c>
      <c r="BD401" s="65">
        <v>3165.8957</v>
      </c>
      <c r="BE401" s="65">
        <v>3597.6087499999999</v>
      </c>
      <c r="BF401" s="65">
        <v>3690.1635310000001</v>
      </c>
      <c r="BG401" s="65">
        <v>4317.1305000000002</v>
      </c>
      <c r="BH401" s="65">
        <v>3165.8957</v>
      </c>
      <c r="BI401" s="65">
        <v>3549.4587499999998</v>
      </c>
      <c r="BJ401" s="65">
        <v>5036.6522500000001</v>
      </c>
      <c r="BK401" s="65">
        <v>4317.1305000000002</v>
      </c>
      <c r="BL401" s="65">
        <v>3155.0497</v>
      </c>
      <c r="BM401" s="65">
        <v>3523.5337500000001</v>
      </c>
      <c r="BN401" s="65">
        <v>3180.6202130000001</v>
      </c>
      <c r="BO401" s="65">
        <v>4302.3405000000002</v>
      </c>
      <c r="BP401" s="65">
        <v>3151.8706999999999</v>
      </c>
      <c r="BQ401" s="65">
        <v>3530.7462500000001</v>
      </c>
      <c r="BR401" s="65">
        <v>4580.9032500000003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4732.7017500000002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2966.5556999999999</v>
      </c>
      <c r="CV401" s="65">
        <v>2067.1241799999998</v>
      </c>
      <c r="CW401" s="65">
        <v>2349.0047500000001</v>
      </c>
      <c r="CX401" s="65">
        <v>3287.55665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2.1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S416" s="65">
        <v>637.7321081</v>
      </c>
      <c r="AU416" s="65">
        <v>765.27852970000004</v>
      </c>
      <c r="AV416" s="65">
        <v>2048.2667719999999</v>
      </c>
      <c r="AW416" s="65">
        <v>2327.5758770000002</v>
      </c>
      <c r="AX416" s="65">
        <v>3258.6062280000001</v>
      </c>
      <c r="AY416" s="65">
        <v>2793.0910530000001</v>
      </c>
      <c r="AZ416" s="65">
        <v>2544.094893</v>
      </c>
      <c r="BA416" s="65">
        <v>2891.016924</v>
      </c>
      <c r="BC416" s="65">
        <v>3469.2203079999999</v>
      </c>
      <c r="BD416" s="65">
        <v>4444.0792890000002</v>
      </c>
      <c r="BE416" s="65">
        <v>2370.6971109999999</v>
      </c>
      <c r="BF416" s="65">
        <v>7070.1261409999997</v>
      </c>
      <c r="BG416" s="65">
        <v>6060.1081210000002</v>
      </c>
      <c r="BH416" s="65">
        <v>4912.6399940000001</v>
      </c>
      <c r="BI416" s="65">
        <v>5582.5454479999999</v>
      </c>
      <c r="BJ416" s="65">
        <v>1594.9251139999999</v>
      </c>
      <c r="BK416" s="65">
        <v>6699.054537</v>
      </c>
      <c r="BL416" s="65">
        <v>5493.8551870000001</v>
      </c>
      <c r="BM416" s="65">
        <v>6243.0172579999999</v>
      </c>
      <c r="BN416" s="65">
        <v>8740.2241610000001</v>
      </c>
      <c r="BO416" s="65">
        <v>7491.6207089999998</v>
      </c>
      <c r="BP416" s="65">
        <v>6136.4118360000002</v>
      </c>
      <c r="BQ416" s="65">
        <v>6973.1952680000004</v>
      </c>
      <c r="BR416" s="65">
        <v>9762.4733749999996</v>
      </c>
      <c r="BS416" s="65">
        <v>8367.8343210000003</v>
      </c>
      <c r="BT416" s="65">
        <v>7087.3421989999997</v>
      </c>
      <c r="BU416" s="65">
        <v>8053.7979539999997</v>
      </c>
      <c r="BV416" s="65">
        <v>11275.317129999999</v>
      </c>
      <c r="BW416" s="65">
        <v>9664.5575439999993</v>
      </c>
      <c r="BX416" s="65">
        <v>7087.3421989999997</v>
      </c>
      <c r="BY416" s="65">
        <v>8053.7979539999997</v>
      </c>
      <c r="BZ416" s="65">
        <v>3176.5446449999999</v>
      </c>
      <c r="CA416" s="65">
        <v>9664.5575439999993</v>
      </c>
      <c r="CB416" s="65">
        <v>7087.3421989999997</v>
      </c>
      <c r="CC416" s="65">
        <v>8053.7979539999997</v>
      </c>
      <c r="CD416" s="65">
        <v>11275.317129999999</v>
      </c>
      <c r="CE416" s="65">
        <v>9664.5575439999993</v>
      </c>
      <c r="CF416" s="65">
        <v>7087.3421989999997</v>
      </c>
      <c r="CG416" s="65">
        <v>8053.7979539999997</v>
      </c>
      <c r="CH416" s="65">
        <v>10792.68938</v>
      </c>
      <c r="CI416" s="65">
        <v>9664.5575439999993</v>
      </c>
      <c r="CJ416" s="65">
        <v>7087.3421989999997</v>
      </c>
      <c r="CK416" s="65">
        <v>8053.7979539999997</v>
      </c>
      <c r="CL416" s="65">
        <v>11275.317129999999</v>
      </c>
      <c r="CM416" s="65">
        <v>9664.5575439999993</v>
      </c>
      <c r="CN416" s="65">
        <v>7087.3421989999997</v>
      </c>
      <c r="CO416" s="65">
        <v>8053.7979539999997</v>
      </c>
      <c r="CP416" s="65">
        <v>11275.317129999999</v>
      </c>
      <c r="CQ416" s="65">
        <v>9664.5575439999993</v>
      </c>
      <c r="CR416" s="65">
        <v>7087.3421989999997</v>
      </c>
      <c r="CS416" s="65">
        <v>8053.7979539999997</v>
      </c>
      <c r="CT416" s="65">
        <v>11275.317129999999</v>
      </c>
      <c r="CU416" s="65">
        <v>9664.5575439999993</v>
      </c>
      <c r="CV416" s="65">
        <v>7087.3421989999997</v>
      </c>
      <c r="CW416" s="65">
        <v>8053.7979539999997</v>
      </c>
      <c r="CX416" s="65">
        <v>11275.317129999999</v>
      </c>
      <c r="CY416" s="65">
        <v>9664.5575439999993</v>
      </c>
      <c r="CZ416" s="65">
        <v>7087.3421989999997</v>
      </c>
      <c r="DA416" s="65">
        <v>8053.7979539999997</v>
      </c>
      <c r="DB416" s="65">
        <v>9176.4665590000004</v>
      </c>
      <c r="DC416" s="65">
        <v>9664.5575439999993</v>
      </c>
      <c r="DD416" s="65">
        <v>7087.3421989999997</v>
      </c>
      <c r="DE416" s="65">
        <v>8053.7979539999997</v>
      </c>
      <c r="DF416" s="65">
        <v>11275.317129999999</v>
      </c>
      <c r="DG416" s="65">
        <v>9664.5575439999993</v>
      </c>
      <c r="DH416" s="65">
        <v>7087.3421989999997</v>
      </c>
      <c r="DI416" s="65">
        <v>8053.7979539999997</v>
      </c>
      <c r="DJ416" s="65">
        <v>11275.317129999999</v>
      </c>
      <c r="DK416" s="65">
        <v>9664.5575439999993</v>
      </c>
      <c r="DL416" s="65">
        <v>7087.3421989999997</v>
      </c>
      <c r="DM416" s="65">
        <v>8053.7979539999997</v>
      </c>
      <c r="DN416" s="65">
        <v>11275.317129999999</v>
      </c>
      <c r="DO416" s="65">
        <v>9664.5575439999993</v>
      </c>
      <c r="DP416" s="65">
        <v>7087.3421989999997</v>
      </c>
      <c r="DQ416" s="65">
        <v>8053.7979539999997</v>
      </c>
      <c r="DR416" s="65">
        <v>11275.317129999999</v>
      </c>
      <c r="DS416" s="65">
        <v>9664.5575439999993</v>
      </c>
      <c r="DT416" s="65">
        <v>7087.3421989999997</v>
      </c>
      <c r="DU416" s="65">
        <v>8053.7979539999997</v>
      </c>
      <c r="DV416" s="65">
        <v>11275.317129999999</v>
      </c>
      <c r="DW416" s="65">
        <v>9664.5575439999993</v>
      </c>
      <c r="DX416" s="65">
        <v>7087.3421989999997</v>
      </c>
      <c r="DY416" s="65">
        <v>8053.7979539999997</v>
      </c>
      <c r="DZ416" s="65">
        <v>11275.317129999999</v>
      </c>
      <c r="EA416" s="65">
        <v>9664.5575439999993</v>
      </c>
      <c r="EB416" s="65">
        <v>7087.3421989999997</v>
      </c>
      <c r="EC416" s="65">
        <v>8053.7979539999997</v>
      </c>
      <c r="ED416" s="65">
        <v>11275.317129999999</v>
      </c>
      <c r="EE416" s="65">
        <v>9664.5575439999993</v>
      </c>
      <c r="EF416" s="65">
        <v>7087.3421989999997</v>
      </c>
      <c r="EG416" s="65">
        <v>8053.7979539999997</v>
      </c>
      <c r="EH416" s="65">
        <v>9571.8162009999996</v>
      </c>
      <c r="EI416" s="65">
        <v>9664.5575439999993</v>
      </c>
      <c r="EJ416" s="65">
        <v>7087.3421989999997</v>
      </c>
      <c r="EK416" s="65">
        <v>8053.7979539999997</v>
      </c>
      <c r="EL416" s="65">
        <v>11275.317129999999</v>
      </c>
      <c r="EM416" s="65">
        <v>9664.5575439999993</v>
      </c>
      <c r="EN416" s="65">
        <v>7087.3421989999997</v>
      </c>
      <c r="EO416" s="65">
        <v>8053.7979539999997</v>
      </c>
      <c r="EP416" s="65">
        <v>11275.317129999999</v>
      </c>
      <c r="EQ416" s="65">
        <v>9664.5575439999993</v>
      </c>
      <c r="ER416" s="65">
        <v>7087.3421989999997</v>
      </c>
      <c r="ES416" s="65">
        <v>8053.7979539999997</v>
      </c>
      <c r="ET416" s="65">
        <v>11275.317129999999</v>
      </c>
      <c r="EU416" s="65">
        <v>9664.5575439999993</v>
      </c>
      <c r="EV416" s="65">
        <v>7087.3421989999997</v>
      </c>
      <c r="EW416" s="65">
        <v>8053.7979539999997</v>
      </c>
      <c r="EX416" s="65">
        <v>11275.317129999999</v>
      </c>
      <c r="EY416" s="65">
        <v>9664.5575439999993</v>
      </c>
      <c r="EZ416" s="65">
        <v>7087.3421989999997</v>
      </c>
      <c r="FA416" s="65">
        <v>8053.7979539999997</v>
      </c>
      <c r="FB416" s="65">
        <v>11275.317129999999</v>
      </c>
      <c r="FC416" s="65">
        <v>9664.5575439999993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637.7321081</v>
      </c>
      <c r="AT425" s="65">
        <v>0</v>
      </c>
      <c r="AU425" s="65">
        <v>765.27852970000004</v>
      </c>
      <c r="AV425" s="65">
        <v>2048.2667719999999</v>
      </c>
      <c r="AW425" s="65">
        <v>2327.5758770000002</v>
      </c>
      <c r="AX425" s="65">
        <v>3258.6062280000001</v>
      </c>
      <c r="AY425" s="65">
        <v>2793.0910530000001</v>
      </c>
      <c r="AZ425" s="65">
        <v>2544.094893</v>
      </c>
      <c r="BA425" s="65">
        <v>2891.016924</v>
      </c>
      <c r="BB425" s="65">
        <v>0</v>
      </c>
      <c r="BC425" s="65">
        <v>3469.2203079999999</v>
      </c>
      <c r="BD425" s="65">
        <v>4444.0792890000002</v>
      </c>
      <c r="BE425" s="65">
        <v>2370.6971109999999</v>
      </c>
      <c r="BF425" s="65">
        <v>7070.1261409999997</v>
      </c>
      <c r="BG425" s="65">
        <v>6060.1081210000002</v>
      </c>
      <c r="BH425" s="65">
        <v>4912.6399940000001</v>
      </c>
      <c r="BI425" s="65">
        <v>5582.5454479999999</v>
      </c>
      <c r="BJ425" s="65">
        <v>1594.9251139999999</v>
      </c>
      <c r="BK425" s="65">
        <v>6699.054537</v>
      </c>
      <c r="BL425" s="65">
        <v>5493.8551870000001</v>
      </c>
      <c r="BM425" s="65">
        <v>6243.0172579999999</v>
      </c>
      <c r="BN425" s="65">
        <v>8740.2241610000001</v>
      </c>
      <c r="BO425" s="65">
        <v>7491.6207089999998</v>
      </c>
      <c r="BP425" s="65">
        <v>6136.4118360000002</v>
      </c>
      <c r="BQ425" s="65">
        <v>6973.1952680000004</v>
      </c>
      <c r="BR425" s="65">
        <v>9762.4733749999996</v>
      </c>
      <c r="BS425" s="65">
        <v>8367.8343210000003</v>
      </c>
      <c r="BT425" s="65">
        <v>7087.3421989999997</v>
      </c>
      <c r="BU425" s="65">
        <v>8053.7979539999997</v>
      </c>
      <c r="BV425" s="65">
        <v>11275.317129999999</v>
      </c>
      <c r="BW425" s="65">
        <v>9664.5575439999993</v>
      </c>
      <c r="BX425" s="65">
        <v>7087.3421989999997</v>
      </c>
      <c r="BY425" s="65">
        <v>8053.7979539999997</v>
      </c>
      <c r="BZ425" s="65">
        <v>3176.5446449999999</v>
      </c>
      <c r="CA425" s="65">
        <v>9664.5575439999993</v>
      </c>
      <c r="CB425" s="65">
        <v>7087.3421989999997</v>
      </c>
      <c r="CC425" s="65">
        <v>8053.7979539999997</v>
      </c>
      <c r="CD425" s="65">
        <v>11275.317129999999</v>
      </c>
      <c r="CE425" s="65">
        <v>9664.5575439999993</v>
      </c>
      <c r="CF425" s="65">
        <v>7087.3421989999997</v>
      </c>
      <c r="CG425" s="65">
        <v>8053.7979539999997</v>
      </c>
      <c r="CH425" s="65">
        <v>10792.68938</v>
      </c>
      <c r="CI425" s="65">
        <v>9664.5575439999993</v>
      </c>
      <c r="CJ425" s="65">
        <v>7087.3421989999997</v>
      </c>
      <c r="CK425" s="65">
        <v>8053.7979539999997</v>
      </c>
      <c r="CL425" s="65">
        <v>11275.317129999999</v>
      </c>
      <c r="CM425" s="65">
        <v>9664.5575439999993</v>
      </c>
      <c r="CN425" s="65">
        <v>7087.3421989999997</v>
      </c>
      <c r="CO425" s="65">
        <v>8053.7979539999997</v>
      </c>
      <c r="CP425" s="65">
        <v>11275.317129999999</v>
      </c>
      <c r="CQ425" s="65">
        <v>9664.5575439999993</v>
      </c>
      <c r="CR425" s="65">
        <v>7087.3421989999997</v>
      </c>
      <c r="CS425" s="65">
        <v>8053.7979539999997</v>
      </c>
      <c r="CT425" s="65">
        <v>11275.317129999999</v>
      </c>
      <c r="CU425" s="65">
        <v>9664.5575439999993</v>
      </c>
      <c r="CV425" s="65">
        <v>7087.3421989999997</v>
      </c>
      <c r="CW425" s="65">
        <v>8053.7979539999997</v>
      </c>
      <c r="CX425" s="65">
        <v>11275.317129999999</v>
      </c>
      <c r="CY425" s="65">
        <v>9664.5575439999993</v>
      </c>
      <c r="CZ425" s="65">
        <v>7087.3421989999997</v>
      </c>
      <c r="DA425" s="65">
        <v>8053.7979539999997</v>
      </c>
      <c r="DB425" s="65">
        <v>9176.4665590000004</v>
      </c>
      <c r="DC425" s="65">
        <v>9664.5575439999993</v>
      </c>
      <c r="DD425" s="65">
        <v>7087.3421989999997</v>
      </c>
      <c r="DE425" s="65">
        <v>8053.7979539999997</v>
      </c>
      <c r="DF425" s="65">
        <v>11275.317129999999</v>
      </c>
      <c r="DG425" s="65">
        <v>9664.5575439999993</v>
      </c>
      <c r="DH425" s="65">
        <v>7087.3421989999997</v>
      </c>
      <c r="DI425" s="65">
        <v>8053.7979539999997</v>
      </c>
      <c r="DJ425" s="65">
        <v>11275.317129999999</v>
      </c>
      <c r="DK425" s="65">
        <v>9664.5575439999993</v>
      </c>
      <c r="DL425" s="65">
        <v>7087.3421989999997</v>
      </c>
      <c r="DM425" s="65">
        <v>8053.7979539999997</v>
      </c>
      <c r="DN425" s="65">
        <v>11275.317129999999</v>
      </c>
      <c r="DO425" s="65">
        <v>9664.5575439999993</v>
      </c>
      <c r="DP425" s="65">
        <v>7087.3421989999997</v>
      </c>
      <c r="DQ425" s="65">
        <v>8053.7979539999997</v>
      </c>
      <c r="DR425" s="65">
        <v>11275.317129999999</v>
      </c>
      <c r="DS425" s="65">
        <v>9664.5575439999993</v>
      </c>
      <c r="DT425" s="65">
        <v>7087.3421989999997</v>
      </c>
      <c r="DU425" s="65">
        <v>8053.7979539999997</v>
      </c>
      <c r="DV425" s="65">
        <v>11275.317129999999</v>
      </c>
      <c r="DW425" s="65">
        <v>9664.5575439999993</v>
      </c>
      <c r="DX425" s="65">
        <v>7087.3421989999997</v>
      </c>
      <c r="DY425" s="65">
        <v>8053.7979539999997</v>
      </c>
      <c r="DZ425" s="65">
        <v>11275.317129999999</v>
      </c>
      <c r="EA425" s="65">
        <v>9664.5575439999993</v>
      </c>
      <c r="EB425" s="65">
        <v>7087.3421989999997</v>
      </c>
      <c r="EC425" s="65">
        <v>8053.7979539999997</v>
      </c>
      <c r="ED425" s="65">
        <v>11275.317129999999</v>
      </c>
      <c r="EE425" s="65">
        <v>9664.5575439999993</v>
      </c>
      <c r="EF425" s="65">
        <v>7087.3421989999997</v>
      </c>
      <c r="EG425" s="65">
        <v>8053.7979539999997</v>
      </c>
      <c r="EH425" s="65">
        <v>9571.8162009999996</v>
      </c>
      <c r="EI425" s="65">
        <v>9664.5575439999993</v>
      </c>
      <c r="EJ425" s="65">
        <v>7087.3421989999997</v>
      </c>
      <c r="EK425" s="65">
        <v>8053.7979539999997</v>
      </c>
      <c r="EL425" s="65">
        <v>11275.317129999999</v>
      </c>
      <c r="EM425" s="65">
        <v>9664.5575439999993</v>
      </c>
      <c r="EN425" s="65">
        <v>7087.3421989999997</v>
      </c>
      <c r="EO425" s="65">
        <v>8053.7979539999997</v>
      </c>
      <c r="EP425" s="65">
        <v>11275.317129999999</v>
      </c>
      <c r="EQ425" s="65">
        <v>9664.5575439999993</v>
      </c>
      <c r="ER425" s="65">
        <v>7087.3421989999997</v>
      </c>
      <c r="ES425" s="65">
        <v>8053.7979539999997</v>
      </c>
      <c r="ET425" s="65">
        <v>11275.317129999999</v>
      </c>
      <c r="EU425" s="65">
        <v>9664.5575439999993</v>
      </c>
      <c r="EV425" s="65">
        <v>7087.3421989999997</v>
      </c>
      <c r="EW425" s="65">
        <v>8053.7979539999997</v>
      </c>
      <c r="EX425" s="65">
        <v>11275.317129999999</v>
      </c>
      <c r="EY425" s="65">
        <v>9664.5575439999993</v>
      </c>
      <c r="EZ425" s="65">
        <v>7087.3421989999997</v>
      </c>
      <c r="FA425" s="65">
        <v>8053.7979539999997</v>
      </c>
      <c r="FB425" s="65">
        <v>11275.317129999999</v>
      </c>
      <c r="FC425" s="65">
        <v>9664.5575439999993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DD427" s="65">
        <v>46.616391849999999</v>
      </c>
      <c r="DE427" s="65">
        <v>34.962293879999997</v>
      </c>
      <c r="DF427" s="65">
        <v>46.616391849999999</v>
      </c>
      <c r="DG427" s="65">
        <v>69.924587770000002</v>
      </c>
      <c r="DH427" s="65">
        <v>209.18801719999999</v>
      </c>
      <c r="DI427" s="65">
        <v>156.89101289999999</v>
      </c>
      <c r="DJ427" s="65">
        <v>209.18801719999999</v>
      </c>
      <c r="DK427" s="65">
        <v>313.78202590000001</v>
      </c>
      <c r="DL427" s="65">
        <v>209.18801719999999</v>
      </c>
      <c r="DM427" s="65">
        <v>156.89101289999999</v>
      </c>
      <c r="DN427" s="65">
        <v>209.18801719999999</v>
      </c>
      <c r="DO427" s="65">
        <v>313.78202590000001</v>
      </c>
      <c r="DP427" s="65">
        <v>209.18801719999999</v>
      </c>
      <c r="DQ427" s="65">
        <v>156.89101289999999</v>
      </c>
      <c r="DR427" s="65">
        <v>209.18801719999999</v>
      </c>
      <c r="DS427" s="65">
        <v>313.78202590000001</v>
      </c>
      <c r="DT427" s="65">
        <v>209.18801719999999</v>
      </c>
      <c r="DU427" s="65">
        <v>156.89101289999999</v>
      </c>
      <c r="DV427" s="65">
        <v>209.18801719999999</v>
      </c>
      <c r="DW427" s="65">
        <v>313.78202590000001</v>
      </c>
      <c r="DX427" s="65">
        <v>209.18801719999999</v>
      </c>
      <c r="DY427" s="65">
        <v>156.89101289999999</v>
      </c>
      <c r="DZ427" s="65">
        <v>209.18801719999999</v>
      </c>
      <c r="EA427" s="65">
        <v>313.78202590000001</v>
      </c>
      <c r="EB427" s="65">
        <v>209.18801719999999</v>
      </c>
      <c r="EC427" s="65">
        <v>156.89101289999999</v>
      </c>
      <c r="ED427" s="65">
        <v>209.18801719999999</v>
      </c>
      <c r="EE427" s="65">
        <v>313.78202590000001</v>
      </c>
      <c r="EF427" s="65">
        <v>209.18801719999999</v>
      </c>
      <c r="EG427" s="65">
        <v>156.89101289999999</v>
      </c>
      <c r="EH427" s="65">
        <v>209.18801719999999</v>
      </c>
      <c r="EI427" s="65">
        <v>313.78202590000001</v>
      </c>
      <c r="EJ427" s="65">
        <v>209.18801719999999</v>
      </c>
      <c r="EK427" s="65">
        <v>156.89101289999999</v>
      </c>
      <c r="EL427" s="65">
        <v>209.18801719999999</v>
      </c>
      <c r="EM427" s="65">
        <v>313.78202590000001</v>
      </c>
      <c r="EN427" s="65">
        <v>209.18801719999999</v>
      </c>
      <c r="EO427" s="65">
        <v>156.89101289999999</v>
      </c>
      <c r="EP427" s="65">
        <v>209.18801719999999</v>
      </c>
      <c r="EQ427" s="65">
        <v>313.78202590000001</v>
      </c>
      <c r="ER427" s="65">
        <v>209.18801719999999</v>
      </c>
      <c r="ES427" s="65">
        <v>156.89101289999999</v>
      </c>
      <c r="ET427" s="65">
        <v>209.18801719999999</v>
      </c>
      <c r="EU427" s="65">
        <v>313.78202590000001</v>
      </c>
      <c r="EV427" s="65">
        <v>209.18801719999999</v>
      </c>
      <c r="EW427" s="65">
        <v>156.89101289999999</v>
      </c>
      <c r="EX427" s="65">
        <v>209.18801719999999</v>
      </c>
      <c r="EY427" s="65">
        <v>313.78202590000001</v>
      </c>
      <c r="EZ427" s="65">
        <v>209.18801719999999</v>
      </c>
      <c r="FA427" s="65">
        <v>156.89101289999999</v>
      </c>
      <c r="FB427" s="65">
        <v>209.18801719999999</v>
      </c>
      <c r="FC427" s="65">
        <v>313.78202590000001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46.616391849999999</v>
      </c>
      <c r="DE437" s="65">
        <v>34.962293879999997</v>
      </c>
      <c r="DF437" s="65">
        <v>46.616391849999999</v>
      </c>
      <c r="DG437" s="65">
        <v>69.924587770000002</v>
      </c>
      <c r="DH437" s="65">
        <v>209.18801719999999</v>
      </c>
      <c r="DI437" s="65">
        <v>156.89101289999999</v>
      </c>
      <c r="DJ437" s="65">
        <v>209.18801719999999</v>
      </c>
      <c r="DK437" s="65">
        <v>313.78202590000001</v>
      </c>
      <c r="DL437" s="65">
        <v>209.18801719999999</v>
      </c>
      <c r="DM437" s="65">
        <v>156.89101289999999</v>
      </c>
      <c r="DN437" s="65">
        <v>209.18801719999999</v>
      </c>
      <c r="DO437" s="65">
        <v>313.78202590000001</v>
      </c>
      <c r="DP437" s="65">
        <v>209.18801719999999</v>
      </c>
      <c r="DQ437" s="65">
        <v>156.89101289999999</v>
      </c>
      <c r="DR437" s="65">
        <v>209.18801719999999</v>
      </c>
      <c r="DS437" s="65">
        <v>313.78202590000001</v>
      </c>
      <c r="DT437" s="65">
        <v>209.18801719999999</v>
      </c>
      <c r="DU437" s="65">
        <v>156.89101289999999</v>
      </c>
      <c r="DV437" s="65">
        <v>209.18801719999999</v>
      </c>
      <c r="DW437" s="65">
        <v>313.78202590000001</v>
      </c>
      <c r="DX437" s="65">
        <v>209.18801719999999</v>
      </c>
      <c r="DY437" s="65">
        <v>156.89101289999999</v>
      </c>
      <c r="DZ437" s="65">
        <v>209.18801719999999</v>
      </c>
      <c r="EA437" s="65">
        <v>313.78202590000001</v>
      </c>
      <c r="EB437" s="65">
        <v>209.18801719999999</v>
      </c>
      <c r="EC437" s="65">
        <v>156.89101289999999</v>
      </c>
      <c r="ED437" s="65">
        <v>209.18801719999999</v>
      </c>
      <c r="EE437" s="65">
        <v>313.78202590000001</v>
      </c>
      <c r="EF437" s="65">
        <v>209.18801719999999</v>
      </c>
      <c r="EG437" s="65">
        <v>156.89101289999999</v>
      </c>
      <c r="EH437" s="65">
        <v>209.18801719999999</v>
      </c>
      <c r="EI437" s="65">
        <v>313.78202590000001</v>
      </c>
      <c r="EJ437" s="65">
        <v>209.18801719999999</v>
      </c>
      <c r="EK437" s="65">
        <v>156.89101289999999</v>
      </c>
      <c r="EL437" s="65">
        <v>209.18801719999999</v>
      </c>
      <c r="EM437" s="65">
        <v>313.78202590000001</v>
      </c>
      <c r="EN437" s="65">
        <v>209.18801719999999</v>
      </c>
      <c r="EO437" s="65">
        <v>156.89101289999999</v>
      </c>
      <c r="EP437" s="65">
        <v>209.18801719999999</v>
      </c>
      <c r="EQ437" s="65">
        <v>313.78202590000001</v>
      </c>
      <c r="ER437" s="65">
        <v>209.18801719999999</v>
      </c>
      <c r="ES437" s="65">
        <v>156.89101289999999</v>
      </c>
      <c r="ET437" s="65">
        <v>209.18801719999999</v>
      </c>
      <c r="EU437" s="65">
        <v>313.78202590000001</v>
      </c>
      <c r="EV437" s="65">
        <v>209.18801719999999</v>
      </c>
      <c r="EW437" s="65">
        <v>156.89101289999999</v>
      </c>
      <c r="EX437" s="65">
        <v>209.18801719999999</v>
      </c>
      <c r="EY437" s="65">
        <v>313.78202590000001</v>
      </c>
      <c r="EZ437" s="65">
        <v>209.18801719999999</v>
      </c>
      <c r="FA437" s="65">
        <v>156.89101289999999</v>
      </c>
      <c r="FB437" s="65">
        <v>209.18801719999999</v>
      </c>
      <c r="FC437" s="65">
        <v>313.78202590000001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1016.1797299999999</v>
      </c>
      <c r="BY440" s="65">
        <v>1154.749693</v>
      </c>
      <c r="BZ440" s="65">
        <v>1616.64957</v>
      </c>
      <c r="CA440" s="65">
        <v>1385.6996320000001</v>
      </c>
      <c r="CB440" s="65">
        <v>1891.5292260000001</v>
      </c>
      <c r="CC440" s="65">
        <v>2149.465029</v>
      </c>
      <c r="CD440" s="65">
        <v>3009.251041</v>
      </c>
      <c r="CE440" s="65">
        <v>2579.3580350000002</v>
      </c>
      <c r="CF440" s="65">
        <v>2367.4645150000001</v>
      </c>
      <c r="CG440" s="65">
        <v>2690.300585</v>
      </c>
      <c r="CH440" s="65">
        <v>3766.4208199999998</v>
      </c>
      <c r="CI440" s="65">
        <v>3228.3607019999999</v>
      </c>
      <c r="CJ440" s="65">
        <v>4019.7885919999999</v>
      </c>
      <c r="CK440" s="65">
        <v>4567.9415820000004</v>
      </c>
      <c r="CL440" s="65">
        <v>6395.1182150000004</v>
      </c>
      <c r="CM440" s="65">
        <v>5481.5298979999998</v>
      </c>
      <c r="CN440" s="65">
        <v>5510.2915549999998</v>
      </c>
      <c r="CO440" s="65">
        <v>6261.6949489999997</v>
      </c>
      <c r="CP440" s="65">
        <v>7108.6171199999999</v>
      </c>
      <c r="CQ440" s="65">
        <v>7514.0339389999999</v>
      </c>
      <c r="CR440" s="65">
        <v>6660.789718</v>
      </c>
      <c r="CS440" s="65">
        <v>7569.0792250000004</v>
      </c>
      <c r="CT440" s="65">
        <v>10596.71092</v>
      </c>
      <c r="CU440" s="65">
        <v>9082.8950710000008</v>
      </c>
      <c r="CV440" s="65">
        <v>8231.8613530000002</v>
      </c>
      <c r="CW440" s="65">
        <v>9354.3879010000001</v>
      </c>
      <c r="CX440" s="65">
        <v>13096.14306</v>
      </c>
      <c r="CY440" s="65">
        <v>11225.26548</v>
      </c>
      <c r="CZ440" s="65">
        <v>10562.791230000001</v>
      </c>
      <c r="DA440" s="65">
        <v>12003.171850000001</v>
      </c>
      <c r="DB440" s="65">
        <v>16804.440589999998</v>
      </c>
      <c r="DC440" s="65">
        <v>14403.80622</v>
      </c>
      <c r="DD440" s="65">
        <v>11880.17418</v>
      </c>
      <c r="DE440" s="65">
        <v>13500.19793</v>
      </c>
      <c r="DF440" s="65">
        <v>18900.277099999999</v>
      </c>
      <c r="DG440" s="65">
        <v>16200.237520000001</v>
      </c>
      <c r="DH440" s="65">
        <v>13200</v>
      </c>
      <c r="DI440" s="65">
        <v>15000</v>
      </c>
      <c r="DJ440" s="65">
        <v>18649.568050000002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11883.152309999999</v>
      </c>
      <c r="EW440" s="65">
        <v>15000</v>
      </c>
      <c r="EX440" s="65">
        <v>17079.579040000001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1016.1797299999999</v>
      </c>
      <c r="BY449" s="65">
        <v>1154.749693</v>
      </c>
      <c r="BZ449" s="65">
        <v>1616.64957</v>
      </c>
      <c r="CA449" s="65">
        <v>1385.6996320000001</v>
      </c>
      <c r="CB449" s="65">
        <v>1891.5292260000001</v>
      </c>
      <c r="CC449" s="65">
        <v>2149.465029</v>
      </c>
      <c r="CD449" s="65">
        <v>3009.251041</v>
      </c>
      <c r="CE449" s="65">
        <v>2579.3580350000002</v>
      </c>
      <c r="CF449" s="65">
        <v>2367.4645150000001</v>
      </c>
      <c r="CG449" s="65">
        <v>2690.300585</v>
      </c>
      <c r="CH449" s="65">
        <v>3766.4208199999998</v>
      </c>
      <c r="CI449" s="65">
        <v>3228.3607019999999</v>
      </c>
      <c r="CJ449" s="65">
        <v>4019.7885919999999</v>
      </c>
      <c r="CK449" s="65">
        <v>4567.9415820000004</v>
      </c>
      <c r="CL449" s="65">
        <v>6395.1182150000004</v>
      </c>
      <c r="CM449" s="65">
        <v>5481.5298979999998</v>
      </c>
      <c r="CN449" s="65">
        <v>5510.2915549999998</v>
      </c>
      <c r="CO449" s="65">
        <v>6261.6949489999997</v>
      </c>
      <c r="CP449" s="65">
        <v>7108.6171199999999</v>
      </c>
      <c r="CQ449" s="65">
        <v>7514.0339389999999</v>
      </c>
      <c r="CR449" s="65">
        <v>6660.789718</v>
      </c>
      <c r="CS449" s="65">
        <v>7569.0792250000004</v>
      </c>
      <c r="CT449" s="65">
        <v>10596.71092</v>
      </c>
      <c r="CU449" s="65">
        <v>9082.8950710000008</v>
      </c>
      <c r="CV449" s="65">
        <v>8231.8613530000002</v>
      </c>
      <c r="CW449" s="65">
        <v>9354.3879010000001</v>
      </c>
      <c r="CX449" s="65">
        <v>13096.14306</v>
      </c>
      <c r="CY449" s="65">
        <v>11225.26548</v>
      </c>
      <c r="CZ449" s="65">
        <v>10562.791230000001</v>
      </c>
      <c r="DA449" s="65">
        <v>12003.171850000001</v>
      </c>
      <c r="DB449" s="65">
        <v>16804.440589999998</v>
      </c>
      <c r="DC449" s="65">
        <v>14403.80622</v>
      </c>
      <c r="DD449" s="65">
        <v>11880.17418</v>
      </c>
      <c r="DE449" s="65">
        <v>13500.19793</v>
      </c>
      <c r="DF449" s="65">
        <v>18900.277099999999</v>
      </c>
      <c r="DG449" s="65">
        <v>16200.237520000001</v>
      </c>
      <c r="DH449" s="65">
        <v>13200</v>
      </c>
      <c r="DI449" s="65">
        <v>15000</v>
      </c>
      <c r="DJ449" s="65">
        <v>18649.568050000002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11883.152309999999</v>
      </c>
      <c r="EW449" s="65">
        <v>15000</v>
      </c>
      <c r="EX449" s="65">
        <v>17079.579040000001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2260.9094700000001</v>
      </c>
      <c r="DM464" s="65">
        <v>2569.2153060000001</v>
      </c>
      <c r="DN464" s="65">
        <v>3596.901429</v>
      </c>
      <c r="DO464" s="65">
        <v>3083.058368</v>
      </c>
      <c r="DP464" s="65">
        <v>3040.2370289999999</v>
      </c>
      <c r="DQ464" s="65">
        <v>3454.8148059999999</v>
      </c>
      <c r="DR464" s="65">
        <v>4836.7407279999998</v>
      </c>
      <c r="DS464" s="65">
        <v>4145.7777669999996</v>
      </c>
      <c r="DT464" s="65">
        <v>3821.1844649999998</v>
      </c>
      <c r="DU464" s="65">
        <v>4342.2550739999997</v>
      </c>
      <c r="DV464" s="65">
        <v>6079.1571039999999</v>
      </c>
      <c r="DW464" s="65">
        <v>5210.7060890000002</v>
      </c>
      <c r="DX464" s="65">
        <v>4844.7072580000004</v>
      </c>
      <c r="DY464" s="65">
        <v>5505.3491560000002</v>
      </c>
      <c r="DZ464" s="65">
        <v>7707.4888190000001</v>
      </c>
      <c r="EA464" s="65">
        <v>6606.4189880000004</v>
      </c>
      <c r="EB464" s="65">
        <v>5797.0007169999999</v>
      </c>
      <c r="EC464" s="65">
        <v>6587.5008150000003</v>
      </c>
      <c r="ED464" s="65">
        <v>9222.5011410000006</v>
      </c>
      <c r="EE464" s="65">
        <v>7905.000978</v>
      </c>
      <c r="EF464" s="65">
        <v>7025.8704680000001</v>
      </c>
      <c r="EG464" s="65">
        <v>7983.943714</v>
      </c>
      <c r="EH464" s="65">
        <v>11177.521199999999</v>
      </c>
      <c r="EI464" s="65">
        <v>9580.7324570000001</v>
      </c>
      <c r="EJ464" s="65">
        <v>8209.4847649999992</v>
      </c>
      <c r="EK464" s="65">
        <v>9328.9599610000005</v>
      </c>
      <c r="EL464" s="65">
        <v>13060.543949999999</v>
      </c>
      <c r="EM464" s="65">
        <v>11194.75195</v>
      </c>
      <c r="EN464" s="65">
        <v>9278.0192700000007</v>
      </c>
      <c r="EO464" s="65">
        <v>10543.20372</v>
      </c>
      <c r="EP464" s="65">
        <v>14760.485199999999</v>
      </c>
      <c r="EQ464" s="65">
        <v>12651.84446</v>
      </c>
      <c r="ER464" s="65">
        <v>10440.747020000001</v>
      </c>
      <c r="ES464" s="65">
        <v>11864.48525</v>
      </c>
      <c r="ET464" s="65">
        <v>16610.279340000001</v>
      </c>
      <c r="EU464" s="65">
        <v>14237.38229</v>
      </c>
      <c r="EV464" s="65">
        <v>11562.39698</v>
      </c>
      <c r="EW464" s="65">
        <v>13139.08748</v>
      </c>
      <c r="EX464" s="65">
        <v>18394.722470000001</v>
      </c>
      <c r="EY464" s="65">
        <v>15766.90497</v>
      </c>
      <c r="EZ464" s="65">
        <v>11810.97192</v>
      </c>
      <c r="FA464" s="65">
        <v>13421.558999999999</v>
      </c>
      <c r="FB464" s="65">
        <v>18790.1826</v>
      </c>
      <c r="FC464" s="65">
        <v>16105.870800000001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2260.9094700000001</v>
      </c>
      <c r="DM473" s="65">
        <v>2569.2153060000001</v>
      </c>
      <c r="DN473" s="65">
        <v>3596.901429</v>
      </c>
      <c r="DO473" s="65">
        <v>3083.058368</v>
      </c>
      <c r="DP473" s="65">
        <v>3040.2370289999999</v>
      </c>
      <c r="DQ473" s="65">
        <v>3454.8148059999999</v>
      </c>
      <c r="DR473" s="65">
        <v>4836.7407279999998</v>
      </c>
      <c r="DS473" s="65">
        <v>4145.7777669999996</v>
      </c>
      <c r="DT473" s="65">
        <v>3821.1844649999998</v>
      </c>
      <c r="DU473" s="65">
        <v>4342.2550739999997</v>
      </c>
      <c r="DV473" s="65">
        <v>6079.1571039999999</v>
      </c>
      <c r="DW473" s="65">
        <v>5210.7060890000002</v>
      </c>
      <c r="DX473" s="65">
        <v>4844.7072580000004</v>
      </c>
      <c r="DY473" s="65">
        <v>5505.3491560000002</v>
      </c>
      <c r="DZ473" s="65">
        <v>7707.4888190000001</v>
      </c>
      <c r="EA473" s="65">
        <v>6606.4189880000004</v>
      </c>
      <c r="EB473" s="65">
        <v>5797.0007169999999</v>
      </c>
      <c r="EC473" s="65">
        <v>6587.5008150000003</v>
      </c>
      <c r="ED473" s="65">
        <v>9222.5011410000006</v>
      </c>
      <c r="EE473" s="65">
        <v>7905.000978</v>
      </c>
      <c r="EF473" s="65">
        <v>7025.8704680000001</v>
      </c>
      <c r="EG473" s="65">
        <v>7983.943714</v>
      </c>
      <c r="EH473" s="65">
        <v>11177.521199999999</v>
      </c>
      <c r="EI473" s="65">
        <v>9580.7324570000001</v>
      </c>
      <c r="EJ473" s="65">
        <v>8209.4847649999992</v>
      </c>
      <c r="EK473" s="65">
        <v>9328.9599610000005</v>
      </c>
      <c r="EL473" s="65">
        <v>13060.543949999999</v>
      </c>
      <c r="EM473" s="65">
        <v>11194.75195</v>
      </c>
      <c r="EN473" s="65">
        <v>9278.0192700000007</v>
      </c>
      <c r="EO473" s="65">
        <v>10543.20372</v>
      </c>
      <c r="EP473" s="65">
        <v>14760.485199999999</v>
      </c>
      <c r="EQ473" s="65">
        <v>12651.84446</v>
      </c>
      <c r="ER473" s="65">
        <v>10440.747020000001</v>
      </c>
      <c r="ES473" s="65">
        <v>11864.48525</v>
      </c>
      <c r="ET473" s="65">
        <v>16610.279340000001</v>
      </c>
      <c r="EU473" s="65">
        <v>14237.38229</v>
      </c>
      <c r="EV473" s="65">
        <v>11562.39698</v>
      </c>
      <c r="EW473" s="65">
        <v>13139.08748</v>
      </c>
      <c r="EX473" s="65">
        <v>18394.722470000001</v>
      </c>
      <c r="EY473" s="65">
        <v>15766.90497</v>
      </c>
      <c r="EZ473" s="65">
        <v>11810.97192</v>
      </c>
      <c r="FA473" s="65">
        <v>13421.558999999999</v>
      </c>
      <c r="FB473" s="65">
        <v>18790.1826</v>
      </c>
      <c r="FC473" s="65">
        <v>16105.870800000001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1772.1733730000001</v>
      </c>
      <c r="BY642" s="65">
        <v>1772.1733730000001</v>
      </c>
      <c r="BZ642" s="65">
        <v>1772.1733730000001</v>
      </c>
      <c r="CA642" s="65">
        <v>1772.1733730000001</v>
      </c>
      <c r="CB642" s="65">
        <v>2852.6817179999998</v>
      </c>
      <c r="CC642" s="65">
        <v>2852.6817179999998</v>
      </c>
      <c r="CD642" s="65">
        <v>2852.6817179999998</v>
      </c>
      <c r="CE642" s="65">
        <v>2852.6817179999998</v>
      </c>
      <c r="CF642" s="65">
        <v>3742.6943879999999</v>
      </c>
      <c r="CG642" s="65">
        <v>3742.6943879999999</v>
      </c>
      <c r="CH642" s="65">
        <v>3742.6943879999999</v>
      </c>
      <c r="CI642" s="65">
        <v>3742.6943879999999</v>
      </c>
      <c r="CJ642" s="65">
        <v>4054.4663070000001</v>
      </c>
      <c r="CK642" s="65">
        <v>4054.4663070000001</v>
      </c>
      <c r="CL642" s="65">
        <v>4054.4663070000001</v>
      </c>
      <c r="CM642" s="65">
        <v>4054.4663070000001</v>
      </c>
      <c r="CN642" s="65">
        <v>4054.4663070000001</v>
      </c>
      <c r="CO642" s="65">
        <v>4054.4663070000001</v>
      </c>
      <c r="CP642" s="65">
        <v>4054.4663070000001</v>
      </c>
      <c r="CQ642" s="65">
        <v>4054.4663070000001</v>
      </c>
      <c r="CR642" s="65">
        <v>5766.1667049999996</v>
      </c>
      <c r="CS642" s="65">
        <v>5766.1667049999996</v>
      </c>
      <c r="CT642" s="65">
        <v>5766.1667049999996</v>
      </c>
      <c r="CU642" s="65">
        <v>5766.1667049999996</v>
      </c>
      <c r="CV642" s="65">
        <v>6067.9452840000004</v>
      </c>
      <c r="CW642" s="65">
        <v>6067.9452840000004</v>
      </c>
      <c r="CX642" s="65">
        <v>6067.9452840000004</v>
      </c>
      <c r="CY642" s="65">
        <v>6067.9452840000004</v>
      </c>
      <c r="CZ642" s="65">
        <v>8373.3555510000006</v>
      </c>
      <c r="DA642" s="65">
        <v>8373.3555510000006</v>
      </c>
      <c r="DB642" s="65">
        <v>8373.3555510000006</v>
      </c>
      <c r="DC642" s="65">
        <v>8373.3555510000006</v>
      </c>
      <c r="DD642" s="65">
        <v>8373.3555510000006</v>
      </c>
      <c r="DE642" s="65">
        <v>8373.3555510000006</v>
      </c>
      <c r="DF642" s="65">
        <v>8373.3555510000006</v>
      </c>
      <c r="DG642" s="65">
        <v>8373.3555510000006</v>
      </c>
      <c r="DH642" s="65">
        <v>12100.91649</v>
      </c>
      <c r="DI642" s="65">
        <v>12100.91649</v>
      </c>
      <c r="DJ642" s="65">
        <v>12100.91649</v>
      </c>
      <c r="DK642" s="65">
        <v>12100.91649</v>
      </c>
      <c r="DL642" s="65">
        <v>12975.056920000001</v>
      </c>
      <c r="DM642" s="65">
        <v>12975.056920000001</v>
      </c>
      <c r="DN642" s="65">
        <v>12975.056920000001</v>
      </c>
      <c r="DO642" s="65">
        <v>12975.056920000001</v>
      </c>
      <c r="DP642" s="65">
        <v>12975.056920000001</v>
      </c>
      <c r="DQ642" s="65">
        <v>12975.056920000001</v>
      </c>
      <c r="DR642" s="65">
        <v>12975.056920000001</v>
      </c>
      <c r="DS642" s="65">
        <v>12975.056920000001</v>
      </c>
      <c r="DT642" s="65">
        <v>14420.63401</v>
      </c>
      <c r="DU642" s="65">
        <v>14420.63401</v>
      </c>
      <c r="DV642" s="65">
        <v>14420.63401</v>
      </c>
      <c r="DW642" s="65">
        <v>14420.63401</v>
      </c>
      <c r="DX642" s="65">
        <v>15118.53781</v>
      </c>
      <c r="DY642" s="65">
        <v>15118.53781</v>
      </c>
      <c r="DZ642" s="65">
        <v>15118.53781</v>
      </c>
      <c r="EA642" s="65">
        <v>15118.53781</v>
      </c>
      <c r="EB642" s="65">
        <v>17305.93044</v>
      </c>
      <c r="EC642" s="65">
        <v>17305.93044</v>
      </c>
      <c r="ED642" s="65">
        <v>17305.93044</v>
      </c>
      <c r="EE642" s="65">
        <v>17305.93044</v>
      </c>
      <c r="EF642" s="65">
        <v>20584.116999999998</v>
      </c>
      <c r="EG642" s="65">
        <v>20584.116999999998</v>
      </c>
      <c r="EH642" s="65">
        <v>20584.116999999998</v>
      </c>
      <c r="EI642" s="65">
        <v>20584.116999999998</v>
      </c>
      <c r="EJ642" s="65">
        <v>23546.193780000001</v>
      </c>
      <c r="EK642" s="65">
        <v>23546.193780000001</v>
      </c>
      <c r="EL642" s="65">
        <v>23546.193780000001</v>
      </c>
      <c r="EM642" s="65">
        <v>23546.193780000001</v>
      </c>
      <c r="EN642" s="65">
        <v>23910.428360000002</v>
      </c>
      <c r="EO642" s="65">
        <v>23910.428360000002</v>
      </c>
      <c r="EP642" s="65">
        <v>23910.428360000002</v>
      </c>
      <c r="EQ642" s="65">
        <v>23910.428360000002</v>
      </c>
      <c r="ER642" s="65">
        <v>23910.428360000002</v>
      </c>
      <c r="ES642" s="65">
        <v>23910.428360000002</v>
      </c>
      <c r="ET642" s="65">
        <v>23910.428360000002</v>
      </c>
      <c r="EU642" s="65">
        <v>23910.428360000002</v>
      </c>
      <c r="EV642" s="65">
        <v>23910.428360000002</v>
      </c>
      <c r="EW642" s="65">
        <v>23910.428360000002</v>
      </c>
      <c r="EX642" s="65">
        <v>23910.428360000002</v>
      </c>
      <c r="EY642" s="65">
        <v>23910.428360000002</v>
      </c>
      <c r="EZ642" s="65">
        <v>23910.428360000002</v>
      </c>
      <c r="FA642" s="65">
        <v>23910.428360000002</v>
      </c>
      <c r="FB642" s="65">
        <v>23910.428360000002</v>
      </c>
      <c r="FC642" s="65">
        <v>23910.428360000002</v>
      </c>
    </row>
    <row r="643" spans="2:159" x14ac:dyDescent="0.2">
      <c r="B643" s="65" t="s">
        <v>676</v>
      </c>
      <c r="C643" s="65" t="s">
        <v>38</v>
      </c>
      <c r="BX643" s="65">
        <v>795.90511479999998</v>
      </c>
      <c r="BY643" s="65">
        <v>795.90511479999998</v>
      </c>
      <c r="BZ643" s="65">
        <v>795.90511479999998</v>
      </c>
      <c r="CA643" s="65">
        <v>795.90511479999998</v>
      </c>
      <c r="CB643" s="65">
        <v>3802.1968440000001</v>
      </c>
      <c r="CC643" s="65">
        <v>3802.1968440000001</v>
      </c>
      <c r="CD643" s="65">
        <v>3802.1968440000001</v>
      </c>
      <c r="CE643" s="65">
        <v>3802.1968440000001</v>
      </c>
      <c r="CF643" s="65">
        <v>3802.1968440000001</v>
      </c>
      <c r="CG643" s="65">
        <v>3802.1968440000001</v>
      </c>
      <c r="CH643" s="65">
        <v>3802.1968440000001</v>
      </c>
      <c r="CI643" s="65">
        <v>3802.1968440000001</v>
      </c>
      <c r="CJ643" s="65">
        <v>4794.1464550000001</v>
      </c>
      <c r="CK643" s="65">
        <v>4794.1464550000001</v>
      </c>
      <c r="CL643" s="65">
        <v>4794.1464550000001</v>
      </c>
      <c r="CM643" s="65">
        <v>4794.1464550000001</v>
      </c>
      <c r="CN643" s="65">
        <v>6131.0571620000001</v>
      </c>
      <c r="CO643" s="65">
        <v>6131.0571620000001</v>
      </c>
      <c r="CP643" s="65">
        <v>6131.0571620000001</v>
      </c>
      <c r="CQ643" s="65">
        <v>6131.0571620000001</v>
      </c>
      <c r="CR643" s="65">
        <v>6131.0571620000001</v>
      </c>
      <c r="CS643" s="65">
        <v>6131.0571620000001</v>
      </c>
      <c r="CT643" s="65">
        <v>6131.0571620000001</v>
      </c>
      <c r="CU643" s="65">
        <v>6131.0571620000001</v>
      </c>
      <c r="CV643" s="65">
        <v>8401.5136970000003</v>
      </c>
      <c r="CW643" s="65">
        <v>8401.5136970000003</v>
      </c>
      <c r="CX643" s="65">
        <v>8401.5136970000003</v>
      </c>
      <c r="CY643" s="65">
        <v>8401.5136970000003</v>
      </c>
      <c r="CZ643" s="65">
        <v>8609.6473050000004</v>
      </c>
      <c r="DA643" s="65">
        <v>8609.6473050000004</v>
      </c>
      <c r="DB643" s="65">
        <v>8609.6473050000004</v>
      </c>
      <c r="DC643" s="65">
        <v>8609.6473050000004</v>
      </c>
      <c r="DD643" s="65">
        <v>11761.303879999999</v>
      </c>
      <c r="DE643" s="65">
        <v>11761.303879999999</v>
      </c>
      <c r="DF643" s="65">
        <v>11761.303879999999</v>
      </c>
      <c r="DG643" s="65">
        <v>11761.303879999999</v>
      </c>
      <c r="DH643" s="65">
        <v>11761.303879999999</v>
      </c>
      <c r="DI643" s="65">
        <v>11761.303879999999</v>
      </c>
      <c r="DJ643" s="65">
        <v>11761.303879999999</v>
      </c>
      <c r="DK643" s="65">
        <v>11761.303879999999</v>
      </c>
      <c r="DL643" s="65">
        <v>11761.303879999999</v>
      </c>
      <c r="DM643" s="65">
        <v>11761.303879999999</v>
      </c>
      <c r="DN643" s="65">
        <v>11761.303879999999</v>
      </c>
      <c r="DO643" s="65">
        <v>11761.303879999999</v>
      </c>
      <c r="DP643" s="65">
        <v>13408.21624</v>
      </c>
      <c r="DQ643" s="65">
        <v>13408.21624</v>
      </c>
      <c r="DR643" s="65">
        <v>13408.21624</v>
      </c>
      <c r="DS643" s="65">
        <v>13408.21624</v>
      </c>
      <c r="DT643" s="65">
        <v>13622.515579999999</v>
      </c>
      <c r="DU643" s="65">
        <v>13622.515579999999</v>
      </c>
      <c r="DV643" s="65">
        <v>13622.515579999999</v>
      </c>
      <c r="DW643" s="65">
        <v>13622.515579999999</v>
      </c>
      <c r="DX643" s="65">
        <v>13622.515579999999</v>
      </c>
      <c r="DY643" s="65">
        <v>13622.515579999999</v>
      </c>
      <c r="DZ643" s="65">
        <v>13622.515579999999</v>
      </c>
      <c r="EA643" s="65">
        <v>13622.515579999999</v>
      </c>
      <c r="EB643" s="65">
        <v>13622.515579999999</v>
      </c>
      <c r="EC643" s="65">
        <v>13622.515579999999</v>
      </c>
      <c r="ED643" s="65">
        <v>13622.515579999999</v>
      </c>
      <c r="EE643" s="65">
        <v>13622.515579999999</v>
      </c>
      <c r="EF643" s="65">
        <v>13622.515579999999</v>
      </c>
      <c r="EG643" s="65">
        <v>13622.515579999999</v>
      </c>
      <c r="EH643" s="65">
        <v>13622.515579999999</v>
      </c>
      <c r="EI643" s="65">
        <v>13622.515579999999</v>
      </c>
      <c r="EJ643" s="65">
        <v>13622.515579999999</v>
      </c>
      <c r="EK643" s="65">
        <v>13622.515579999999</v>
      </c>
      <c r="EL643" s="65">
        <v>13622.515579999999</v>
      </c>
      <c r="EM643" s="65">
        <v>13622.515579999999</v>
      </c>
      <c r="EN643" s="65">
        <v>15245.150820000001</v>
      </c>
      <c r="EO643" s="65">
        <v>15245.150820000001</v>
      </c>
      <c r="EP643" s="65">
        <v>15245.150820000001</v>
      </c>
      <c r="EQ643" s="65">
        <v>15245.150820000001</v>
      </c>
      <c r="ER643" s="65">
        <v>18662.220379999999</v>
      </c>
      <c r="ES643" s="65">
        <v>18662.220379999999</v>
      </c>
      <c r="ET643" s="65">
        <v>18662.220379999999</v>
      </c>
      <c r="EU643" s="65">
        <v>18662.220379999999</v>
      </c>
      <c r="EV643" s="65">
        <v>18662.220379999999</v>
      </c>
      <c r="EW643" s="65">
        <v>18662.220379999999</v>
      </c>
      <c r="EX643" s="65">
        <v>18662.220379999999</v>
      </c>
      <c r="EY643" s="65">
        <v>18662.220379999999</v>
      </c>
      <c r="EZ643" s="65">
        <v>19815.999909999999</v>
      </c>
      <c r="FA643" s="65">
        <v>19815.999909999999</v>
      </c>
      <c r="FB643" s="65">
        <v>19815.999909999999</v>
      </c>
      <c r="FC643" s="65">
        <v>19815.999909999999</v>
      </c>
    </row>
    <row r="644" spans="2:159" x14ac:dyDescent="0.2">
      <c r="B644" s="65" t="s">
        <v>676</v>
      </c>
      <c r="C644" s="65" t="s">
        <v>39</v>
      </c>
      <c r="EV644" s="65">
        <v>3115.9402580000001</v>
      </c>
      <c r="EW644" s="65">
        <v>3115.9402580000001</v>
      </c>
      <c r="EX644" s="65">
        <v>3115.9402580000001</v>
      </c>
      <c r="EY644" s="65">
        <v>3115.9402580000001</v>
      </c>
      <c r="EZ644" s="65">
        <v>5348.7560119999998</v>
      </c>
      <c r="FA644" s="65">
        <v>5348.7560119999998</v>
      </c>
      <c r="FB644" s="65">
        <v>5348.7560119999998</v>
      </c>
      <c r="FC644" s="65">
        <v>5348.7560119999998</v>
      </c>
    </row>
    <row r="645" spans="2:159" x14ac:dyDescent="0.2">
      <c r="B645" s="65" t="s">
        <v>676</v>
      </c>
      <c r="C645" s="65" t="s">
        <v>40</v>
      </c>
      <c r="CJ645" s="65">
        <v>161.17669839999999</v>
      </c>
      <c r="CK645" s="65">
        <v>161.17669839999999</v>
      </c>
      <c r="CL645" s="65">
        <v>161.17669839999999</v>
      </c>
      <c r="CM645" s="65">
        <v>161.17669839999999</v>
      </c>
      <c r="CN645" s="65">
        <v>506.34066080000002</v>
      </c>
      <c r="CO645" s="65">
        <v>506.34066080000002</v>
      </c>
      <c r="CP645" s="65">
        <v>506.34066080000002</v>
      </c>
      <c r="CQ645" s="65">
        <v>506.34066080000002</v>
      </c>
      <c r="CR645" s="65">
        <v>887.11662980000006</v>
      </c>
      <c r="CS645" s="65">
        <v>887.11662980000006</v>
      </c>
      <c r="CT645" s="65">
        <v>887.11662980000006</v>
      </c>
      <c r="CU645" s="65">
        <v>887.11662980000006</v>
      </c>
      <c r="CV645" s="65">
        <v>1417.7849409999999</v>
      </c>
      <c r="CW645" s="65">
        <v>1417.7849409999999</v>
      </c>
      <c r="CX645" s="65">
        <v>1417.7849409999999</v>
      </c>
      <c r="CY645" s="65">
        <v>1417.7849409999999</v>
      </c>
      <c r="CZ645" s="65">
        <v>1826.466236</v>
      </c>
      <c r="DA645" s="65">
        <v>1826.466236</v>
      </c>
      <c r="DB645" s="65">
        <v>1826.466236</v>
      </c>
      <c r="DC645" s="65">
        <v>1826.466236</v>
      </c>
      <c r="DD645" s="65">
        <v>2273.483518</v>
      </c>
      <c r="DE645" s="65">
        <v>2273.483518</v>
      </c>
      <c r="DF645" s="65">
        <v>2273.483518</v>
      </c>
      <c r="DG645" s="65">
        <v>2273.483518</v>
      </c>
      <c r="DH645" s="65">
        <v>2758.8339729999998</v>
      </c>
      <c r="DI645" s="65">
        <v>2758.8339729999998</v>
      </c>
      <c r="DJ645" s="65">
        <v>2758.8339729999998</v>
      </c>
      <c r="DK645" s="65">
        <v>2758.8339729999998</v>
      </c>
      <c r="DL645" s="65">
        <v>3251.6390339999998</v>
      </c>
      <c r="DM645" s="65">
        <v>3251.6390339999998</v>
      </c>
      <c r="DN645" s="65">
        <v>3251.6390339999998</v>
      </c>
      <c r="DO645" s="65">
        <v>3251.6390339999998</v>
      </c>
      <c r="DP645" s="65">
        <v>3681.0533369999998</v>
      </c>
      <c r="DQ645" s="65">
        <v>3681.0533369999998</v>
      </c>
      <c r="DR645" s="65">
        <v>3681.0533369999998</v>
      </c>
      <c r="DS645" s="65">
        <v>3681.0533369999998</v>
      </c>
      <c r="DT645" s="65">
        <v>4088.8140159999998</v>
      </c>
      <c r="DU645" s="65">
        <v>4088.8140159999998</v>
      </c>
      <c r="DV645" s="65">
        <v>4088.8140159999998</v>
      </c>
      <c r="DW645" s="65">
        <v>4088.8140159999998</v>
      </c>
      <c r="DX645" s="65">
        <v>4524.473121</v>
      </c>
      <c r="DY645" s="65">
        <v>4524.473121</v>
      </c>
      <c r="DZ645" s="65">
        <v>4524.473121</v>
      </c>
      <c r="EA645" s="65">
        <v>4524.473121</v>
      </c>
      <c r="EB645" s="65">
        <v>4524.473121</v>
      </c>
      <c r="EC645" s="65">
        <v>4524.473121</v>
      </c>
      <c r="ED645" s="65">
        <v>1675.34761</v>
      </c>
      <c r="EE645" s="65">
        <v>4524.473121</v>
      </c>
      <c r="EF645" s="65">
        <v>4524.473121</v>
      </c>
      <c r="EG645" s="65">
        <v>4524.473121</v>
      </c>
      <c r="EH645" s="65">
        <v>4524.473121</v>
      </c>
      <c r="EI645" s="65">
        <v>4524.473121</v>
      </c>
      <c r="EJ645" s="65">
        <v>4524.473121</v>
      </c>
      <c r="EK645" s="65">
        <v>4524.473121</v>
      </c>
      <c r="EL645" s="65">
        <v>4524.473121</v>
      </c>
      <c r="EM645" s="65">
        <v>4524.473121</v>
      </c>
      <c r="EN645" s="65">
        <v>5593.5534440000001</v>
      </c>
      <c r="EO645" s="65">
        <v>5593.5534440000001</v>
      </c>
      <c r="EP645" s="65">
        <v>5593.5534440000001</v>
      </c>
      <c r="EQ645" s="65">
        <v>5593.5534440000001</v>
      </c>
      <c r="ER645" s="65">
        <v>5593.5534440000001</v>
      </c>
      <c r="ES645" s="65">
        <v>5593.5534440000001</v>
      </c>
      <c r="ET645" s="65">
        <v>5593.5534440000001</v>
      </c>
      <c r="EU645" s="65">
        <v>5593.5534440000001</v>
      </c>
      <c r="EV645" s="65">
        <v>5702.8527050000002</v>
      </c>
      <c r="EW645" s="65">
        <v>5702.8527050000002</v>
      </c>
      <c r="EX645" s="65">
        <v>5702.8527050000002</v>
      </c>
      <c r="EY645" s="65">
        <v>5702.8527050000002</v>
      </c>
      <c r="EZ645" s="65">
        <v>5702.8527050000002</v>
      </c>
      <c r="FA645" s="65">
        <v>5702.8527050000002</v>
      </c>
      <c r="FB645" s="65">
        <v>3489.2610089999998</v>
      </c>
      <c r="FC645" s="65">
        <v>5702.8527050000002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DX647" s="65">
        <v>747.41059319999999</v>
      </c>
      <c r="DY647" s="65">
        <v>747.41059319999999</v>
      </c>
      <c r="DZ647" s="65">
        <v>747.41059319999999</v>
      </c>
      <c r="EA647" s="65">
        <v>747.41059319999999</v>
      </c>
      <c r="EB647" s="65">
        <v>1104.2774850000001</v>
      </c>
      <c r="EC647" s="65">
        <v>1104.2774850000001</v>
      </c>
      <c r="EE647" s="65">
        <v>1104.2774850000001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1188.725332</v>
      </c>
      <c r="EK647" s="65">
        <v>1188.725332</v>
      </c>
      <c r="EL647" s="65">
        <v>1107.926696</v>
      </c>
      <c r="EM647" s="65">
        <v>1188.725332</v>
      </c>
      <c r="EN647" s="65">
        <v>1230.158079</v>
      </c>
      <c r="EO647" s="65">
        <v>1230.158079</v>
      </c>
      <c r="EP647" s="65">
        <v>1149.4894200000001</v>
      </c>
      <c r="EQ647" s="65">
        <v>1230.158079</v>
      </c>
      <c r="ER647" s="65">
        <v>1230.158079</v>
      </c>
      <c r="ES647" s="65">
        <v>1230.158079</v>
      </c>
      <c r="ET647" s="65">
        <v>1230.158079</v>
      </c>
      <c r="EU647" s="65">
        <v>1230.158079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1266.7696579999999</v>
      </c>
      <c r="FC647" s="65">
        <v>1036.319698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2568.0784870000002</v>
      </c>
      <c r="BY653" s="65">
        <v>2568.0784870000002</v>
      </c>
      <c r="BZ653" s="65">
        <v>2568.0784870000002</v>
      </c>
      <c r="CA653" s="65">
        <v>2568.0784870000002</v>
      </c>
      <c r="CB653" s="65">
        <v>6654.8785619999999</v>
      </c>
      <c r="CC653" s="65">
        <v>6654.8785619999999</v>
      </c>
      <c r="CD653" s="65">
        <v>6654.8785619999999</v>
      </c>
      <c r="CE653" s="65">
        <v>6654.8785619999999</v>
      </c>
      <c r="CF653" s="65">
        <v>7544.8912319999999</v>
      </c>
      <c r="CG653" s="65">
        <v>7544.8912319999999</v>
      </c>
      <c r="CH653" s="65">
        <v>7544.8912319999999</v>
      </c>
      <c r="CI653" s="65">
        <v>7544.8912319999999</v>
      </c>
      <c r="CJ653" s="65">
        <v>9009.78946</v>
      </c>
      <c r="CK653" s="65">
        <v>9009.78946</v>
      </c>
      <c r="CL653" s="65">
        <v>9009.78946</v>
      </c>
      <c r="CM653" s="65">
        <v>9009.78946</v>
      </c>
      <c r="CN653" s="65">
        <v>10691.86413</v>
      </c>
      <c r="CO653" s="65">
        <v>10691.86413</v>
      </c>
      <c r="CP653" s="65">
        <v>10691.86413</v>
      </c>
      <c r="CQ653" s="65">
        <v>10691.86413</v>
      </c>
      <c r="CR653" s="65">
        <v>12784.3405</v>
      </c>
      <c r="CS653" s="65">
        <v>12784.3405</v>
      </c>
      <c r="CT653" s="65">
        <v>12784.3405</v>
      </c>
      <c r="CU653" s="65">
        <v>12784.3405</v>
      </c>
      <c r="CV653" s="65">
        <v>15887.243920000001</v>
      </c>
      <c r="CW653" s="65">
        <v>15887.243920000001</v>
      </c>
      <c r="CX653" s="65">
        <v>15887.243920000001</v>
      </c>
      <c r="CY653" s="65">
        <v>15887.243920000001</v>
      </c>
      <c r="CZ653" s="65">
        <v>18809.469089999999</v>
      </c>
      <c r="DA653" s="65">
        <v>18809.469089999999</v>
      </c>
      <c r="DB653" s="65">
        <v>18809.469089999999</v>
      </c>
      <c r="DC653" s="65">
        <v>18809.469089999999</v>
      </c>
      <c r="DD653" s="65">
        <v>22408.142950000001</v>
      </c>
      <c r="DE653" s="65">
        <v>22408.142950000001</v>
      </c>
      <c r="DF653" s="65">
        <v>22408.142950000001</v>
      </c>
      <c r="DG653" s="65">
        <v>22408.142950000001</v>
      </c>
      <c r="DH653" s="65">
        <v>26621.054349999999</v>
      </c>
      <c r="DI653" s="65">
        <v>26621.054349999999</v>
      </c>
      <c r="DJ653" s="65">
        <v>26621.054349999999</v>
      </c>
      <c r="DK653" s="65">
        <v>26621.054349999999</v>
      </c>
      <c r="DL653" s="65">
        <v>27987.999830000001</v>
      </c>
      <c r="DM653" s="65">
        <v>27987.999830000001</v>
      </c>
      <c r="DN653" s="65">
        <v>27987.999830000001</v>
      </c>
      <c r="DO653" s="65">
        <v>27987.999830000001</v>
      </c>
      <c r="DP653" s="65">
        <v>30064.326489999999</v>
      </c>
      <c r="DQ653" s="65">
        <v>30064.326489999999</v>
      </c>
      <c r="DR653" s="65">
        <v>30064.326489999999</v>
      </c>
      <c r="DS653" s="65">
        <v>30064.326489999999</v>
      </c>
      <c r="DT653" s="65">
        <v>32131.963599999999</v>
      </c>
      <c r="DU653" s="65">
        <v>32131.963599999999</v>
      </c>
      <c r="DV653" s="65">
        <v>32131.963599999999</v>
      </c>
      <c r="DW653" s="65">
        <v>32131.963599999999</v>
      </c>
      <c r="DX653" s="65">
        <v>34012.937100000003</v>
      </c>
      <c r="DY653" s="65">
        <v>34012.937100000003</v>
      </c>
      <c r="DZ653" s="65">
        <v>34012.937100000003</v>
      </c>
      <c r="EA653" s="65">
        <v>34012.937100000003</v>
      </c>
      <c r="EB653" s="65">
        <v>36557.196620000002</v>
      </c>
      <c r="EC653" s="65">
        <v>36557.196620000002</v>
      </c>
      <c r="ED653" s="65">
        <v>32603.79363</v>
      </c>
      <c r="EE653" s="65">
        <v>36557.196620000002</v>
      </c>
      <c r="EF653" s="65">
        <v>39877.31439</v>
      </c>
      <c r="EG653" s="65">
        <v>39877.31439</v>
      </c>
      <c r="EH653" s="65">
        <v>39877.31439</v>
      </c>
      <c r="EI653" s="65">
        <v>39877.31439</v>
      </c>
      <c r="EJ653" s="65">
        <v>42881.907800000001</v>
      </c>
      <c r="EK653" s="65">
        <v>42881.907800000001</v>
      </c>
      <c r="EL653" s="65">
        <v>42801.109170000003</v>
      </c>
      <c r="EM653" s="65">
        <v>42881.907800000001</v>
      </c>
      <c r="EN653" s="65">
        <v>45979.290699999998</v>
      </c>
      <c r="EO653" s="65">
        <v>45979.290699999998</v>
      </c>
      <c r="EP653" s="65">
        <v>45898.622040000002</v>
      </c>
      <c r="EQ653" s="65">
        <v>45979.290699999998</v>
      </c>
      <c r="ER653" s="65">
        <v>49396.360260000001</v>
      </c>
      <c r="ES653" s="65">
        <v>49396.360260000001</v>
      </c>
      <c r="ET653" s="65">
        <v>49396.360260000001</v>
      </c>
      <c r="EU653" s="65">
        <v>49396.360260000001</v>
      </c>
      <c r="EV653" s="65">
        <v>52700.859450000004</v>
      </c>
      <c r="EW653" s="65">
        <v>52700.859450000004</v>
      </c>
      <c r="EX653" s="65">
        <v>52700.859450000004</v>
      </c>
      <c r="EY653" s="65">
        <v>52700.859450000004</v>
      </c>
      <c r="EZ653" s="65">
        <v>56125.108540000001</v>
      </c>
      <c r="FA653" s="65">
        <v>56125.108540000001</v>
      </c>
      <c r="FB653" s="65">
        <v>53831.214950000001</v>
      </c>
      <c r="FC653" s="65">
        <v>55814.356679999997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1359.6216890000001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1359.6216890000001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1359.6216890000001</v>
      </c>
      <c r="EN654" s="65">
        <v>1861.7816150000001</v>
      </c>
      <c r="EO654" s="65">
        <v>1861.7816150000001</v>
      </c>
      <c r="EP654" s="65">
        <v>1861.7816150000001</v>
      </c>
      <c r="EQ654" s="65">
        <v>1359.6216890000001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1144.545644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26.529203679999998</v>
      </c>
      <c r="EA656" s="65">
        <v>1171.074848</v>
      </c>
      <c r="EB656" s="65">
        <v>1171.074848</v>
      </c>
      <c r="EC656" s="65">
        <v>1171.074848</v>
      </c>
      <c r="ED656" s="65">
        <v>1144.545644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1144.545644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26.529203679999998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1144.545644</v>
      </c>
      <c r="EY656" s="65">
        <v>1144.545644</v>
      </c>
      <c r="EZ656" s="65">
        <v>1171.074848</v>
      </c>
      <c r="FA656" s="65">
        <v>1171.074848</v>
      </c>
      <c r="FB656" s="65">
        <v>26.529203679999998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1861.7816150000001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3006.32726</v>
      </c>
      <c r="DS665" s="65">
        <v>3032.856464</v>
      </c>
      <c r="DT665" s="65">
        <v>3032.856464</v>
      </c>
      <c r="DU665" s="65">
        <v>3032.856464</v>
      </c>
      <c r="DV665" s="65">
        <v>2530.6965369999998</v>
      </c>
      <c r="DW665" s="65">
        <v>3032.856464</v>
      </c>
      <c r="DX665" s="65">
        <v>3032.856464</v>
      </c>
      <c r="DY665" s="65">
        <v>3032.856464</v>
      </c>
      <c r="DZ665" s="65">
        <v>1888.310819</v>
      </c>
      <c r="EA665" s="65">
        <v>3032.856464</v>
      </c>
      <c r="EB665" s="65">
        <v>3032.856464</v>
      </c>
      <c r="EC665" s="65">
        <v>3032.856464</v>
      </c>
      <c r="ED665" s="65">
        <v>3006.32726</v>
      </c>
      <c r="EE665" s="65">
        <v>3032.856464</v>
      </c>
      <c r="EF665" s="65">
        <v>3032.856464</v>
      </c>
      <c r="EG665" s="65">
        <v>3032.856464</v>
      </c>
      <c r="EH665" s="65">
        <v>2530.6965369999998</v>
      </c>
      <c r="EI665" s="65">
        <v>3032.856464</v>
      </c>
      <c r="EJ665" s="65">
        <v>3032.856464</v>
      </c>
      <c r="EK665" s="65">
        <v>3032.856464</v>
      </c>
      <c r="EL665" s="65">
        <v>3006.32726</v>
      </c>
      <c r="EM665" s="65">
        <v>2530.6965369999998</v>
      </c>
      <c r="EN665" s="65">
        <v>3032.856464</v>
      </c>
      <c r="EO665" s="65">
        <v>3032.856464</v>
      </c>
      <c r="EP665" s="65">
        <v>3032.856464</v>
      </c>
      <c r="EQ665" s="65">
        <v>1386.1508920000001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3006.32726</v>
      </c>
      <c r="EY665" s="65">
        <v>3006.32726</v>
      </c>
      <c r="EZ665" s="65">
        <v>3032.856464</v>
      </c>
      <c r="FA665" s="65">
        <v>3032.856464</v>
      </c>
      <c r="FB665" s="65">
        <v>1888.310819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2189.6067750000002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1927.5599850000001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2632.0759939999998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2632.0759939999998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2521.2218210000001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2632.0759939999998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2521.2218210000001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2382.890973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440.57427539999998</v>
      </c>
      <c r="BC668" s="65">
        <v>965.47351960000003</v>
      </c>
      <c r="BD668" s="65">
        <v>1470.4758609999999</v>
      </c>
      <c r="BE668" s="65">
        <v>945.57661689999998</v>
      </c>
      <c r="BF668" s="65">
        <v>1470.4758609999999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1029.901586</v>
      </c>
      <c r="BN668" s="65">
        <v>1470.4758609999999</v>
      </c>
      <c r="BO668" s="65">
        <v>1470.4758609999999</v>
      </c>
      <c r="BP668" s="65">
        <v>1470.4758609999999</v>
      </c>
      <c r="BQ668" s="65">
        <v>1029.901586</v>
      </c>
      <c r="BR668" s="65">
        <v>945.57661689999998</v>
      </c>
      <c r="BS668" s="65">
        <v>1470.4758609999999</v>
      </c>
      <c r="BT668" s="65">
        <v>1470.4758609999999</v>
      </c>
      <c r="BU668" s="65">
        <v>945.57661689999998</v>
      </c>
      <c r="BV668" s="65">
        <v>1029.901586</v>
      </c>
      <c r="BW668" s="65">
        <v>1470.4758609999999</v>
      </c>
      <c r="BX668" s="65">
        <v>1470.4758609999999</v>
      </c>
      <c r="BY668" s="65">
        <v>1029.901586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965.47351960000003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440.57427539999998</v>
      </c>
      <c r="CP668" s="65">
        <v>440.57427539999998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965.47351960000003</v>
      </c>
      <c r="DG668" s="65">
        <v>1470.4758609999999</v>
      </c>
      <c r="DH668" s="65">
        <v>1470.4758609999999</v>
      </c>
      <c r="DI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945.57661689999998</v>
      </c>
      <c r="DO668" s="65">
        <v>1470.4758609999999</v>
      </c>
      <c r="DP668" s="65">
        <v>1470.4758609999999</v>
      </c>
      <c r="DQ668" s="65">
        <v>1470.4758609999999</v>
      </c>
      <c r="DR668" s="65">
        <v>1029.901586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1029.901586</v>
      </c>
      <c r="EA668" s="65">
        <v>1470.4758609999999</v>
      </c>
      <c r="EB668" s="65">
        <v>1470.4758609999999</v>
      </c>
      <c r="EC668" s="65">
        <v>1470.4758609999999</v>
      </c>
      <c r="ED668" s="65">
        <v>1295.8451640000001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1029.901586</v>
      </c>
      <c r="EM668" s="65">
        <v>1470.4758609999999</v>
      </c>
      <c r="EN668" s="65">
        <v>1470.4758609999999</v>
      </c>
      <c r="EO668" s="65">
        <v>1470.4758609999999</v>
      </c>
      <c r="EP668" s="65">
        <v>1029.901586</v>
      </c>
      <c r="EQ668" s="65">
        <v>505.0023415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1029.901586</v>
      </c>
      <c r="EW668" s="65">
        <v>1470.4758609999999</v>
      </c>
      <c r="EX668" s="65">
        <v>1470.4758609999999</v>
      </c>
      <c r="EY668" s="65">
        <v>505.0023415</v>
      </c>
      <c r="EZ668" s="65">
        <v>1029.901586</v>
      </c>
      <c r="FA668" s="65">
        <v>1470.4758609999999</v>
      </c>
      <c r="FB668" s="65">
        <v>1029.901586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524.8992442</v>
      </c>
      <c r="AU677" s="65">
        <v>760.81966269999998</v>
      </c>
      <c r="AV677" s="65">
        <v>843.24968839999997</v>
      </c>
      <c r="AW677" s="65">
        <v>843.24968839999997</v>
      </c>
      <c r="AX677" s="65">
        <v>843.24968839999997</v>
      </c>
      <c r="AY677" s="65">
        <v>843.24968839999997</v>
      </c>
      <c r="AZ677" s="65">
        <v>1615.4390100000001</v>
      </c>
      <c r="BA677" s="65">
        <v>1615.4390100000001</v>
      </c>
      <c r="BB677" s="65">
        <v>854.61934710000003</v>
      </c>
      <c r="BC677" s="65">
        <v>1615.4390100000001</v>
      </c>
      <c r="BD677" s="65">
        <v>4227.618101</v>
      </c>
      <c r="BE677" s="65">
        <v>3702.718856</v>
      </c>
      <c r="BF677" s="65">
        <v>4227.618101</v>
      </c>
      <c r="BG677" s="65">
        <v>4227.618101</v>
      </c>
      <c r="BH677" s="65">
        <v>4420.9022990000003</v>
      </c>
      <c r="BI677" s="65">
        <v>3896.0030550000001</v>
      </c>
      <c r="BJ677" s="65">
        <v>4420.9022990000003</v>
      </c>
      <c r="BK677" s="65">
        <v>4420.9022990000003</v>
      </c>
      <c r="BL677" s="65">
        <v>4420.9022990000003</v>
      </c>
      <c r="BM677" s="65">
        <v>3980.3280239999999</v>
      </c>
      <c r="BN677" s="65">
        <v>3633.9562649999998</v>
      </c>
      <c r="BO677" s="65">
        <v>4420.9022990000003</v>
      </c>
      <c r="BP677" s="65">
        <v>4589.5522369999999</v>
      </c>
      <c r="BQ677" s="65">
        <v>4148.9779609999996</v>
      </c>
      <c r="BR677" s="65">
        <v>3828.7325740000001</v>
      </c>
      <c r="BS677" s="65">
        <v>4589.5522369999999</v>
      </c>
      <c r="BT677" s="65">
        <v>4589.5522369999999</v>
      </c>
      <c r="BU677" s="65">
        <v>4064.6529919999998</v>
      </c>
      <c r="BV677" s="65">
        <v>4148.9779609999996</v>
      </c>
      <c r="BW677" s="65">
        <v>4589.5522369999999</v>
      </c>
      <c r="BX677" s="65">
        <v>4589.5522369999999</v>
      </c>
      <c r="BY677" s="65">
        <v>3897.8979979999999</v>
      </c>
      <c r="BZ677" s="65">
        <v>4353.6318179999998</v>
      </c>
      <c r="CA677" s="65">
        <v>4589.5522369999999</v>
      </c>
      <c r="CB677" s="65">
        <v>4589.5522369999999</v>
      </c>
      <c r="CC677" s="65">
        <v>4589.5522369999999</v>
      </c>
      <c r="CD677" s="65">
        <v>4589.5522369999999</v>
      </c>
      <c r="CE677" s="65">
        <v>4084.5498950000001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3559.6506509999999</v>
      </c>
      <c r="CP677" s="65">
        <v>3559.6506509999999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4084.5498950000001</v>
      </c>
      <c r="DG677" s="65">
        <v>4589.5522369999999</v>
      </c>
      <c r="DH677" s="65">
        <v>4589.5522369999999</v>
      </c>
      <c r="DI677" s="65">
        <v>4589.5522369999999</v>
      </c>
      <c r="DJ677" s="65">
        <v>3036.64635</v>
      </c>
      <c r="DK677" s="65">
        <v>4589.5522369999999</v>
      </c>
      <c r="DL677" s="65">
        <v>4589.5522369999999</v>
      </c>
      <c r="DM677" s="65">
        <v>4589.5522369999999</v>
      </c>
      <c r="DN677" s="65">
        <v>4064.6529919999998</v>
      </c>
      <c r="DO677" s="65">
        <v>4589.5522369999999</v>
      </c>
      <c r="DP677" s="65">
        <v>4589.5522369999999</v>
      </c>
      <c r="DQ677" s="65">
        <v>4589.5522369999999</v>
      </c>
      <c r="DR677" s="65">
        <v>4148.9779609999996</v>
      </c>
      <c r="DS677" s="65">
        <v>4589.5522369999999</v>
      </c>
      <c r="DT677" s="65">
        <v>4589.5522369999999</v>
      </c>
      <c r="DU677" s="65">
        <v>4589.5522369999999</v>
      </c>
      <c r="DV677" s="65">
        <v>4396.2680380000002</v>
      </c>
      <c r="DW677" s="65">
        <v>4589.5522369999999</v>
      </c>
      <c r="DX677" s="65">
        <v>4589.5522369999999</v>
      </c>
      <c r="DY677" s="65">
        <v>4589.5522369999999</v>
      </c>
      <c r="DZ677" s="65">
        <v>4148.9779609999996</v>
      </c>
      <c r="EA677" s="65">
        <v>4353.6318179999998</v>
      </c>
      <c r="EB677" s="65">
        <v>4589.5522369999999</v>
      </c>
      <c r="EC677" s="65">
        <v>4589.5522369999999</v>
      </c>
      <c r="ED677" s="65">
        <v>4332.4915140000003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3955.6937630000002</v>
      </c>
      <c r="EM677" s="65">
        <v>4589.5522369999999</v>
      </c>
      <c r="EN677" s="65">
        <v>4589.5522369999999</v>
      </c>
      <c r="EO677" s="65">
        <v>4589.5522369999999</v>
      </c>
      <c r="EP677" s="65">
        <v>4148.9779609999996</v>
      </c>
      <c r="EQ677" s="65">
        <v>3624.0787169999999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4148.9779609999996</v>
      </c>
      <c r="EW677" s="65">
        <v>4589.5522369999999</v>
      </c>
      <c r="EX677" s="65">
        <v>4353.6318179999998</v>
      </c>
      <c r="EY677" s="65">
        <v>3292.463671</v>
      </c>
      <c r="EZ677" s="65">
        <v>4148.9779609999996</v>
      </c>
      <c r="FA677" s="65">
        <v>4589.5522369999999</v>
      </c>
      <c r="FB677" s="65">
        <v>4148.9779609999996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1498.9000080000001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1650.4954580000001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1650.4954580000001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1498.9000080000001</v>
      </c>
      <c r="EE678" s="65">
        <v>1864.6240299999999</v>
      </c>
      <c r="EF678" s="65">
        <v>1864.6240299999999</v>
      </c>
      <c r="EG678" s="65">
        <v>1864.6240299999999</v>
      </c>
      <c r="EH678" s="65">
        <v>984.42295079999997</v>
      </c>
      <c r="EI678" s="65">
        <v>593.46066399999995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1284.7714350000001</v>
      </c>
      <c r="EU678" s="65">
        <v>1864.6240299999999</v>
      </c>
      <c r="EV678" s="65">
        <v>1864.6240299999999</v>
      </c>
      <c r="EW678" s="65">
        <v>1864.6240299999999</v>
      </c>
      <c r="EX678" s="65">
        <v>984.42295079999997</v>
      </c>
      <c r="EY678" s="65">
        <v>1864.6240299999999</v>
      </c>
      <c r="EZ678" s="65">
        <v>1864.6240299999999</v>
      </c>
      <c r="FA678" s="65">
        <v>1864.6240299999999</v>
      </c>
      <c r="FB678" s="65">
        <v>984.42295079999997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CA680" s="65">
        <v>211.28615790000001</v>
      </c>
      <c r="CB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M680" s="65">
        <v>211.28615790000001</v>
      </c>
      <c r="CN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FA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1498.9000080000001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1861.7816150000001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1864.6240299999999</v>
      </c>
      <c r="CA689" s="65">
        <v>2075.9101879999998</v>
      </c>
      <c r="CB689" s="65">
        <v>2075.9101879999998</v>
      </c>
      <c r="CC689" s="65">
        <v>1864.6240299999999</v>
      </c>
      <c r="CD689" s="65">
        <v>2075.9101879999998</v>
      </c>
      <c r="CE689" s="65">
        <v>2075.9101879999998</v>
      </c>
      <c r="CF689" s="65">
        <v>2075.9101879999998</v>
      </c>
      <c r="CG689" s="65">
        <v>1864.6240299999999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1650.4954580000001</v>
      </c>
      <c r="CM689" s="65">
        <v>2075.9101879999998</v>
      </c>
      <c r="CN689" s="65">
        <v>2075.9101879999998</v>
      </c>
      <c r="CO689" s="65">
        <v>1864.6240299999999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1864.6240299999999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1864.6240299999999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1710.186166</v>
      </c>
      <c r="EE689" s="65">
        <v>2075.9101879999998</v>
      </c>
      <c r="EF689" s="65">
        <v>2075.9101879999998</v>
      </c>
      <c r="EG689" s="65">
        <v>2075.9101879999998</v>
      </c>
      <c r="EH689" s="65">
        <v>1195.7091089999999</v>
      </c>
      <c r="EI689" s="65">
        <v>593.46066399999995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1864.6240299999999</v>
      </c>
      <c r="EQ689" s="65">
        <v>2075.9101879999998</v>
      </c>
      <c r="ER689" s="65">
        <v>2075.9101879999998</v>
      </c>
      <c r="ES689" s="65">
        <v>2075.9101879999998</v>
      </c>
      <c r="ET689" s="65">
        <v>1496.057593</v>
      </c>
      <c r="EU689" s="65">
        <v>2075.9101879999998</v>
      </c>
      <c r="EV689" s="65">
        <v>2075.9101879999998</v>
      </c>
      <c r="EW689" s="65">
        <v>2075.9101879999998</v>
      </c>
      <c r="EX689" s="65">
        <v>1195.7091089999999</v>
      </c>
      <c r="EY689" s="65">
        <v>2075.9101879999998</v>
      </c>
      <c r="EZ689" s="65">
        <v>1864.6240299999999</v>
      </c>
      <c r="FA689" s="65">
        <v>2075.9101879999998</v>
      </c>
      <c r="FB689" s="65">
        <v>984.42295079999997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4242.24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4140.5200000000004</v>
      </c>
      <c r="EN702" s="65">
        <v>535.79999999999995</v>
      </c>
      <c r="EO702" s="65">
        <v>5224.05</v>
      </c>
      <c r="EP702" s="65">
        <v>5107.8599999999997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4423.0600000000004</v>
      </c>
      <c r="EV702" s="65">
        <v>535.79999999999995</v>
      </c>
      <c r="EW702" s="65">
        <v>5224.05</v>
      </c>
      <c r="EX702" s="65">
        <v>7233.3</v>
      </c>
      <c r="EY702" s="65">
        <v>4140.5200000000004</v>
      </c>
      <c r="EZ702" s="65">
        <v>535.79999999999995</v>
      </c>
      <c r="FA702" s="65">
        <v>5224.05</v>
      </c>
      <c r="FB702" s="65">
        <v>7233.3</v>
      </c>
      <c r="FC702" s="65">
        <v>4140.5200000000004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4242.24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4140.5200000000004</v>
      </c>
      <c r="EN713" s="65">
        <v>535.79999999999995</v>
      </c>
      <c r="EO713" s="65">
        <v>5224.05</v>
      </c>
      <c r="EP713" s="65">
        <v>5107.8599999999997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4423.0600000000004</v>
      </c>
      <c r="EV713" s="65">
        <v>535.79999999999995</v>
      </c>
      <c r="EW713" s="65">
        <v>5224.05</v>
      </c>
      <c r="EX713" s="65">
        <v>7233.3</v>
      </c>
      <c r="EY713" s="65">
        <v>4140.5200000000004</v>
      </c>
      <c r="EZ713" s="65">
        <v>535.79999999999995</v>
      </c>
      <c r="FA713" s="65">
        <v>5224.05</v>
      </c>
      <c r="FB713" s="65">
        <v>7233.3</v>
      </c>
      <c r="FC713" s="65">
        <v>4140.5200000000004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757.97724800000003</v>
      </c>
      <c r="CY751" s="65">
        <v>1136.965872</v>
      </c>
      <c r="CZ751" s="65">
        <v>1326.460184</v>
      </c>
      <c r="DA751" s="65">
        <v>1326.460184</v>
      </c>
      <c r="DB751" s="65">
        <v>947.47155999999995</v>
      </c>
      <c r="DC751" s="65">
        <v>1326.460184</v>
      </c>
      <c r="DD751" s="65">
        <v>1515.9544960000001</v>
      </c>
      <c r="DE751" s="65">
        <v>1515.9544960000001</v>
      </c>
      <c r="DF751" s="65">
        <v>1136.965872</v>
      </c>
      <c r="DG751" s="65">
        <v>1515.9544960000001</v>
      </c>
      <c r="DH751" s="65">
        <v>1705.4488080000001</v>
      </c>
      <c r="DI751" s="65">
        <v>1515.9544960000001</v>
      </c>
      <c r="DJ751" s="65">
        <v>1705.4488080000001</v>
      </c>
      <c r="DK751" s="65">
        <v>1705.4488080000001</v>
      </c>
      <c r="DL751" s="65">
        <v>1894.9431199999999</v>
      </c>
      <c r="DM751" s="65">
        <v>1705.4488080000001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1705.4488080000001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2084.4374320000002</v>
      </c>
      <c r="EE751" s="65">
        <v>2652.9203680000001</v>
      </c>
      <c r="EF751" s="65">
        <v>2842.4146799999999</v>
      </c>
      <c r="EG751" s="65">
        <v>2842.4146799999999</v>
      </c>
      <c r="EH751" s="65">
        <v>2652.9203680000001</v>
      </c>
      <c r="EI751" s="65">
        <v>2842.4146799999999</v>
      </c>
      <c r="EJ751" s="65">
        <v>3031.9089920000001</v>
      </c>
      <c r="EK751" s="65">
        <v>3031.9089920000001</v>
      </c>
      <c r="EL751" s="65">
        <v>3031.9089920000001</v>
      </c>
      <c r="EM751" s="65">
        <v>3031.9089920000001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3410.8976160000002</v>
      </c>
      <c r="ES751" s="65">
        <v>3410.8976160000002</v>
      </c>
      <c r="ET751" s="65">
        <v>3410.8976160000002</v>
      </c>
      <c r="EU751" s="65">
        <v>3410.8976160000002</v>
      </c>
      <c r="EV751" s="65">
        <v>3410.8976160000002</v>
      </c>
      <c r="EW751" s="65">
        <v>3410.8976160000002</v>
      </c>
      <c r="EX751" s="65">
        <v>3221.4033039999999</v>
      </c>
      <c r="EY751" s="65">
        <v>3410.8976160000002</v>
      </c>
      <c r="EZ751" s="65">
        <v>3410.8976160000002</v>
      </c>
      <c r="FA751" s="65">
        <v>3410.8976160000002</v>
      </c>
      <c r="FB751" s="65">
        <v>3410.8976160000002</v>
      </c>
      <c r="FC751" s="65">
        <v>3031.9089920000001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693.54918190000001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491.7377396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5.6848293600000002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497.42256900000001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1185.286922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745.6601177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2197.1865480000001</v>
      </c>
      <c r="CX761" s="65">
        <v>2309.9356630000002</v>
      </c>
      <c r="CY761" s="65">
        <v>2688.9242869999998</v>
      </c>
      <c r="CZ761" s="65">
        <v>3438.3742910000001</v>
      </c>
      <c r="DA761" s="65">
        <v>3438.3742910000001</v>
      </c>
      <c r="DB761" s="65">
        <v>3059.385667</v>
      </c>
      <c r="DC761" s="65">
        <v>3438.3742910000001</v>
      </c>
      <c r="DD761" s="65">
        <v>3627.8686029999999</v>
      </c>
      <c r="DE761" s="65">
        <v>3627.8686029999999</v>
      </c>
      <c r="DF761" s="65">
        <v>3248.8799789999998</v>
      </c>
      <c r="DG761" s="65">
        <v>3627.8686029999999</v>
      </c>
      <c r="DH761" s="65">
        <v>3817.3629150000002</v>
      </c>
      <c r="DI761" s="65">
        <v>3627.8686029999999</v>
      </c>
      <c r="DJ761" s="65">
        <v>3817.3629150000002</v>
      </c>
      <c r="DK761" s="65">
        <v>3817.3629150000002</v>
      </c>
      <c r="DL761" s="65">
        <v>4006.857227</v>
      </c>
      <c r="DM761" s="65">
        <v>3123.813733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3823.0477449999998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4202.0363690000004</v>
      </c>
      <c r="EE761" s="65">
        <v>4770.5193049999998</v>
      </c>
      <c r="EF761" s="65">
        <v>4960.0136169999996</v>
      </c>
      <c r="EG761" s="65">
        <v>4960.0136169999996</v>
      </c>
      <c r="EH761" s="65">
        <v>4770.5193049999998</v>
      </c>
      <c r="EI761" s="65">
        <v>4960.0136169999996</v>
      </c>
      <c r="EJ761" s="65">
        <v>5149.5079290000003</v>
      </c>
      <c r="EK761" s="65">
        <v>5149.5079290000003</v>
      </c>
      <c r="EL761" s="65">
        <v>3964.2210070000001</v>
      </c>
      <c r="EM761" s="65">
        <v>5149.5079290000003</v>
      </c>
      <c r="EN761" s="65">
        <v>5339.0022410000001</v>
      </c>
      <c r="EO761" s="65">
        <v>5339.0022410000001</v>
      </c>
      <c r="EP761" s="65">
        <v>5339.0022410000001</v>
      </c>
      <c r="EQ761" s="65">
        <v>4645.4530590000004</v>
      </c>
      <c r="ER761" s="65">
        <v>5528.4965529999999</v>
      </c>
      <c r="ES761" s="65">
        <v>5528.4965529999999</v>
      </c>
      <c r="ET761" s="65">
        <v>5528.4965529999999</v>
      </c>
      <c r="EU761" s="65">
        <v>5528.4965529999999</v>
      </c>
      <c r="EV761" s="65">
        <v>5528.4965529999999</v>
      </c>
      <c r="EW761" s="65">
        <v>5528.4965529999999</v>
      </c>
      <c r="EX761" s="65">
        <v>5339.0022410000001</v>
      </c>
      <c r="EY761" s="65">
        <v>5522.8117229999998</v>
      </c>
      <c r="EZ761" s="65">
        <v>5528.4965529999999</v>
      </c>
      <c r="FA761" s="65">
        <v>5528.4965529999999</v>
      </c>
      <c r="FB761" s="65">
        <v>5528.4965529999999</v>
      </c>
      <c r="FC761" s="65">
        <v>5149.5079290000003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62233.92439</v>
      </c>
      <c r="D4" s="1">
        <f>PLANEL_GerPT_Trim_Resultado!Q245</f>
        <v>55514.895349999999</v>
      </c>
      <c r="E4" s="1">
        <f>PLANEL_GerPT_Trim_Resultado!R245</f>
        <v>53970.362869999997</v>
      </c>
      <c r="F4" s="1">
        <f>PLANEL_GerPT_Trim_Resultado!S245</f>
        <v>57688.726009999998</v>
      </c>
      <c r="G4" s="1">
        <f>PLANEL_GerPT_Trim_Resultado!T245</f>
        <v>59791.618210000001</v>
      </c>
      <c r="H4" s="1">
        <f>PLANEL_GerPT_Trim_Resultado!U245</f>
        <v>53923.508309999997</v>
      </c>
      <c r="I4" s="1">
        <f>PLANEL_GerPT_Trim_Resultado!V245</f>
        <v>49052.936759999997</v>
      </c>
      <c r="J4" s="1">
        <f>PLANEL_GerPT_Trim_Resultado!W245</f>
        <v>56058.489150000001</v>
      </c>
      <c r="K4" s="1">
        <f>PLANEL_GerPT_Trim_Resultado!X245</f>
        <v>64996.043579999998</v>
      </c>
      <c r="L4" s="1">
        <f>PLANEL_GerPT_Trim_Resultado!Y245</f>
        <v>55735.350140000002</v>
      </c>
      <c r="M4" s="1">
        <f>PLANEL_GerPT_Trim_Resultado!Z245</f>
        <v>53856.754800000002</v>
      </c>
      <c r="N4" s="1">
        <f>PLANEL_GerPT_Trim_Resultado!AA245</f>
        <v>58747.931109999998</v>
      </c>
      <c r="O4" s="1">
        <f>PLANEL_GerPT_Trim_Resultado!AB245</f>
        <v>66716.133010000005</v>
      </c>
      <c r="P4" s="1">
        <f>PLANEL_GerPT_Trim_Resultado!AC245</f>
        <v>59471.913139999997</v>
      </c>
      <c r="Q4" s="1">
        <f>PLANEL_GerPT_Trim_Resultado!AD245</f>
        <v>57252.449359999999</v>
      </c>
      <c r="R4" s="1">
        <f>PLANEL_GerPT_Trim_Resultado!AE245</f>
        <v>64028.549079999997</v>
      </c>
      <c r="S4" s="1">
        <f>PLANEL_GerPT_Trim_Resultado!AF245</f>
        <v>68919.627949999995</v>
      </c>
      <c r="T4" s="1">
        <f>PLANEL_GerPT_Trim_Resultado!AG245</f>
        <v>63041.23964</v>
      </c>
      <c r="U4" s="1">
        <f>PLANEL_GerPT_Trim_Resultado!AH245</f>
        <v>60145.897859999997</v>
      </c>
      <c r="V4" s="1">
        <f>PLANEL_GerPT_Trim_Resultado!AI245</f>
        <v>65073.533089999997</v>
      </c>
      <c r="W4" s="1">
        <f>PLANEL_GerPT_Trim_Resultado!AJ245</f>
        <v>71932.020210000002</v>
      </c>
      <c r="X4" s="1">
        <f>PLANEL_GerPT_Trim_Resultado!AK245</f>
        <v>64115.168599999997</v>
      </c>
      <c r="Y4" s="1">
        <f>PLANEL_GerPT_Trim_Resultado!AL245</f>
        <v>63871.777399999999</v>
      </c>
      <c r="Z4" s="1">
        <f>PLANEL_GerPT_Trim_Resultado!AM245</f>
        <v>68783.407309999995</v>
      </c>
      <c r="AA4" s="1">
        <f>PLANEL_GerPT_Trim_Resultado!AN245</f>
        <v>75166.470400000006</v>
      </c>
      <c r="AB4" s="1">
        <f>PLANEL_GerPT_Trim_Resultado!AO245</f>
        <v>69533.419080000007</v>
      </c>
      <c r="AC4" s="1">
        <f>PLANEL_GerPT_Trim_Resultado!AP245</f>
        <v>65192.74235</v>
      </c>
      <c r="AD4" s="1">
        <f>PLANEL_GerPT_Trim_Resultado!AQ245</f>
        <v>70216.417600000001</v>
      </c>
      <c r="AE4" s="1">
        <f>PLANEL_GerPT_Trim_Resultado!AR245</f>
        <v>77033.602190000005</v>
      </c>
      <c r="AF4" s="1">
        <f>PLANEL_GerPT_Trim_Resultado!AS245</f>
        <v>70314.231910000002</v>
      </c>
      <c r="AG4" s="1">
        <f>PLANEL_GerPT_Trim_Resultado!AT245</f>
        <v>65906.114239999995</v>
      </c>
      <c r="AH4" s="1">
        <f>PLANEL_GerPT_Trim_Resultado!AU245</f>
        <v>71651.907300000006</v>
      </c>
      <c r="AI4" s="1">
        <f>PLANEL_GerPT_Trim_Resultado!AV245</f>
        <v>78572.600860000006</v>
      </c>
      <c r="AJ4" s="1">
        <f>PLANEL_GerPT_Trim_Resultado!AW245</f>
        <v>72445.162899999996</v>
      </c>
      <c r="AK4" s="1">
        <f>PLANEL_GerPT_Trim_Resultado!AX245</f>
        <v>67760.124299999996</v>
      </c>
      <c r="AL4" s="1">
        <f>PLANEL_GerPT_Trim_Resultado!AY245</f>
        <v>72972.307050000003</v>
      </c>
      <c r="AM4" s="1">
        <f>PLANEL_GerPT_Trim_Resultado!AZ245</f>
        <v>79677.206090000007</v>
      </c>
      <c r="AN4" s="1">
        <f>PLANEL_GerPT_Trim_Resultado!BA245</f>
        <v>74383.204140000002</v>
      </c>
      <c r="AO4" s="1">
        <f>PLANEL_GerPT_Trim_Resultado!BB245</f>
        <v>71748.669909999997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74581.900850000005</v>
      </c>
      <c r="AS4" s="1">
        <f>PLANEL_GerPT_Trim_Resultado!BF245</f>
        <v>67570.65668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75730.926399999997</v>
      </c>
      <c r="AW4" s="1">
        <f>PLANEL_GerPT_Trim_Resultado!BJ245</f>
        <v>72472.698260000005</v>
      </c>
      <c r="AX4" s="1">
        <f>PLANEL_GerPT_Trim_Resultado!BK245</f>
        <v>74390.756370000003</v>
      </c>
      <c r="AY4" s="1">
        <f>PLANEL_GerPT_Trim_Resultado!BL245</f>
        <v>81677.064570000002</v>
      </c>
      <c r="AZ4" s="1">
        <f>PLANEL_GerPT_Trim_Resultado!BM245</f>
        <v>76099.404869999998</v>
      </c>
      <c r="BA4" s="1">
        <f>PLANEL_GerPT_Trim_Resultado!BN245</f>
        <v>69203.149340000004</v>
      </c>
      <c r="BB4" s="1">
        <f>PLANEL_GerPT_Trim_Resultado!BO245</f>
        <v>74746.756370000003</v>
      </c>
      <c r="BC4" s="1">
        <f>PLANEL_GerPT_Trim_Resultado!BP245</f>
        <v>84383.532149999999</v>
      </c>
      <c r="BD4" s="1">
        <f>PLANEL_GerPT_Trim_Resultado!BQ245</f>
        <v>78839.071110000004</v>
      </c>
      <c r="BE4" s="1">
        <f>PLANEL_GerPT_Trim_Resultado!BR245</f>
        <v>71087.642680000004</v>
      </c>
      <c r="BF4" s="1">
        <f>PLANEL_GerPT_Trim_Resultado!BS245</f>
        <v>77214.88437</v>
      </c>
      <c r="BG4" s="1">
        <f>PLANEL_GerPT_Trim_Resultado!BT245</f>
        <v>86534.419049999997</v>
      </c>
      <c r="BH4" s="1">
        <f>PLANEL_GerPT_Trim_Resultado!BU245</f>
        <v>78988.325509999995</v>
      </c>
      <c r="BI4" s="1">
        <f>PLANEL_GerPT_Trim_Resultado!BV245</f>
        <v>73588.438320000001</v>
      </c>
      <c r="BJ4" s="1">
        <f>PLANEL_GerPT_Trim_Resultado!BW245</f>
        <v>78682.079240000006</v>
      </c>
      <c r="BK4" s="1">
        <f>PLANEL_GerPT_Trim_Resultado!BX245</f>
        <v>86534.419049999997</v>
      </c>
      <c r="BL4" s="1">
        <f>PLANEL_GerPT_Trim_Resultado!BY245</f>
        <v>79352.754369999995</v>
      </c>
      <c r="BM4" s="1">
        <f>PLANEL_GerPT_Trim_Resultado!BZ245</f>
        <v>77258.852509999997</v>
      </c>
      <c r="BN4" s="1">
        <f>PLANEL_GerPT_Trim_Resultado!CA245</f>
        <v>79368.827799999999</v>
      </c>
      <c r="BO4" s="1">
        <f>PLANEL_GerPT_Trim_Resultado!CB245</f>
        <v>87169.335909999994</v>
      </c>
      <c r="BP4" s="1">
        <f>PLANEL_GerPT_Trim_Resultado!CC245</f>
        <v>79939.343869999997</v>
      </c>
      <c r="BQ4" s="1">
        <f>PLANEL_GerPT_Trim_Resultado!CD245</f>
        <v>73501.923689999996</v>
      </c>
      <c r="BR4" s="1">
        <f>PLANEL_GerPT_Trim_Resultado!CE245</f>
        <v>79556.236170000004</v>
      </c>
      <c r="BS4" s="1">
        <f>PLANEL_GerPT_Trim_Resultado!CF245</f>
        <v>88629.267049999995</v>
      </c>
      <c r="BT4" s="1">
        <f>PLANEL_GerPT_Trim_Resultado!CG245</f>
        <v>81884.444749999995</v>
      </c>
      <c r="BU4" s="1">
        <f>PLANEL_GerPT_Trim_Resultado!CH245</f>
        <v>76573.735910000003</v>
      </c>
      <c r="BV4" s="1">
        <f>PLANEL_GerPT_Trim_Resultado!CI245</f>
        <v>80603.899799999999</v>
      </c>
      <c r="BW4" s="1">
        <f>PLANEL_GerPT_Trim_Resultado!CJ245</f>
        <v>88629.267049999995</v>
      </c>
      <c r="BX4" s="1">
        <f>PLANEL_GerPT_Trim_Resultado!CK245</f>
        <v>80658.309120000005</v>
      </c>
      <c r="BY4" s="1">
        <f>PLANEL_GerPT_Trim_Resultado!CL245</f>
        <v>74849.923630000005</v>
      </c>
      <c r="BZ4" s="1">
        <f>PLANEL_GerPT_Trim_Resultado!CM245</f>
        <v>80385.837639999998</v>
      </c>
      <c r="CA4" s="1">
        <f>PLANEL_GerPT_Trim_Resultado!CN245</f>
        <v>88629.267049999995</v>
      </c>
      <c r="CB4" s="1">
        <f>PLANEL_GerPT_Trim_Resultado!CO245</f>
        <v>82722.591060000006</v>
      </c>
      <c r="CC4" s="1">
        <f>PLANEL_GerPT_Trim_Resultado!CP245</f>
        <v>77704.914709999997</v>
      </c>
      <c r="CD4" s="1">
        <f>PLANEL_GerPT_Trim_Resultado!CQ245</f>
        <v>80498.053799999994</v>
      </c>
      <c r="CE4" s="1">
        <f>PLANEL_GerPT_Trim_Resultado!CR245</f>
        <v>88629.267049999995</v>
      </c>
      <c r="CF4" s="1">
        <f>PLANEL_GerPT_Trim_Resultado!CS245</f>
        <v>82442.478579999995</v>
      </c>
      <c r="CG4" s="1">
        <f>PLANEL_GerPT_Trim_Resultado!CT245</f>
        <v>77307.583870000002</v>
      </c>
      <c r="CH4" s="1">
        <f>PLANEL_GerPT_Trim_Resultado!CU245</f>
        <v>80153.559420000005</v>
      </c>
      <c r="CI4" s="1">
        <f>PLANEL_GerPT_Trim_Resultado!CV245</f>
        <v>88629.267049999995</v>
      </c>
      <c r="CJ4" s="1">
        <f>PLANEL_GerPT_Trim_Resultado!CW245</f>
        <v>82890.040269999998</v>
      </c>
      <c r="CK4" s="1">
        <f>PLANEL_GerPT_Trim_Resultado!CX245</f>
        <v>75279.794250000006</v>
      </c>
      <c r="CL4" s="1">
        <f>PLANEL_GerPT_Trim_Resultado!CY245</f>
        <v>79577.199290000004</v>
      </c>
      <c r="CM4" s="1">
        <f>PLANEL_GerPT_Trim_Resultado!CZ245</f>
        <v>88629.267049999995</v>
      </c>
      <c r="CN4" s="1">
        <f>PLANEL_GerPT_Trim_Resultado!DA245</f>
        <v>82843.936350000004</v>
      </c>
      <c r="CO4" s="1">
        <f>PLANEL_GerPT_Trim_Resultado!DB245</f>
        <v>76888.604089999993</v>
      </c>
      <c r="CP4" s="1">
        <f>PLANEL_GerPT_Trim_Resultado!DC245</f>
        <v>79352.879029999996</v>
      </c>
      <c r="CQ4" s="1">
        <f>PLANEL_GerPT_Trim_Resultado!DD245</f>
        <v>88629.267049999995</v>
      </c>
      <c r="CR4" s="1">
        <f>PLANEL_GerPT_Trim_Resultado!DE245</f>
        <v>83305.298479999998</v>
      </c>
      <c r="CS4" s="1">
        <f>PLANEL_GerPT_Trim_Resultado!DF245</f>
        <v>72693.386100000003</v>
      </c>
      <c r="CT4" s="1">
        <f>PLANEL_GerPT_Trim_Resultado!DG245</f>
        <v>80603.899799999999</v>
      </c>
      <c r="CU4" s="1">
        <f>PLANEL_GerPT_Trim_Resultado!DH245</f>
        <v>88786.109450000004</v>
      </c>
      <c r="CV4" s="1">
        <f>PLANEL_GerPT_Trim_Resultado!DI245</f>
        <v>81597.160709999996</v>
      </c>
      <c r="CW4" s="1">
        <f>PLANEL_GerPT_Trim_Resultado!DJ245</f>
        <v>75879.338870000007</v>
      </c>
      <c r="CX4" s="1">
        <f>PLANEL_GerPT_Trim_Resultado!DK245</f>
        <v>80156.112450000001</v>
      </c>
      <c r="CY4" s="68">
        <f>PLANEL_GerPT_Trim_Resultado!DL245</f>
        <v>88786.109450000004</v>
      </c>
      <c r="CZ4" s="68">
        <f>PLANEL_GerPT_Trim_Resultado!DM245</f>
        <v>82318.708440000002</v>
      </c>
      <c r="DA4" s="68">
        <f>PLANEL_GerPT_Trim_Resultado!DN245</f>
        <v>69334.502099999998</v>
      </c>
      <c r="DB4" s="68">
        <f>PLANEL_GerPT_Trim_Resultado!DO245</f>
        <v>80387.299400000004</v>
      </c>
      <c r="DC4" s="1">
        <f>PLANEL_GerPT_Trim_Resultado!DP245</f>
        <v>88786.109450000004</v>
      </c>
      <c r="DD4" s="1">
        <f>PLANEL_GerPT_Trim_Resultado!DQ245</f>
        <v>84157.129119999998</v>
      </c>
      <c r="DE4" s="1">
        <f>PLANEL_GerPT_Trim_Resultado!DR245</f>
        <v>75125.612429999994</v>
      </c>
      <c r="DF4" s="1">
        <f>PLANEL_GerPT_Trim_Resultado!DS245</f>
        <v>77754.511570000002</v>
      </c>
      <c r="DG4" s="1">
        <f>PLANEL_GerPT_Trim_Resultado!DT245</f>
        <v>88786.109450000004</v>
      </c>
      <c r="DH4" s="1">
        <f>PLANEL_GerPT_Trim_Resultado!DU245</f>
        <v>84282.231119999997</v>
      </c>
      <c r="DI4" s="1">
        <f>PLANEL_GerPT_Trim_Resultado!DV245</f>
        <v>75331.876780000006</v>
      </c>
      <c r="DJ4" s="1">
        <f>PLANEL_GerPT_Trim_Resultado!DW245</f>
        <v>78890.846250000002</v>
      </c>
      <c r="DK4" s="1">
        <f>PLANEL_GerPT_Trim_Resultado!DX245</f>
        <v>88786.109450000004</v>
      </c>
      <c r="DL4" s="1">
        <f>PLANEL_GerPT_Trim_Resultado!DY245</f>
        <v>84282.231119999997</v>
      </c>
      <c r="DM4" s="1">
        <f>PLANEL_GerPT_Trim_Resultado!DZ245</f>
        <v>76131.348800000007</v>
      </c>
      <c r="DN4" s="1">
        <f>PLANEL_GerPT_Trim_Resultado!EA245</f>
        <v>78663.183269999994</v>
      </c>
      <c r="DO4" s="1">
        <f>PLANEL_GerPT_Trim_Resultado!EB245</f>
        <v>88786.109450000004</v>
      </c>
      <c r="DP4" s="1">
        <f>PLANEL_GerPT_Trim_Resultado!EC245</f>
        <v>84282.231119999997</v>
      </c>
      <c r="DQ4" s="1">
        <f>PLANEL_GerPT_Trim_Resultado!ED245</f>
        <v>75977.921919999993</v>
      </c>
      <c r="DR4" s="1">
        <f>PLANEL_GerPT_Trim_Resultado!EE245</f>
        <v>77437.304740000007</v>
      </c>
      <c r="DS4" s="1">
        <f>PLANEL_GerPT_Trim_Resultado!EF245</f>
        <v>88059.143590000007</v>
      </c>
      <c r="DT4" s="1">
        <f>PLANEL_GerPT_Trim_Resultado!EG245</f>
        <v>84282.231119999997</v>
      </c>
      <c r="DU4" s="1">
        <f>PLANEL_GerPT_Trim_Resultado!EH245</f>
        <v>77140.215710000004</v>
      </c>
      <c r="DV4" s="1">
        <f>PLANEL_GerPT_Trim_Resultado!EI245</f>
        <v>78484.878349999999</v>
      </c>
      <c r="DW4" s="1">
        <f>PLANEL_GerPT_Trim_Resultado!EJ245</f>
        <v>88786.109450000004</v>
      </c>
      <c r="DX4" s="1">
        <f>PLANEL_GerPT_Trim_Resultado!EK245</f>
        <v>84282.231119999997</v>
      </c>
      <c r="DY4" s="1">
        <f>PLANEL_GerPT_Trim_Resultado!EL245</f>
        <v>74680.987070000003</v>
      </c>
      <c r="DZ4" s="1">
        <f>PLANEL_GerPT_Trim_Resultado!EM245</f>
        <v>79556.240210000004</v>
      </c>
      <c r="EA4" s="1">
        <f>PLANEL_GerPT_Trim_Resultado!EN245</f>
        <v>87362.764609999998</v>
      </c>
      <c r="EB4" s="1">
        <f>PLANEL_GerPT_Trim_Resultado!EO245</f>
        <v>84282.231119999997</v>
      </c>
      <c r="EC4" s="1">
        <f>PLANEL_GerPT_Trim_Resultado!EP245</f>
        <v>77985.240709999998</v>
      </c>
      <c r="ED4" s="1">
        <f>PLANEL_GerPT_Trim_Resultado!EQ245</f>
        <v>80341.591799999995</v>
      </c>
      <c r="EE4" s="1">
        <f>PLANEL_GerPT_Trim_Resultado!ER245</f>
        <v>86345.538320000007</v>
      </c>
      <c r="EF4" s="1">
        <f>PLANEL_GerPT_Trim_Resultado!ES245</f>
        <v>84282.231119999997</v>
      </c>
      <c r="EG4" s="1">
        <f>PLANEL_GerPT_Trim_Resultado!ET245</f>
        <v>74931.583929999993</v>
      </c>
      <c r="EH4" s="1">
        <f>PLANEL_GerPT_Trim_Resultado!EU245</f>
        <v>73844.510139999999</v>
      </c>
      <c r="EI4" s="1">
        <f>PLANEL_GerPT_Trim_Resultado!EV245</f>
        <v>88760.792960000006</v>
      </c>
      <c r="EJ4" s="1">
        <f>PLANEL_GerPT_Trim_Resultado!EW245</f>
        <v>84282.231119999997</v>
      </c>
      <c r="EK4" s="1">
        <f>PLANEL_GerPT_Trim_Resultado!EX245</f>
        <v>76318.98878</v>
      </c>
      <c r="EL4" s="1">
        <f>PLANEL_GerPT_Trim_Resultado!EY245</f>
        <v>78928.746400000004</v>
      </c>
      <c r="EM4" s="1">
        <f>PLANEL_GerPT_Trim_Resultado!EZ245</f>
        <v>87921.549050000001</v>
      </c>
      <c r="EN4" s="1">
        <f>PLANEL_GerPT_Trim_Resultado!FA245</f>
        <v>84374.984460000007</v>
      </c>
      <c r="EO4" s="1">
        <f>PLANEL_GerPT_Trim_Resultado!FB245</f>
        <v>75806.360149999993</v>
      </c>
      <c r="EP4" s="1">
        <f>PLANEL_GerPT_Trim_Resultado!FC245</f>
        <v>78580.671770000001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4739.0984099999996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4811.6131079999996</v>
      </c>
      <c r="H5" s="1">
        <f>PLANEL_GerPT_Trim_Resultado!U257</f>
        <v>4975.0067499999996</v>
      </c>
      <c r="I5" s="1">
        <f>PLANEL_GerPT_Trim_Resultado!V257</f>
        <v>4871.3959379999997</v>
      </c>
      <c r="J5" s="1">
        <f>PLANEL_GerPT_Trim_Resultado!W257</f>
        <v>4830.6152259999999</v>
      </c>
      <c r="K5" s="1">
        <f>PLANEL_GerPT_Trim_Resultado!X257</f>
        <v>5096.3154480000003</v>
      </c>
      <c r="L5" s="1">
        <f>PLANEL_GerPT_Trim_Resultado!Y257</f>
        <v>5073.09771</v>
      </c>
      <c r="M5" s="1">
        <f>PLANEL_GerPT_Trim_Resultado!Z257</f>
        <v>4924.5883379999996</v>
      </c>
      <c r="N5" s="1">
        <f>PLANEL_GerPT_Trim_Resultado!AA257</f>
        <v>4867.3073260000001</v>
      </c>
      <c r="O5" s="1">
        <f>PLANEL_GerPT_Trim_Resultado!AB257</f>
        <v>5050.0579079999998</v>
      </c>
      <c r="P5" s="1">
        <f>PLANEL_GerPT_Trim_Resultado!AC257</f>
        <v>5001.8670099999999</v>
      </c>
      <c r="Q5" s="1">
        <f>PLANEL_GerPT_Trim_Resultado!AD257</f>
        <v>5134.4227380000002</v>
      </c>
      <c r="R5" s="1">
        <f>PLANEL_GerPT_Trim_Resultado!AE257</f>
        <v>5081.296926</v>
      </c>
      <c r="S5" s="1">
        <f>PLANEL_GerPT_Trim_Resultado!AF257</f>
        <v>5162.8809080000001</v>
      </c>
      <c r="T5" s="1">
        <f>PLANEL_GerPT_Trim_Resultado!AG257</f>
        <v>5372.12691</v>
      </c>
      <c r="U5" s="1">
        <f>PLANEL_GerPT_Trim_Resultado!AH257</f>
        <v>5103.8569379999999</v>
      </c>
      <c r="V5" s="1">
        <f>PLANEL_GerPT_Trim_Resultado!AI257</f>
        <v>5203.8018769999999</v>
      </c>
      <c r="W5" s="1">
        <f>PLANEL_GerPT_Trim_Resultado!AJ257</f>
        <v>5257.9151080000001</v>
      </c>
      <c r="X5" s="1">
        <f>PLANEL_GerPT_Trim_Resultado!AK257</f>
        <v>5139.6292100000001</v>
      </c>
      <c r="Y5" s="1">
        <f>PLANEL_GerPT_Trim_Resultado!AL257</f>
        <v>5363.5408379999999</v>
      </c>
      <c r="Z5" s="1">
        <f>PLANEL_GerPT_Trim_Resultado!AM257</f>
        <v>5342.3945759999997</v>
      </c>
      <c r="AA5" s="1">
        <f>PLANEL_GerPT_Trim_Resultado!AN257</f>
        <v>7582.6138000000001</v>
      </c>
      <c r="AB5" s="1">
        <f>PLANEL_GerPT_Trim_Resultado!AO257</f>
        <v>5406.78791</v>
      </c>
      <c r="AC5" s="1">
        <f>PLANEL_GerPT_Trim_Resultado!AP257</f>
        <v>7623.7768759999999</v>
      </c>
      <c r="AD5" s="1">
        <f>PLANEL_GerPT_Trim_Resultado!AQ257</f>
        <v>7568.6176029999997</v>
      </c>
      <c r="AE5" s="1">
        <f>PLANEL_GerPT_Trim_Resultado!AR257</f>
        <v>9446.8279480000001</v>
      </c>
      <c r="AF5" s="1">
        <f>PLANEL_GerPT_Trim_Resultado!AS257</f>
        <v>9607.7310610000004</v>
      </c>
      <c r="AG5" s="1">
        <f>PLANEL_GerPT_Trim_Resultado!AT257</f>
        <v>9343.0948380000009</v>
      </c>
      <c r="AH5" s="1">
        <f>PLANEL_GerPT_Trim_Resultado!AU257</f>
        <v>9258.8544070000007</v>
      </c>
      <c r="AI5" s="1">
        <f>PLANEL_GerPT_Trim_Resultado!AV257</f>
        <v>9532.6421790000004</v>
      </c>
      <c r="AJ5" s="1">
        <f>PLANEL_GerPT_Trim_Resultado!AW257</f>
        <v>9608.1596100000006</v>
      </c>
      <c r="AK5" s="1">
        <f>PLANEL_GerPT_Trim_Resultado!AX257</f>
        <v>9264.6778379999996</v>
      </c>
      <c r="AL5" s="1">
        <f>PLANEL_GerPT_Trim_Resultado!AY257</f>
        <v>9258.9682260000009</v>
      </c>
      <c r="AM5" s="1">
        <f>PLANEL_GerPT_Trim_Resultado!AZ257</f>
        <v>12071.490180000001</v>
      </c>
      <c r="AN5" s="1">
        <f>PLANEL_GerPT_Trim_Resultado!BA257</f>
        <v>12134.12161</v>
      </c>
      <c r="AO5" s="1">
        <f>PLANEL_GerPT_Trim_Resultado!BB257</f>
        <v>11911.18124</v>
      </c>
      <c r="AP5" s="1">
        <f>PLANEL_GerPT_Trim_Resultado!BC257</f>
        <v>11835.15223</v>
      </c>
      <c r="AQ5" s="1">
        <f>PLANEL_GerPT_Trim_Resultado!BD257</f>
        <v>12071.490180000001</v>
      </c>
      <c r="AR5" s="1">
        <f>PLANEL_GerPT_Trim_Resultado!BE257</f>
        <v>12138.391610000001</v>
      </c>
      <c r="AS5" s="1">
        <f>PLANEL_GerPT_Trim_Resultado!BF257</f>
        <v>11832.24584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9731.7100740000005</v>
      </c>
      <c r="AW5" s="1">
        <f>PLANEL_GerPT_Trim_Resultado!BJ257</f>
        <v>11910.938239999999</v>
      </c>
      <c r="AX5" s="1">
        <f>PLANEL_GerPT_Trim_Resultado!BK257</f>
        <v>11751.11383</v>
      </c>
      <c r="AY5" s="1">
        <f>PLANEL_GerPT_Trim_Resultado!BL257</f>
        <v>12072.83035</v>
      </c>
      <c r="AZ5" s="1">
        <f>PLANEL_GerPT_Trim_Resultado!BM257</f>
        <v>9608.1596100000006</v>
      </c>
      <c r="BA5" s="1">
        <f>PLANEL_GerPT_Trim_Resultado!BN257</f>
        <v>11911.18124</v>
      </c>
      <c r="BB5" s="1">
        <f>PLANEL_GerPT_Trim_Resultado!BO257</f>
        <v>11523.377140000001</v>
      </c>
      <c r="BC5" s="1">
        <f>PLANEL_GerPT_Trim_Resultado!BP257</f>
        <v>12072.83035</v>
      </c>
      <c r="BD5" s="1">
        <f>PLANEL_GerPT_Trim_Resultado!BQ257</f>
        <v>10028.148300000001</v>
      </c>
      <c r="BE5" s="1">
        <f>PLANEL_GerPT_Trim_Resultado!BR257</f>
        <v>10202.3513</v>
      </c>
      <c r="BF5" s="1">
        <f>PLANEL_GerPT_Trim_Resultado!BS257</f>
        <v>11508.476129999999</v>
      </c>
      <c r="BG5" s="1">
        <f>PLANEL_GerPT_Trim_Resultado!BT257</f>
        <v>13881.923349999999</v>
      </c>
      <c r="BH5" s="1">
        <f>PLANEL_GerPT_Trim_Resultado!BU257</f>
        <v>12138.391610000001</v>
      </c>
      <c r="BI5" s="1">
        <f>PLANEL_GerPT_Trim_Resultado!BV257</f>
        <v>9355.2897130000001</v>
      </c>
      <c r="BJ5" s="1">
        <f>PLANEL_GerPT_Trim_Resultado!BW257</f>
        <v>13641.60629</v>
      </c>
      <c r="BK5" s="1">
        <f>PLANEL_GerPT_Trim_Resultado!BX257</f>
        <v>13881.923349999999</v>
      </c>
      <c r="BL5" s="1">
        <f>PLANEL_GerPT_Trim_Resultado!BY257</f>
        <v>13590.906800000001</v>
      </c>
      <c r="BM5" s="1">
        <f>PLANEL_GerPT_Trim_Resultado!BZ257</f>
        <v>13745.57624</v>
      </c>
      <c r="BN5" s="1">
        <f>PLANEL_GerPT_Trim_Resultado!CA257</f>
        <v>12834.26519</v>
      </c>
      <c r="BO5" s="1">
        <f>PLANEL_GerPT_Trim_Resultado!CB257</f>
        <v>13881.923349999999</v>
      </c>
      <c r="BP5" s="1">
        <f>PLANEL_GerPT_Trim_Resultado!CC257</f>
        <v>11940.13493</v>
      </c>
      <c r="BQ5" s="1">
        <f>PLANEL_GerPT_Trim_Resultado!CD257</f>
        <v>11104.71312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13080.06587</v>
      </c>
      <c r="BU5" s="1">
        <f>PLANEL_GerPT_Trim_Resultado!CH257</f>
        <v>9653.2017400000004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14038.23731</v>
      </c>
      <c r="BY5" s="1">
        <f>PLANEL_GerPT_Trim_Resultado!CL257</f>
        <v>13733.328439999999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14038.891310000001</v>
      </c>
      <c r="CC5" s="1">
        <f>PLANEL_GerPT_Trim_Resultado!CP257</f>
        <v>11178.008239999999</v>
      </c>
      <c r="CD5" s="1">
        <f>PLANEL_GerPT_Trim_Resultado!CQ257</f>
        <v>13342.46192</v>
      </c>
      <c r="CE5" s="1">
        <f>PLANEL_GerPT_Trim_Resultado!CR257</f>
        <v>13881.923349999999</v>
      </c>
      <c r="CF5" s="1">
        <f>PLANEL_GerPT_Trim_Resultado!CS257</f>
        <v>13984.20066</v>
      </c>
      <c r="CG5" s="1">
        <f>PLANEL_GerPT_Trim_Resultado!CT257</f>
        <v>9343.6132379999999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14038.23731</v>
      </c>
      <c r="CK5" s="1">
        <f>PLANEL_GerPT_Trim_Resultado!CX257</f>
        <v>11670.3472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12751.928980000001</v>
      </c>
      <c r="CO5" s="1">
        <f>PLANEL_GerPT_Trim_Resultado!DB257</f>
        <v>9770.4628379999995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11644.286270000001</v>
      </c>
      <c r="CS5" s="1">
        <f>PLANEL_GerPT_Trim_Resultado!DF257</f>
        <v>11815.741599999999</v>
      </c>
      <c r="CT5" s="1">
        <f>PLANEL_GerPT_Trim_Resultado!DG257</f>
        <v>11419.17254</v>
      </c>
      <c r="CU5" s="1">
        <f>PLANEL_GerPT_Trim_Resultado!DH257</f>
        <v>13881.923349999999</v>
      </c>
      <c r="CV5" s="1">
        <f>PLANEL_GerPT_Trim_Resultado!DI257</f>
        <v>13223.861929999999</v>
      </c>
      <c r="CW5" s="1">
        <f>PLANEL_GerPT_Trim_Resultado!DJ257</f>
        <v>11177.765240000001</v>
      </c>
      <c r="CX5" s="1">
        <f>PLANEL_GerPT_Trim_Resultado!DK257</f>
        <v>12309.12198</v>
      </c>
      <c r="CY5" s="68">
        <f>PLANEL_GerPT_Trim_Resultado!DL257</f>
        <v>13881.923349999999</v>
      </c>
      <c r="CZ5" s="68">
        <f>PLANEL_GerPT_Trim_Resultado!DM257</f>
        <v>14038.891310000001</v>
      </c>
      <c r="DA5" s="68">
        <f>PLANEL_GerPT_Trim_Resultado!DN257</f>
        <v>13518.238579999999</v>
      </c>
      <c r="DB5" s="68">
        <f>PLANEL_GerPT_Trim_Resultado!DO257</f>
        <v>11055.54594</v>
      </c>
      <c r="DC5" s="1">
        <f>PLANEL_GerPT_Trim_Resultado!DP257</f>
        <v>13881.923349999999</v>
      </c>
      <c r="DD5" s="1">
        <f>PLANEL_GerPT_Trim_Resultado!DQ257</f>
        <v>11907.903990000001</v>
      </c>
      <c r="DE5" s="1">
        <f>PLANEL_GerPT_Trim_Resultado!DR257</f>
        <v>9343.6132379999999</v>
      </c>
      <c r="DF5" s="1">
        <f>PLANEL_GerPT_Trim_Resultado!DS257</f>
        <v>13640.729729999999</v>
      </c>
      <c r="DG5" s="1">
        <f>PLANEL_GerPT_Trim_Resultado!DT257</f>
        <v>13881.923349999999</v>
      </c>
      <c r="DH5" s="1">
        <f>PLANEL_GerPT_Trim_Resultado!DU257</f>
        <v>12552.346659999999</v>
      </c>
      <c r="DI5" s="1">
        <f>PLANEL_GerPT_Trim_Resultado!DV257</f>
        <v>9343.3378379999995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13284.750379999999</v>
      </c>
      <c r="DM5" s="1">
        <f>PLANEL_GerPT_Trim_Resultado!DZ257</f>
        <v>8629.4211090000008</v>
      </c>
      <c r="DN5" s="1">
        <f>PLANEL_GerPT_Trim_Resultado!EA257</f>
        <v>12767.25835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13745.57624</v>
      </c>
      <c r="DR5" s="1">
        <f>PLANEL_GerPT_Trim_Resultado!EE257</f>
        <v>13640.729729999999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9709.8533520000001</v>
      </c>
      <c r="DV5" s="1">
        <f>PLANEL_GerPT_Trim_Resultado!EI257</f>
        <v>13642.13673</v>
      </c>
      <c r="DW5" s="1">
        <f>PLANEL_GerPT_Trim_Resultado!EJ257</f>
        <v>12556.71653</v>
      </c>
      <c r="DX5" s="1">
        <f>PLANEL_GerPT_Trim_Resultado!EK257</f>
        <v>14038.891310000001</v>
      </c>
      <c r="DY5" s="1">
        <f>PLANEL_GerPT_Trim_Resultado!EL257</f>
        <v>10918.437739999999</v>
      </c>
      <c r="DZ5" s="1">
        <f>PLANEL_GerPT_Trim_Resultado!EM257</f>
        <v>10587.506299999999</v>
      </c>
      <c r="EA5" s="1">
        <f>PLANEL_GerPT_Trim_Resultado!EN257</f>
        <v>13750.97508</v>
      </c>
      <c r="EB5" s="1">
        <f>PLANEL_GerPT_Trim_Resultado!EO257</f>
        <v>14038.891310000001</v>
      </c>
      <c r="EC5" s="1">
        <f>PLANEL_GerPT_Trim_Resultado!EP257</f>
        <v>7046.7830119999999</v>
      </c>
      <c r="ED5" s="1">
        <f>PLANEL_GerPT_Trim_Resultado!EQ257</f>
        <v>11658.97329</v>
      </c>
      <c r="EE5" s="1">
        <f>PLANEL_GerPT_Trim_Resultado!ER257</f>
        <v>13448.901459999999</v>
      </c>
      <c r="EF5" s="1">
        <f>PLANEL_GerPT_Trim_Resultado!ES257</f>
        <v>14038.891310000001</v>
      </c>
      <c r="EG5" s="1">
        <f>PLANEL_GerPT_Trim_Resultado!ET257</f>
        <v>7203.4132380000001</v>
      </c>
      <c r="EH5" s="1">
        <f>PLANEL_GerPT_Trim_Resultado!EU257</f>
        <v>13640.729729999999</v>
      </c>
      <c r="EI5" s="1">
        <f>PLANEL_GerPT_Trim_Resultado!EV257</f>
        <v>12376.14358</v>
      </c>
      <c r="EJ5" s="1">
        <f>PLANEL_GerPT_Trim_Resultado!EW257</f>
        <v>14038.891310000001</v>
      </c>
      <c r="EK5" s="1">
        <f>PLANEL_GerPT_Trim_Resultado!EX257</f>
        <v>9770.7382379999999</v>
      </c>
      <c r="EL5" s="1">
        <f>PLANEL_GerPT_Trim_Resultado!EY257</f>
        <v>9587.4099989999995</v>
      </c>
      <c r="EM5" s="1">
        <f>PLANEL_GerPT_Trim_Resultado!EZ257</f>
        <v>12027.633830000001</v>
      </c>
      <c r="EN5" s="1">
        <f>PLANEL_GerPT_Trim_Resultado!FA257</f>
        <v>14038.891310000001</v>
      </c>
      <c r="EO5" s="1">
        <f>PLANEL_GerPT_Trim_Resultado!FB257</f>
        <v>9770.9812380000003</v>
      </c>
      <c r="EP5" s="1">
        <f>PLANEL_GerPT_Trim_Resultado!FC257</f>
        <v>9533.9115689999999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4094.4035990000002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4094.4035990000002</v>
      </c>
      <c r="O7" s="18">
        <f>PLANEL_GerPT_Trim_Resultado!AB149</f>
        <v>4094.4035990000002</v>
      </c>
      <c r="P7" s="18">
        <f>PLANEL_GerPT_Trim_Resultado!AC149</f>
        <v>4094.4035990000002</v>
      </c>
      <c r="Q7" s="18">
        <f>PLANEL_GerPT_Trim_Resultado!AD149</f>
        <v>4305.6897570000001</v>
      </c>
      <c r="R7" s="18">
        <f>PLANEL_GerPT_Trim_Resultado!AE149</f>
        <v>2655.7627830000001</v>
      </c>
      <c r="S7" s="18">
        <f>PLANEL_GerPT_Trim_Resultado!AF149</f>
        <v>4305.6897570000001</v>
      </c>
      <c r="T7" s="18">
        <f>PLANEL_GerPT_Trim_Resultado!AG149</f>
        <v>3239.7842519999999</v>
      </c>
      <c r="U7" s="18">
        <f>PLANEL_GerPT_Trim_Resultado!AH149</f>
        <v>3239.7842519999999</v>
      </c>
      <c r="V7" s="18">
        <f>PLANEL_GerPT_Trim_Resultado!AI149</f>
        <v>3846.1660510000002</v>
      </c>
      <c r="W7" s="18">
        <f>PLANEL_GerPT_Trim_Resultado!AJ149</f>
        <v>4305.6897570000001</v>
      </c>
      <c r="X7" s="18">
        <f>PLANEL_GerPT_Trim_Resultado!AK149</f>
        <v>4305.6897570000001</v>
      </c>
      <c r="Y7" s="18">
        <f>PLANEL_GerPT_Trim_Resultado!AL149</f>
        <v>3509.8136469999999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3993.4904889999998</v>
      </c>
      <c r="AC7" s="18">
        <f>PLANEL_GerPT_Trim_Resultado!AP149</f>
        <v>3028.498094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4305.6897570000001</v>
      </c>
      <c r="AG7" s="18">
        <f>PLANEL_GerPT_Trim_Resultado!AT149</f>
        <v>4305.6897570000001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3814.5128410000002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2650.7411830000001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6195.327037</v>
      </c>
      <c r="E8" s="18">
        <f>PLANEL_GerPT_Trim_Resultado!R113+PLANEL_GerPT_Trim_Resultado!R125+PLANEL_GerPT_Trim_Resultado!R137</f>
        <v>5997.4002280000004</v>
      </c>
      <c r="F8" s="18">
        <f>PLANEL_GerPT_Trim_Resultado!S113+PLANEL_GerPT_Trim_Resultado!S125+PLANEL_GerPT_Trim_Resultado!S137</f>
        <v>6345.975015</v>
      </c>
      <c r="G8" s="18">
        <f>PLANEL_GerPT_Trim_Resultado!T113+PLANEL_GerPT_Trim_Resultado!T125+PLANEL_GerPT_Trim_Resultado!T137</f>
        <v>7397.2894580000002</v>
      </c>
      <c r="H8" s="18">
        <f>PLANEL_GerPT_Trim_Resultado!U113+PLANEL_GerPT_Trim_Resultado!U125+PLANEL_GerPT_Trim_Resultado!U137</f>
        <v>6881.9414139999999</v>
      </c>
      <c r="I8" s="18">
        <f>PLANEL_GerPT_Trim_Resultado!V113+PLANEL_GerPT_Trim_Resultado!V125+PLANEL_GerPT_Trim_Resultado!V137</f>
        <v>7298.607481</v>
      </c>
      <c r="J8" s="18">
        <f>PLANEL_GerPT_Trim_Resultado!W113+PLANEL_GerPT_Trim_Resultado!W125+PLANEL_GerPT_Trim_Resultado!W137</f>
        <v>6892.4766099999997</v>
      </c>
      <c r="K8" s="18">
        <f>PLANEL_GerPT_Trim_Resultado!X113+PLANEL_GerPT_Trim_Resultado!X125+PLANEL_GerPT_Trim_Resultado!X137</f>
        <v>7266.5383819999997</v>
      </c>
      <c r="L8" s="18">
        <f>PLANEL_GerPT_Trim_Resultado!Y113+PLANEL_GerPT_Trim_Resultado!Y125+PLANEL_GerPT_Trim_Resultado!Y137</f>
        <v>7068.0111299999999</v>
      </c>
      <c r="M8" s="18">
        <f>PLANEL_GerPT_Trim_Resultado!Z113+PLANEL_GerPT_Trim_Resultado!Z125+PLANEL_GerPT_Trim_Resultado!Z137</f>
        <v>7048.7146709999997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6212.8552600000003</v>
      </c>
      <c r="P8" s="18">
        <f>PLANEL_GerPT_Trim_Resultado!AC113+PLANEL_GerPT_Trim_Resultado!AC125+PLANEL_GerPT_Trim_Resultado!AC137</f>
        <v>5758.7321419999998</v>
      </c>
      <c r="Q8" s="18">
        <f>PLANEL_GerPT_Trim_Resultado!AD113+PLANEL_GerPT_Trim_Resultado!AD125+PLANEL_GerPT_Trim_Resultado!AD137</f>
        <v>6583.0323989999997</v>
      </c>
      <c r="R8" s="18">
        <f>PLANEL_GerPT_Trim_Resultado!AE113+PLANEL_GerPT_Trim_Resultado!AE125+PLANEL_GerPT_Trim_Resultado!AE137</f>
        <v>5738.1545029999997</v>
      </c>
      <c r="S8" s="18">
        <f>PLANEL_GerPT_Trim_Resultado!AF113+PLANEL_GerPT_Trim_Resultado!AF125+PLANEL_GerPT_Trim_Resultado!AF137</f>
        <v>6350.9018669999996</v>
      </c>
      <c r="T8" s="18">
        <f>PLANEL_GerPT_Trim_Resultado!AG113+PLANEL_GerPT_Trim_Resultado!AG125+PLANEL_GerPT_Trim_Resultado!AG137</f>
        <v>5687.1032919999998</v>
      </c>
      <c r="U8" s="18">
        <f>PLANEL_GerPT_Trim_Resultado!AH113+PLANEL_GerPT_Trim_Resultado!AH125+PLANEL_GerPT_Trim_Resultado!AH137</f>
        <v>6290.4086740000002</v>
      </c>
      <c r="V8" s="18">
        <f>PLANEL_GerPT_Trim_Resultado!AI113+PLANEL_GerPT_Trim_Resultado!AI125+PLANEL_GerPT_Trim_Resultado!AI137</f>
        <v>6072.4744979999996</v>
      </c>
      <c r="W8" s="18">
        <f>PLANEL_GerPT_Trim_Resultado!AJ113+PLANEL_GerPT_Trim_Resultado!AJ125+PLANEL_GerPT_Trim_Resultado!AJ137</f>
        <v>7732.978631</v>
      </c>
      <c r="X8" s="18">
        <f>PLANEL_GerPT_Trim_Resultado!AK113+PLANEL_GerPT_Trim_Resultado!AK125+PLANEL_GerPT_Trim_Resultado!AK137</f>
        <v>7732.978631</v>
      </c>
      <c r="Y8" s="18">
        <f>PLANEL_GerPT_Trim_Resultado!AL113+PLANEL_GerPT_Trim_Resultado!AL125+PLANEL_GerPT_Trim_Resultado!AL137</f>
        <v>7027.0363129999996</v>
      </c>
      <c r="Z8" s="18">
        <f>PLANEL_GerPT_Trim_Resultado!AM113+PLANEL_GerPT_Trim_Resultado!AM125+PLANEL_GerPT_Trim_Resultado!AM137</f>
        <v>6374.3044140000002</v>
      </c>
      <c r="AA8" s="18">
        <f>PLANEL_GerPT_Trim_Resultado!AN113+PLANEL_GerPT_Trim_Resultado!AN125+PLANEL_GerPT_Trim_Resultado!AN137</f>
        <v>7759.5078350000003</v>
      </c>
      <c r="AB8" s="18">
        <f>PLANEL_GerPT_Trim_Resultado!AO113+PLANEL_GerPT_Trim_Resultado!AO125+PLANEL_GerPT_Trim_Resultado!AO137</f>
        <v>7759.5078350000003</v>
      </c>
      <c r="AC8" s="18">
        <f>PLANEL_GerPT_Trim_Resultado!AP113+PLANEL_GerPT_Trim_Resultado!AP125+PLANEL_GerPT_Trim_Resultado!AP137</f>
        <v>6358.0425660000001</v>
      </c>
      <c r="AD8" s="18">
        <f>PLANEL_GerPT_Trim_Resultado!AQ113+PLANEL_GerPT_Trim_Resultado!AQ125+PLANEL_GerPT_Trim_Resultado!AQ137</f>
        <v>6614.772696</v>
      </c>
      <c r="AE8" s="18">
        <f>PLANEL_GerPT_Trim_Resultado!AR113+PLANEL_GerPT_Trim_Resultado!AR125+PLANEL_GerPT_Trim_Resultado!AR137</f>
        <v>7413.7067209999996</v>
      </c>
      <c r="AF8" s="18">
        <f>PLANEL_GerPT_Trim_Resultado!AS113+PLANEL_GerPT_Trim_Resultado!AS125+PLANEL_GerPT_Trim_Resultado!AS137</f>
        <v>4600.8531540000004</v>
      </c>
      <c r="AG8" s="18">
        <f>PLANEL_GerPT_Trim_Resultado!AT113+PLANEL_GerPT_Trim_Resultado!AT125+PLANEL_GerPT_Trim_Resultado!AT137</f>
        <v>6167.7434400000002</v>
      </c>
      <c r="AH8" s="18">
        <f>PLANEL_GerPT_Trim_Resultado!AU113+PLANEL_GerPT_Trim_Resultado!AU125+PLANEL_GerPT_Trim_Resultado!AU137</f>
        <v>7104.2625099999996</v>
      </c>
      <c r="AI8" s="18">
        <f>PLANEL_GerPT_Trim_Resultado!AV113+PLANEL_GerPT_Trim_Resultado!AV125+PLANEL_GerPT_Trim_Resultado!AV137</f>
        <v>8065.2857029999996</v>
      </c>
      <c r="AJ8" s="18">
        <f>PLANEL_GerPT_Trim_Resultado!AW113+PLANEL_GerPT_Trim_Resultado!AW125+PLANEL_GerPT_Trim_Resultado!AW137</f>
        <v>6106.2935049999996</v>
      </c>
      <c r="AK8" s="18">
        <f>PLANEL_GerPT_Trim_Resultado!AX113+PLANEL_GerPT_Trim_Resultado!AX125+PLANEL_GerPT_Trim_Resultado!AX137</f>
        <v>6106.2935049999996</v>
      </c>
      <c r="AL8" s="18">
        <f>PLANEL_GerPT_Trim_Resultado!AY113+PLANEL_GerPT_Trim_Resultado!AY125+PLANEL_GerPT_Trim_Resultado!AY137</f>
        <v>7803.4506570000003</v>
      </c>
      <c r="AM8" s="18">
        <f>PLANEL_GerPT_Trim_Resultado!AZ113+PLANEL_GerPT_Trim_Resultado!AZ125+PLANEL_GerPT_Trim_Resultado!AZ137</f>
        <v>8685.0174399999996</v>
      </c>
      <c r="AN8" s="18">
        <f>PLANEL_GerPT_Trim_Resultado!BA113+PLANEL_GerPT_Trim_Resultado!BA125+PLANEL_GerPT_Trim_Resultado!BA137</f>
        <v>7035.469454</v>
      </c>
      <c r="AO8" s="18">
        <f>PLANEL_GerPT_Trim_Resultado!BB113+PLANEL_GerPT_Trim_Resultado!BB125+PLANEL_GerPT_Trim_Resultado!BB137</f>
        <v>7035.469454</v>
      </c>
      <c r="AP8" s="18">
        <f>PLANEL_GerPT_Trim_Resultado!BC113+PLANEL_GerPT_Trim_Resultado!BC125+PLANEL_GerPT_Trim_Resultado!BC137</f>
        <v>8685.0174399999996</v>
      </c>
      <c r="AQ8" s="18">
        <f>PLANEL_GerPT_Trim_Resultado!BD113+PLANEL_GerPT_Trim_Resultado!BD125+PLANEL_GerPT_Trim_Resultado!BD137</f>
        <v>5961.039804</v>
      </c>
      <c r="AR8" s="18">
        <f>PLANEL_GerPT_Trim_Resultado!BE113+PLANEL_GerPT_Trim_Resultado!BE125+PLANEL_GerPT_Trim_Resultado!BE137</f>
        <v>5474.2911340000001</v>
      </c>
      <c r="AS8" s="18">
        <f>PLANEL_GerPT_Trim_Resultado!BF113+PLANEL_GerPT_Trim_Resultado!BF125+PLANEL_GerPT_Trim_Resultado!BF137</f>
        <v>4856.6638540000004</v>
      </c>
      <c r="AT8" s="18">
        <f>PLANEL_GerPT_Trim_Resultado!BG113+PLANEL_GerPT_Trim_Resultado!BG125+PLANEL_GerPT_Trim_Resultado!BG137</f>
        <v>6072.9330959999998</v>
      </c>
      <c r="AU8" s="18">
        <f>PLANEL_GerPT_Trim_Resultado!BH113+PLANEL_GerPT_Trim_Resultado!BH125+PLANEL_GerPT_Trim_Resultado!BH137</f>
        <v>5879.6488980000004</v>
      </c>
      <c r="AV8" s="18">
        <f>PLANEL_GerPT_Trim_Resultado!BI113+PLANEL_GerPT_Trim_Resultado!BI125+PLANEL_GerPT_Trim_Resultado!BI137</f>
        <v>4734.913759</v>
      </c>
      <c r="AW8" s="18">
        <f>PLANEL_GerPT_Trim_Resultado!BJ113+PLANEL_GerPT_Trim_Resultado!BJ125+PLANEL_GerPT_Trim_Resultado!BJ137</f>
        <v>4703.1380730000001</v>
      </c>
      <c r="AX8" s="18">
        <f>PLANEL_GerPT_Trim_Resultado!BK113+PLANEL_GerPT_Trim_Resultado!BK125+PLANEL_GerPT_Trim_Resultado!BK137</f>
        <v>5879.6488980000004</v>
      </c>
      <c r="AY8" s="18">
        <f>PLANEL_GerPT_Trim_Resultado!BL113+PLANEL_GerPT_Trim_Resultado!BL125+PLANEL_GerPT_Trim_Resultado!BL137</f>
        <v>7854.7175569999999</v>
      </c>
      <c r="AZ8" s="18">
        <f>PLANEL_GerPT_Trim_Resultado!BM113+PLANEL_GerPT_Trim_Resultado!BM125+PLANEL_GerPT_Trim_Resultado!BM137</f>
        <v>5908.3683330000003</v>
      </c>
      <c r="BA8" s="18">
        <f>PLANEL_GerPT_Trim_Resultado!BN113+PLANEL_GerPT_Trim_Resultado!BN125+PLANEL_GerPT_Trim_Resultado!BN137</f>
        <v>6709.9824179999996</v>
      </c>
      <c r="BB8" s="18">
        <f>PLANEL_GerPT_Trim_Resultado!BO113+PLANEL_GerPT_Trim_Resultado!BO125+PLANEL_GerPT_Trim_Resultado!BO137</f>
        <v>7854.7175569999999</v>
      </c>
      <c r="BC8" s="18">
        <f>PLANEL_GerPT_Trim_Resultado!BP113+PLANEL_GerPT_Trim_Resultado!BP125+PLANEL_GerPT_Trim_Resultado!BP137</f>
        <v>7685.8781250000002</v>
      </c>
      <c r="BD8" s="18">
        <f>PLANEL_GerPT_Trim_Resultado!BQ113+PLANEL_GerPT_Trim_Resultado!BQ125+PLANEL_GerPT_Trim_Resultado!BQ137</f>
        <v>5007.1865310000003</v>
      </c>
      <c r="BE8" s="18">
        <f>PLANEL_GerPT_Trim_Resultado!BR113+PLANEL_GerPT_Trim_Resultado!BR125+PLANEL_GerPT_Trim_Resultado!BR137</f>
        <v>6541.1429859999998</v>
      </c>
      <c r="BF8" s="18">
        <f>PLANEL_GerPT_Trim_Resultado!BS113+PLANEL_GerPT_Trim_Resultado!BS125+PLANEL_GerPT_Trim_Resultado!BS137</f>
        <v>7685.8781250000002</v>
      </c>
      <c r="BG8" s="18">
        <f>PLANEL_GerPT_Trim_Resultado!BT113+PLANEL_GerPT_Trim_Resultado!BT125+PLANEL_GerPT_Trim_Resultado!BT137</f>
        <v>7685.8781250000002</v>
      </c>
      <c r="BH8" s="18">
        <f>PLANEL_GerPT_Trim_Resultado!BU113+PLANEL_GerPT_Trim_Resultado!BU125+PLANEL_GerPT_Trim_Resultado!BU137</f>
        <v>6418.8653910000003</v>
      </c>
      <c r="BI8" s="18">
        <f>PLANEL_GerPT_Trim_Resultado!BV113+PLANEL_GerPT_Trim_Resultado!BV125+PLANEL_GerPT_Trim_Resultado!BV137</f>
        <v>7685.8781250000002</v>
      </c>
      <c r="BJ8" s="18">
        <f>PLANEL_GerPT_Trim_Resultado!BW113+PLANEL_GerPT_Trim_Resultado!BW125+PLANEL_GerPT_Trim_Resultado!BW137</f>
        <v>7685.8781250000002</v>
      </c>
      <c r="BK8" s="18">
        <f>PLANEL_GerPT_Trim_Resultado!BX113+PLANEL_GerPT_Trim_Resultado!BX125+PLANEL_GerPT_Trim_Resultado!BX137</f>
        <v>7685.8781250000002</v>
      </c>
      <c r="BL8" s="18">
        <f>PLANEL_GerPT_Trim_Resultado!BY113+PLANEL_GerPT_Trim_Resultado!BY125+PLANEL_GerPT_Trim_Resultado!BY137</f>
        <v>5543.9822700000004</v>
      </c>
      <c r="BM8" s="18">
        <f>PLANEL_GerPT_Trim_Resultado!BZ113+PLANEL_GerPT_Trim_Resultado!BZ125+PLANEL_GerPT_Trim_Resultado!BZ137</f>
        <v>7685.8781250000002</v>
      </c>
      <c r="BN8" s="18">
        <f>PLANEL_GerPT_Trim_Resultado!CA113+PLANEL_GerPT_Trim_Resultado!CA125+PLANEL_GerPT_Trim_Resultado!CA137</f>
        <v>7685.8781250000002</v>
      </c>
      <c r="BO8" s="18">
        <f>PLANEL_GerPT_Trim_Resultado!CB113+PLANEL_GerPT_Trim_Resultado!CB125+PLANEL_GerPT_Trim_Resultado!CB137</f>
        <v>7117.7741779999997</v>
      </c>
      <c r="BP8" s="18">
        <f>PLANEL_GerPT_Trim_Resultado!CC113+PLANEL_GerPT_Trim_Resultado!CC125+PLANEL_GerPT_Trim_Resultado!CC137</f>
        <v>6937.7545815999993</v>
      </c>
      <c r="BQ8" s="18">
        <f>PLANEL_GerPT_Trim_Resultado!CD113+PLANEL_GerPT_Trim_Resultado!CD125+PLANEL_GerPT_Trim_Resultado!CD137</f>
        <v>5973.0390390000002</v>
      </c>
      <c r="BR8" s="18">
        <f>PLANEL_GerPT_Trim_Resultado!CE113+PLANEL_GerPT_Trim_Resultado!CE125+PLANEL_GerPT_Trim_Resultado!CE137</f>
        <v>7117.7741779999997</v>
      </c>
      <c r="BS8" s="18">
        <f>PLANEL_GerPT_Trim_Resultado!CF113+PLANEL_GerPT_Trim_Resultado!CF125+PLANEL_GerPT_Trim_Resultado!CF137</f>
        <v>7804.6910589999998</v>
      </c>
      <c r="BT8" s="18">
        <f>PLANEL_GerPT_Trim_Resultado!CG113+PLANEL_GerPT_Trim_Resultado!CG125+PLANEL_GerPT_Trim_Resultado!CG137</f>
        <v>7619.6543250000004</v>
      </c>
      <c r="BU8" s="18">
        <f>PLANEL_GerPT_Trim_Resultado!CH113+PLANEL_GerPT_Trim_Resultado!CH125+PLANEL_GerPT_Trim_Resultado!CH137</f>
        <v>7624.6714629999997</v>
      </c>
      <c r="BV8" s="18">
        <f>PLANEL_GerPT_Trim_Resultado!CI113+PLANEL_GerPT_Trim_Resultado!CI125+PLANEL_GerPT_Trim_Resultado!CI137</f>
        <v>7804.6910589999998</v>
      </c>
      <c r="BW8" s="18">
        <f>PLANEL_GerPT_Trim_Resultado!CJ113+PLANEL_GerPT_Trim_Resultado!CJ125+PLANEL_GerPT_Trim_Resultado!CJ137</f>
        <v>8491.6079399999999</v>
      </c>
      <c r="BX8" s="18">
        <f>PLANEL_GerPT_Trim_Resultado!CK113+PLANEL_GerPT_Trim_Resultado!CK125+PLANEL_GerPT_Trim_Resultado!CK137</f>
        <v>8491.6079399999999</v>
      </c>
      <c r="BY8" s="18">
        <f>PLANEL_GerPT_Trim_Resultado!CL113+PLANEL_GerPT_Trim_Resultado!CL125+PLANEL_GerPT_Trim_Resultado!CL137</f>
        <v>8491.6079399999999</v>
      </c>
      <c r="BZ8" s="18">
        <f>PLANEL_GerPT_Trim_Resultado!CM113+PLANEL_GerPT_Trim_Resultado!CM125+PLANEL_GerPT_Trim_Resultado!CM137</f>
        <v>8491.6079399999999</v>
      </c>
      <c r="CA8" s="18">
        <f>PLANEL_GerPT_Trim_Resultado!CN113+PLANEL_GerPT_Trim_Resultado!CN125+PLANEL_GerPT_Trim_Resultado!CN137</f>
        <v>8184.8166490000003</v>
      </c>
      <c r="CB8" s="18">
        <f>PLANEL_GerPT_Trim_Resultado!CO113+PLANEL_GerPT_Trim_Resultado!CO125+PLANEL_GerPT_Trim_Resultado!CO137</f>
        <v>8184.8166490000003</v>
      </c>
      <c r="CC8" s="18">
        <f>PLANEL_GerPT_Trim_Resultado!CP113+PLANEL_GerPT_Trim_Resultado!CP125+PLANEL_GerPT_Trim_Resultado!CP137</f>
        <v>8004.7970530000002</v>
      </c>
      <c r="CD8" s="18">
        <f>PLANEL_GerPT_Trim_Resultado!CQ113+PLANEL_GerPT_Trim_Resultado!CQ125+PLANEL_GerPT_Trim_Resultado!CQ137</f>
        <v>8184.8166490000003</v>
      </c>
      <c r="CE8" s="18">
        <f>PLANEL_GerPT_Trim_Resultado!CR113+PLANEL_GerPT_Trim_Resultado!CR125+PLANEL_GerPT_Trim_Resultado!CR137</f>
        <v>8871.7335299999995</v>
      </c>
      <c r="CF8" s="18">
        <f>PLANEL_GerPT_Trim_Resultado!CS113+PLANEL_GerPT_Trim_Resultado!CS125+PLANEL_GerPT_Trim_Resultado!CS137</f>
        <v>8871.7335299999995</v>
      </c>
      <c r="CG8" s="18">
        <f>PLANEL_GerPT_Trim_Resultado!CT113+PLANEL_GerPT_Trim_Resultado!CT125+PLANEL_GerPT_Trim_Resultado!CT137</f>
        <v>8691.7139339999994</v>
      </c>
      <c r="CH8" s="18">
        <f>PLANEL_GerPT_Trim_Resultado!CU113+PLANEL_GerPT_Trim_Resultado!CU125+PLANEL_GerPT_Trim_Resultado!CU137</f>
        <v>8845.2043260000009</v>
      </c>
      <c r="CI8" s="18">
        <f>PLANEL_GerPT_Trim_Resultado!CV113+PLANEL_GerPT_Trim_Resultado!CV125+PLANEL_GerPT_Trim_Resultado!CV137</f>
        <v>9558.6504109999987</v>
      </c>
      <c r="CJ8" s="18">
        <f>PLANEL_GerPT_Trim_Resultado!CW113+PLANEL_GerPT_Trim_Resultado!CW125+PLANEL_GerPT_Trim_Resultado!CW137</f>
        <v>9378.6308150000004</v>
      </c>
      <c r="CK8" s="18">
        <f>PLANEL_GerPT_Trim_Resultado!CX113+PLANEL_GerPT_Trim_Resultado!CX125+PLANEL_GerPT_Trim_Resultado!CX137</f>
        <v>8387.3860679999998</v>
      </c>
      <c r="CL8" s="18">
        <f>PLANEL_GerPT_Trim_Resultado!CY113+PLANEL_GerPT_Trim_Resultado!CY125+PLANEL_GerPT_Trim_Resultado!CY137</f>
        <v>9558.6504109999987</v>
      </c>
      <c r="CM8" s="18">
        <f>PLANEL_GerPT_Trim_Resultado!CZ113+PLANEL_GerPT_Trim_Resultado!CZ125+PLANEL_GerPT_Trim_Resultado!CZ137</f>
        <v>9685.8010939999986</v>
      </c>
      <c r="CN8" s="18">
        <f>PLANEL_GerPT_Trim_Resultado!DA113+PLANEL_GerPT_Trim_Resultado!DA125+PLANEL_GerPT_Trim_Resultado!DA137</f>
        <v>9685.8010939999986</v>
      </c>
      <c r="CO8" s="18">
        <f>PLANEL_GerPT_Trim_Resultado!DB113+PLANEL_GerPT_Trim_Resultado!DB125+PLANEL_GerPT_Trim_Resultado!DB137</f>
        <v>9685.8010939999986</v>
      </c>
      <c r="CP8" s="18">
        <f>PLANEL_GerPT_Trim_Resultado!DC113+PLANEL_GerPT_Trim_Resultado!DC125+PLANEL_GerPT_Trim_Resultado!DC137</f>
        <v>9505.7814980000003</v>
      </c>
      <c r="CQ8" s="18">
        <f>PLANEL_GerPT_Trim_Resultado!DD113+PLANEL_GerPT_Trim_Resultado!DD125+PLANEL_GerPT_Trim_Resultado!DD137</f>
        <v>10372.717975</v>
      </c>
      <c r="CR8" s="18">
        <f>PLANEL_GerPT_Trim_Resultado!DE113+PLANEL_GerPT_Trim_Resultado!DE125+PLANEL_GerPT_Trim_Resultado!DE137</f>
        <v>10372.717975</v>
      </c>
      <c r="CS8" s="18">
        <f>PLANEL_GerPT_Trim_Resultado!DF113+PLANEL_GerPT_Trim_Resultado!DF125+PLANEL_GerPT_Trim_Resultado!DF137</f>
        <v>10192.698378999999</v>
      </c>
      <c r="CT8" s="18">
        <f>PLANEL_GerPT_Trim_Resultado!DG113+PLANEL_GerPT_Trim_Resultado!DG125+PLANEL_GerPT_Trim_Resultado!DG137</f>
        <v>10372.717975</v>
      </c>
      <c r="CU8" s="18">
        <f>PLANEL_GerPT_Trim_Resultado!DH113+PLANEL_GerPT_Trim_Resultado!DH125+PLANEL_GerPT_Trim_Resultado!DH137</f>
        <v>11033.105652</v>
      </c>
      <c r="CV8" s="18">
        <f>PLANEL_GerPT_Trim_Resultado!DI113+PLANEL_GerPT_Trim_Resultado!DI125+PLANEL_GerPT_Trim_Resultado!DI137</f>
        <v>11033.105652</v>
      </c>
      <c r="CW8" s="18">
        <f>PLANEL_GerPT_Trim_Resultado!DJ113+PLANEL_GerPT_Trim_Resultado!DJ125+PLANEL_GerPT_Trim_Resultado!DJ137</f>
        <v>10313.027266000001</v>
      </c>
      <c r="CX8" s="18">
        <f>PLANEL_GerPT_Trim_Resultado!DK113+PLANEL_GerPT_Trim_Resultado!DK125+PLANEL_GerPT_Trim_Resultado!DK137</f>
        <v>10493.046863</v>
      </c>
      <c r="CY8" s="69">
        <f>PLANEL_GerPT_Trim_Resultado!DL113+PLANEL_GerPT_Trim_Resultado!DL125+PLANEL_GerPT_Trim_Resultado!DL137</f>
        <v>11720.022532999999</v>
      </c>
      <c r="CZ8" s="69">
        <f>PLANEL_GerPT_Trim_Resultado!DM113+PLANEL_GerPT_Trim_Resultado!DM125+PLANEL_GerPT_Trim_Resultado!DM137</f>
        <v>11540.002937000001</v>
      </c>
      <c r="DA8" s="69">
        <f>PLANEL_GerPT_Trim_Resultado!DN113+PLANEL_GerPT_Trim_Resultado!DN125+PLANEL_GerPT_Trim_Resultado!DN137</f>
        <v>11720.022532999999</v>
      </c>
      <c r="DB8" s="69">
        <f>PLANEL_GerPT_Trim_Resultado!DO113+PLANEL_GerPT_Trim_Resultado!DO125+PLANEL_GerPT_Trim_Resultado!DO137</f>
        <v>11720.022532999999</v>
      </c>
      <c r="DC8" s="18">
        <f>PLANEL_GerPT_Trim_Resultado!DP113+PLANEL_GerPT_Trim_Resultado!DP125+PLANEL_GerPT_Trim_Resultado!DP137</f>
        <v>11256.993182</v>
      </c>
      <c r="DD8" s="18">
        <f>PLANEL_GerPT_Trim_Resultado!DQ113+PLANEL_GerPT_Trim_Resultado!DQ125+PLANEL_GerPT_Trim_Resultado!DQ137</f>
        <v>11256.993182</v>
      </c>
      <c r="DE8" s="18">
        <f>PLANEL_GerPT_Trim_Resultado!DR113+PLANEL_GerPT_Trim_Resultado!DR125+PLANEL_GerPT_Trim_Resultado!DR137</f>
        <v>10176.875604000001</v>
      </c>
      <c r="DF8" s="18">
        <f>PLANEL_GerPT_Trim_Resultado!DS113+PLANEL_GerPT_Trim_Resultado!DS125+PLANEL_GerPT_Trim_Resultado!DS137</f>
        <v>11256.993182</v>
      </c>
      <c r="DG8" s="18">
        <f>PLANEL_GerPT_Trim_Resultado!DT113+PLANEL_GerPT_Trim_Resultado!DT125+PLANEL_GerPT_Trim_Resultado!DT137</f>
        <v>11943.910062999999</v>
      </c>
      <c r="DH8" s="18">
        <f>PLANEL_GerPT_Trim_Resultado!DU113+PLANEL_GerPT_Trim_Resultado!DU125+PLANEL_GerPT_Trim_Resultado!DU137</f>
        <v>11943.910062999999</v>
      </c>
      <c r="DI8" s="18">
        <f>PLANEL_GerPT_Trim_Resultado!DV113+PLANEL_GerPT_Trim_Resultado!DV125+PLANEL_GerPT_Trim_Resultado!DV137</f>
        <v>10896.953989000001</v>
      </c>
      <c r="DJ8" s="18">
        <f>PLANEL_GerPT_Trim_Resultado!DW113+PLANEL_GerPT_Trim_Resultado!DW125+PLANEL_GerPT_Trim_Resultado!DW137</f>
        <v>10750.095896999999</v>
      </c>
      <c r="DK8" s="18">
        <f>PLANEL_GerPT_Trim_Resultado!DX113+PLANEL_GerPT_Trim_Resultado!DX125+PLANEL_GerPT_Trim_Resultado!DX137</f>
        <v>12630.826944</v>
      </c>
      <c r="DL8" s="18">
        <f>PLANEL_GerPT_Trim_Resultado!DY113+PLANEL_GerPT_Trim_Resultado!DY125+PLANEL_GerPT_Trim_Resultado!DY137</f>
        <v>12630.826944</v>
      </c>
      <c r="DM8" s="18">
        <f>PLANEL_GerPT_Trim_Resultado!DZ113+PLANEL_GerPT_Trim_Resultado!DZ125+PLANEL_GerPT_Trim_Resultado!DZ137</f>
        <v>12630.826944</v>
      </c>
      <c r="DN8" s="18">
        <f>PLANEL_GerPT_Trim_Resultado!EA113+PLANEL_GerPT_Trim_Resultado!EA125+PLANEL_GerPT_Trim_Resultado!EA137</f>
        <v>12630.826944</v>
      </c>
      <c r="DO8" s="18">
        <f>PLANEL_GerPT_Trim_Resultado!EB113+PLANEL_GerPT_Trim_Resultado!EB125+PLANEL_GerPT_Trim_Resultado!EB137</f>
        <v>12839.152610000001</v>
      </c>
      <c r="DP8" s="18">
        <f>PLANEL_GerPT_Trim_Resultado!EC113+PLANEL_GerPT_Trim_Resultado!EC125+PLANEL_GerPT_Trim_Resultado!EC137</f>
        <v>12839.152610000001</v>
      </c>
      <c r="DQ8" s="18">
        <f>PLANEL_GerPT_Trim_Resultado!ED113+PLANEL_GerPT_Trim_Resultado!ED125+PLANEL_GerPT_Trim_Resultado!ED137</f>
        <v>11759.035032</v>
      </c>
      <c r="DR8" s="18">
        <f>PLANEL_GerPT_Trim_Resultado!EE113+PLANEL_GerPT_Trim_Resultado!EE125+PLANEL_GerPT_Trim_Resultado!EE137</f>
        <v>12839.152610000001</v>
      </c>
      <c r="DS8" s="18">
        <f>PLANEL_GerPT_Trim_Resultado!EF113+PLANEL_GerPT_Trim_Resultado!EF125+PLANEL_GerPT_Trim_Resultado!EF137</f>
        <v>13047.726557</v>
      </c>
      <c r="DT8" s="18">
        <f>PLANEL_GerPT_Trim_Resultado!EG113+PLANEL_GerPT_Trim_Resultado!EG125+PLANEL_GerPT_Trim_Resultado!EG137</f>
        <v>13047.726557</v>
      </c>
      <c r="DU8" s="18">
        <f>PLANEL_GerPT_Trim_Resultado!EH113+PLANEL_GerPT_Trim_Resultado!EH125+PLANEL_GerPT_Trim_Resultado!EH137</f>
        <v>12360.809676000001</v>
      </c>
      <c r="DV8" s="18">
        <f>PLANEL_GerPT_Trim_Resultado!EI113+PLANEL_GerPT_Trim_Resultado!EI125+PLANEL_GerPT_Trim_Resultado!EI137</f>
        <v>12540.829271999999</v>
      </c>
      <c r="DW8" s="18">
        <f>PLANEL_GerPT_Trim_Resultado!EJ113+PLANEL_GerPT_Trim_Resultado!EJ125+PLANEL_GerPT_Trim_Resultado!EJ137</f>
        <v>13633.705501</v>
      </c>
      <c r="DX8" s="18">
        <f>PLANEL_GerPT_Trim_Resultado!EK113+PLANEL_GerPT_Trim_Resultado!EK125+PLANEL_GerPT_Trim_Resultado!EK137</f>
        <v>13633.705501</v>
      </c>
      <c r="DY8" s="18">
        <f>PLANEL_GerPT_Trim_Resultado!EL113+PLANEL_GerPT_Trim_Resultado!EL125+PLANEL_GerPT_Trim_Resultado!EL137</f>
        <v>12226.710235</v>
      </c>
      <c r="DZ8" s="18">
        <f>PLANEL_GerPT_Trim_Resultado!EM113+PLANEL_GerPT_Trim_Resultado!EM125+PLANEL_GerPT_Trim_Resultado!EM137</f>
        <v>13633.705501</v>
      </c>
      <c r="EA8" s="18">
        <f>PLANEL_GerPT_Trim_Resultado!EN113+PLANEL_GerPT_Trim_Resultado!EN125+PLANEL_GerPT_Trim_Resultado!EN137</f>
        <v>13546.878349000001</v>
      </c>
      <c r="EB8" s="18">
        <f>PLANEL_GerPT_Trim_Resultado!EO113+PLANEL_GerPT_Trim_Resultado!EO125+PLANEL_GerPT_Trim_Resultado!EO137</f>
        <v>14053.775634000001</v>
      </c>
      <c r="EC8" s="18">
        <f>PLANEL_GerPT_Trim_Resultado!EP113+PLANEL_GerPT_Trim_Resultado!EP125+PLANEL_GerPT_Trim_Resultado!EP137</f>
        <v>13633.705501</v>
      </c>
      <c r="ED8" s="18">
        <f>PLANEL_GerPT_Trim_Resultado!EQ113+PLANEL_GerPT_Trim_Resultado!EQ125+PLANEL_GerPT_Trim_Resultado!EQ137</f>
        <v>13693.736441000001</v>
      </c>
      <c r="EE8" s="18">
        <f>PLANEL_GerPT_Trim_Resultado!ER113+PLANEL_GerPT_Trim_Resultado!ER125+PLANEL_GerPT_Trim_Resultado!ER137</f>
        <v>14538.470334000001</v>
      </c>
      <c r="EF8" s="18">
        <f>PLANEL_GerPT_Trim_Resultado!ES113+PLANEL_GerPT_Trim_Resultado!ES125+PLANEL_GerPT_Trim_Resultado!ES137</f>
        <v>14538.470334000001</v>
      </c>
      <c r="EG8" s="18">
        <f>PLANEL_GerPT_Trim_Resultado!ET113+PLANEL_GerPT_Trim_Resultado!ET125+PLANEL_GerPT_Trim_Resultado!ET137</f>
        <v>14178.431142000001</v>
      </c>
      <c r="EH8" s="18">
        <f>PLANEL_GerPT_Trim_Resultado!EU113+PLANEL_GerPT_Trim_Resultado!EU125+PLANEL_GerPT_Trim_Resultado!EU137</f>
        <v>14538.470334000001</v>
      </c>
      <c r="EI8" s="18">
        <f>PLANEL_GerPT_Trim_Resultado!EV113+PLANEL_GerPT_Trim_Resultado!EV125+PLANEL_GerPT_Trim_Resultado!EV137</f>
        <v>14828.972758</v>
      </c>
      <c r="EJ8" s="18">
        <f>PLANEL_GerPT_Trim_Resultado!EW113+PLANEL_GerPT_Trim_Resultado!EW125+PLANEL_GerPT_Trim_Resultado!EW137</f>
        <v>15189.011951</v>
      </c>
      <c r="EK8" s="18">
        <f>PLANEL_GerPT_Trim_Resultado!EX113+PLANEL_GerPT_Trim_Resultado!EX125+PLANEL_GerPT_Trim_Resultado!EX137</f>
        <v>15008.992355000002</v>
      </c>
      <c r="EL8" s="18">
        <f>PLANEL_GerPT_Trim_Resultado!EY113+PLANEL_GerPT_Trim_Resultado!EY125+PLANEL_GerPT_Trim_Resultado!EY137</f>
        <v>14828.972758</v>
      </c>
      <c r="EM8" s="18">
        <f>PLANEL_GerPT_Trim_Resultado!EZ113+PLANEL_GerPT_Trim_Resultado!EZ125+PLANEL_GerPT_Trim_Resultado!EZ137</f>
        <v>14890.460405999998</v>
      </c>
      <c r="EN8" s="18">
        <f>PLANEL_GerPT_Trim_Resultado!FA113+PLANEL_GerPT_Trim_Resultado!FA125+PLANEL_GerPT_Trim_Resultado!FA137</f>
        <v>15937.41648</v>
      </c>
      <c r="EO8" s="18">
        <f>PLANEL_GerPT_Trim_Resultado!FB113+PLANEL_GerPT_Trim_Resultado!FB125+PLANEL_GerPT_Trim_Resultado!FB137</f>
        <v>15937.41648</v>
      </c>
      <c r="EP8" s="18">
        <f>PLANEL_GerPT_Trim_Resultado!FC113+PLANEL_GerPT_Trim_Resultado!FC125+PLANEL_GerPT_Trim_Resultado!FC137</f>
        <v>14710.440809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349.5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0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543.82500000000005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810.3</v>
      </c>
      <c r="G11" s="20">
        <f>PLANEL_GerPT_Trim_Resultado!T41+PLANEL_GerPT_Trim_Resultado!T53</f>
        <v>810.3</v>
      </c>
      <c r="H11" s="20">
        <f>PLANEL_GerPT_Trim_Resultado!U41+PLANEL_GerPT_Trim_Resultado!U53</f>
        <v>273.75</v>
      </c>
      <c r="I11" s="20">
        <f>PLANEL_GerPT_Trim_Resultado!V41+PLANEL_GerPT_Trim_Resultado!V53</f>
        <v>1084.05</v>
      </c>
      <c r="J11" s="20">
        <f>PLANEL_GerPT_Trim_Resultado!W41+PLANEL_GerPT_Trim_Resultado!W53</f>
        <v>810.3</v>
      </c>
      <c r="K11" s="20">
        <f>PLANEL_GerPT_Trim_Resultado!X41+PLANEL_GerPT_Trim_Resultado!X53</f>
        <v>446.29754179999998</v>
      </c>
      <c r="L11" s="20">
        <f>PLANEL_GerPT_Trim_Resultado!Y41+PLANEL_GerPT_Trim_Resultado!Y53</f>
        <v>1084.05</v>
      </c>
      <c r="M11" s="20">
        <f>PLANEL_GerPT_Trim_Resultado!Z41+PLANEL_GerPT_Trim_Resultado!Z53</f>
        <v>810.3</v>
      </c>
      <c r="N11" s="20">
        <f>PLANEL_GerPT_Trim_Resultado!AA41+PLANEL_GerPT_Trim_Resultado!AA53</f>
        <v>1084.05</v>
      </c>
      <c r="O11" s="20">
        <f>PLANEL_GerPT_Trim_Resultado!AB41+PLANEL_GerPT_Trim_Resultado!AB53</f>
        <v>810.3</v>
      </c>
      <c r="P11" s="20">
        <f>PLANEL_GerPT_Trim_Resultado!AC41+PLANEL_GerPT_Trim_Resultado!AC53</f>
        <v>270.07499999999999</v>
      </c>
      <c r="Q11" s="20">
        <f>PLANEL_GerPT_Trim_Resultado!AD41+PLANEL_GerPT_Trim_Resultado!AD53</f>
        <v>787.75261149999994</v>
      </c>
      <c r="R11" s="20">
        <f>PLANEL_GerPT_Trim_Resultado!AE41+PLANEL_GerPT_Trim_Resultado!AE53</f>
        <v>1084.05</v>
      </c>
      <c r="S11" s="20">
        <f>PLANEL_GerPT_Trim_Resultado!AF41+PLANEL_GerPT_Trim_Resultado!AF53</f>
        <v>1084.05</v>
      </c>
      <c r="T11" s="20">
        <f>PLANEL_GerPT_Trim_Resultado!AG41+PLANEL_GerPT_Trim_Resultado!AG53</f>
        <v>810.3</v>
      </c>
      <c r="U11" s="20">
        <f>PLANEL_GerPT_Trim_Resultado!AH41+PLANEL_GerPT_Trim_Resultado!AH53</f>
        <v>543.82500000000005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543.82500000000005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810.3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810.3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1120.700834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4550.6374139999998</v>
      </c>
      <c r="D13" s="1">
        <f>PLANEL_GerPT_Trim_Resultado!Q173+PLANEL_GerPT_Trim_Resultado!Q185</f>
        <v>4417.6009880000001</v>
      </c>
      <c r="E13" s="1">
        <f>PLANEL_GerPT_Trim_Resultado!R173+PLANEL_GerPT_Trim_Resultado!R185</f>
        <v>3516.1163688000001</v>
      </c>
      <c r="F13" s="1">
        <f>PLANEL_GerPT_Trim_Resultado!S173+PLANEL_GerPT_Trim_Resultado!S185</f>
        <v>4533.540747</v>
      </c>
      <c r="G13" s="1">
        <f>PLANEL_GerPT_Trim_Resultado!T173+PLANEL_GerPT_Trim_Resultado!T185</f>
        <v>4178.470585</v>
      </c>
      <c r="H13" s="1">
        <f>PLANEL_GerPT_Trim_Resultado!U173+PLANEL_GerPT_Trim_Resultado!U185</f>
        <v>3764.3786769999997</v>
      </c>
      <c r="I13" s="1">
        <f>PLANEL_GerPT_Trim_Resultado!V173+PLANEL_GerPT_Trim_Resultado!V185</f>
        <v>4582.4397840000001</v>
      </c>
      <c r="J13" s="1">
        <f>PLANEL_GerPT_Trim_Resultado!W173+PLANEL_GerPT_Trim_Resultado!W185</f>
        <v>4116.0764130000007</v>
      </c>
      <c r="K13" s="1">
        <f>PLANEL_GerPT_Trim_Resultado!X173+PLANEL_GerPT_Trim_Resultado!X185</f>
        <v>3766.8889395000001</v>
      </c>
      <c r="L13" s="1">
        <f>PLANEL_GerPT_Trim_Resultado!Y173+PLANEL_GerPT_Trim_Resultado!Y185</f>
        <v>4197.8689469999999</v>
      </c>
      <c r="M13" s="1">
        <f>PLANEL_GerPT_Trim_Resultado!Z173+PLANEL_GerPT_Trim_Resultado!Z185</f>
        <v>4011.9285408999999</v>
      </c>
      <c r="N13" s="1">
        <f>PLANEL_GerPT_Trim_Resultado!AA173+PLANEL_GerPT_Trim_Resultado!AA185</f>
        <v>4357.8748620000006</v>
      </c>
      <c r="O13" s="1">
        <f>PLANEL_GerPT_Trim_Resultado!AB173+PLANEL_GerPT_Trim_Resultado!AB185</f>
        <v>3357.2603079999999</v>
      </c>
      <c r="P13" s="1">
        <f>PLANEL_GerPT_Trim_Resultado!AC173+PLANEL_GerPT_Trim_Resultado!AC185</f>
        <v>4653.5807349999995</v>
      </c>
      <c r="Q13" s="1">
        <f>PLANEL_GerPT_Trim_Resultado!AD173+PLANEL_GerPT_Trim_Resultado!AD185</f>
        <v>3846.699372</v>
      </c>
      <c r="R13" s="1">
        <f>PLANEL_GerPT_Trim_Resultado!AE173+PLANEL_GerPT_Trim_Resultado!AE185</f>
        <v>3475.3245846999998</v>
      </c>
      <c r="S13" s="1">
        <f>PLANEL_GerPT_Trim_Resultado!AF173+PLANEL_GerPT_Trim_Resultado!AF185</f>
        <v>4281.4113280000001</v>
      </c>
      <c r="T13" s="1">
        <f>PLANEL_GerPT_Trim_Resultado!AG173+PLANEL_GerPT_Trim_Resultado!AG185</f>
        <v>4433.8620799999999</v>
      </c>
      <c r="U13" s="1">
        <f>PLANEL_GerPT_Trim_Resultado!AH173+PLANEL_GerPT_Trim_Resultado!AH185</f>
        <v>4134.0674962000003</v>
      </c>
      <c r="V13" s="1">
        <f>PLANEL_GerPT_Trim_Resultado!AI173+PLANEL_GerPT_Trim_Resultado!AI185</f>
        <v>4564.129629</v>
      </c>
      <c r="W13" s="1">
        <f>PLANEL_GerPT_Trim_Resultado!AJ173+PLANEL_GerPT_Trim_Resultado!AJ185</f>
        <v>4550.6374139999998</v>
      </c>
      <c r="X13" s="1">
        <f>PLANEL_GerPT_Trim_Resultado!AK173+PLANEL_GerPT_Trim_Resultado!AK185</f>
        <v>4680.0151919999998</v>
      </c>
      <c r="Y13" s="1">
        <f>PLANEL_GerPT_Trim_Resultado!AL173+PLANEL_GerPT_Trim_Resultado!AL185</f>
        <v>4198.3235084999997</v>
      </c>
      <c r="Z13" s="1">
        <f>PLANEL_GerPT_Trim_Resultado!AM173+PLANEL_GerPT_Trim_Resultado!AM185</f>
        <v>4587.1629790000006</v>
      </c>
      <c r="AA13" s="1">
        <f>PLANEL_GerPT_Trim_Resultado!AN173+PLANEL_GerPT_Trim_Resultado!AN185</f>
        <v>4180.2246219999997</v>
      </c>
      <c r="AB13" s="1">
        <f>PLANEL_GerPT_Trim_Resultado!AO173+PLANEL_GerPT_Trim_Resultado!AO185</f>
        <v>4748.0436499999996</v>
      </c>
      <c r="AC13" s="1">
        <f>PLANEL_GerPT_Trim_Resultado!AP173+PLANEL_GerPT_Trim_Resultado!AP185</f>
        <v>4715.7348689999999</v>
      </c>
      <c r="AD13" s="1">
        <f>PLANEL_GerPT_Trim_Resultado!AQ173+PLANEL_GerPT_Trim_Resultado!AQ185</f>
        <v>4870.2674809999999</v>
      </c>
      <c r="AE13" s="1">
        <f>PLANEL_GerPT_Trim_Resultado!AR173+PLANEL_GerPT_Trim_Resultado!AR185</f>
        <v>4468.761289</v>
      </c>
      <c r="AF13" s="1">
        <f>PLANEL_GerPT_Trim_Resultado!AS173+PLANEL_GerPT_Trim_Resultado!AS185</f>
        <v>4717.2508239999997</v>
      </c>
      <c r="AG13" s="1">
        <f>PLANEL_GerPT_Trim_Resultado!AT173+PLANEL_GerPT_Trim_Resultado!AT185</f>
        <v>4870.2674809999999</v>
      </c>
      <c r="AH13" s="1">
        <f>PLANEL_GerPT_Trim_Resultado!AU173+PLANEL_GerPT_Trim_Resultado!AU185</f>
        <v>4728.1467469999998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4640.8700330000001</v>
      </c>
      <c r="AK13" s="1">
        <f>PLANEL_GerPT_Trim_Resultado!AX173+PLANEL_GerPT_Trim_Resultado!AX185</f>
        <v>4549.060039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3167.5883728999997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2006.9771290999997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466.77869670000001</v>
      </c>
      <c r="D15" s="22">
        <f>PLANEL_GerPT_Trim_Resultado!Q17+PLANEL_GerPT_Trim_Resultado!Q29</f>
        <v>4327.5832549999996</v>
      </c>
      <c r="E15" s="22">
        <f>PLANEL_GerPT_Trim_Resultado!R17+PLANEL_GerPT_Trim_Resultado!R29</f>
        <v>6052.0475260000003</v>
      </c>
      <c r="F15" s="22">
        <f>PLANEL_GerPT_Trim_Resultado!S17+PLANEL_GerPT_Trim_Resultado!S29</f>
        <v>3840.9641620000002</v>
      </c>
      <c r="G15" s="22">
        <f>PLANEL_GerPT_Trim_Resultado!T17+PLANEL_GerPT_Trim_Resultado!T29</f>
        <v>494.8800167</v>
      </c>
      <c r="H15" s="22">
        <f>PLANEL_GerPT_Trim_Resultado!U17+PLANEL_GerPT_Trim_Resultado!U29</f>
        <v>4550.0194030000002</v>
      </c>
      <c r="I15" s="22">
        <f>PLANEL_GerPT_Trim_Resultado!V17+PLANEL_GerPT_Trim_Resultado!V29</f>
        <v>6391.8710789999996</v>
      </c>
      <c r="J15" s="22">
        <f>PLANEL_GerPT_Trim_Resultado!W17+PLANEL_GerPT_Trim_Resultado!W29</f>
        <v>4041.935782</v>
      </c>
      <c r="K15" s="22">
        <f>PLANEL_GerPT_Trim_Resultado!X17+PLANEL_GerPT_Trim_Resultado!X29</f>
        <v>475.79832950000002</v>
      </c>
      <c r="L15" s="22">
        <f>PLANEL_GerPT_Trim_Resultado!Y17+PLANEL_GerPT_Trim_Resultado!Y29</f>
        <v>4639.2646629999999</v>
      </c>
      <c r="M15" s="22">
        <f>PLANEL_GerPT_Trim_Resultado!Z17+PLANEL_GerPT_Trim_Resultado!Z29</f>
        <v>6434.8497459999999</v>
      </c>
      <c r="N15" s="22">
        <f>PLANEL_GerPT_Trim_Resultado!AA17+PLANEL_GerPT_Trim_Resultado!AA29</f>
        <v>4183.5123999999996</v>
      </c>
      <c r="O15" s="22">
        <f>PLANEL_GerPT_Trim_Resultado!AB17+PLANEL_GerPT_Trim_Resultado!AB29</f>
        <v>494.86299059999999</v>
      </c>
      <c r="P15" s="22">
        <f>PLANEL_GerPT_Trim_Resultado!AC17+PLANEL_GerPT_Trim_Resultado!AC29</f>
        <v>4568.0919320000003</v>
      </c>
      <c r="Q15" s="22">
        <f>PLANEL_GerPT_Trim_Resultado!AD17+PLANEL_GerPT_Trim_Resultado!AD29</f>
        <v>5501.3472890000003</v>
      </c>
      <c r="R15" s="22">
        <f>PLANEL_GerPT_Trim_Resultado!AE17+PLANEL_GerPT_Trim_Resultado!AE29</f>
        <v>3924.0514880000001</v>
      </c>
      <c r="S15" s="22">
        <f>PLANEL_GerPT_Trim_Resultado!AF17+PLANEL_GerPT_Trim_Resultado!AF29</f>
        <v>502.73939789999997</v>
      </c>
      <c r="T15" s="22">
        <f>PLANEL_GerPT_Trim_Resultado!AG17+PLANEL_GerPT_Trim_Resultado!AG29</f>
        <v>4730.7409289999996</v>
      </c>
      <c r="U15" s="22">
        <f>PLANEL_GerPT_Trim_Resultado!AH17+PLANEL_GerPT_Trim_Resultado!AH29</f>
        <v>6401.7736940000004</v>
      </c>
      <c r="V15" s="22">
        <f>PLANEL_GerPT_Trim_Resultado!AI17+PLANEL_GerPT_Trim_Resultado!AI29</f>
        <v>4123.3265220000003</v>
      </c>
      <c r="W15" s="22">
        <f>PLANEL_GerPT_Trim_Resultado!AJ17+PLANEL_GerPT_Trim_Resultado!AJ29</f>
        <v>505.85459789999999</v>
      </c>
      <c r="X15" s="22">
        <f>PLANEL_GerPT_Trim_Resultado!AK17+PLANEL_GerPT_Trim_Resultado!AK29</f>
        <v>4790.6761290000004</v>
      </c>
      <c r="Y15" s="22">
        <f>PLANEL_GerPT_Trim_Resultado!AL17+PLANEL_GerPT_Trim_Resultado!AL29</f>
        <v>6573.8716279999999</v>
      </c>
      <c r="Z15" s="22">
        <f>PLANEL_GerPT_Trim_Resultado!AM17+PLANEL_GerPT_Trim_Resultado!AM29</f>
        <v>4145.3156820000004</v>
      </c>
      <c r="AA15" s="22">
        <f>PLANEL_GerPT_Trim_Resultado!AN17+PLANEL_GerPT_Trim_Resultado!AN29</f>
        <v>504.04739790000002</v>
      </c>
      <c r="AB15" s="22">
        <f>PLANEL_GerPT_Trim_Resultado!AO17+PLANEL_GerPT_Trim_Resultado!AO29</f>
        <v>4697.9419289999996</v>
      </c>
      <c r="AC15" s="22">
        <f>PLANEL_GerPT_Trim_Resultado!AP17+PLANEL_GerPT_Trim_Resultado!AP29</f>
        <v>6771.5918709999996</v>
      </c>
      <c r="AD15" s="22">
        <f>PLANEL_GerPT_Trim_Resultado!AQ17+PLANEL_GerPT_Trim_Resultado!AQ29</f>
        <v>4304.9320820000003</v>
      </c>
      <c r="AE15" s="22">
        <f>PLANEL_GerPT_Trim_Resultado!AR17+PLANEL_GerPT_Trim_Resultado!AR29</f>
        <v>503.15939789999999</v>
      </c>
      <c r="AF15" s="22">
        <f>PLANEL_GerPT_Trim_Resultado!AS17+PLANEL_GerPT_Trim_Resultado!AS29</f>
        <v>4919.1421289999998</v>
      </c>
      <c r="AG15" s="22">
        <f>PLANEL_GerPT_Trim_Resultado!AT17+PLANEL_GerPT_Trim_Resultado!AT29</f>
        <v>6712.8830710000002</v>
      </c>
      <c r="AH15" s="22">
        <f>PLANEL_GerPT_Trim_Resultado!AU17+PLANEL_GerPT_Trim_Resultado!AU29</f>
        <v>4214.1996820000004</v>
      </c>
      <c r="AI15" s="22">
        <f>PLANEL_GerPT_Trim_Resultado!AV17+PLANEL_GerPT_Trim_Resultado!AV29</f>
        <v>506.33459790000001</v>
      </c>
      <c r="AJ15" s="22">
        <f>PLANEL_GerPT_Trim_Resultado!AW17+PLANEL_GerPT_Trim_Resultado!AW29</f>
        <v>4885.6130489999996</v>
      </c>
      <c r="AK15" s="22">
        <f>PLANEL_GerPT_Trim_Resultado!AX17+PLANEL_GerPT_Trim_Resultado!AX29</f>
        <v>6822.3518709999998</v>
      </c>
      <c r="AL15" s="22">
        <f>PLANEL_GerPT_Trim_Resultado!AY17+PLANEL_GerPT_Trim_Resultado!AY29</f>
        <v>4307.9240820000005</v>
      </c>
      <c r="AM15" s="22">
        <f>PLANEL_GerPT_Trim_Resultado!AZ17+PLANEL_GerPT_Trim_Resultado!AZ29</f>
        <v>193.30977530000001</v>
      </c>
      <c r="AN15" s="22">
        <f>PLANEL_GerPT_Trim_Resultado!BA17+PLANEL_GerPT_Trim_Resultado!BA29</f>
        <v>1805.065229</v>
      </c>
      <c r="AO15" s="22">
        <f>PLANEL_GerPT_Trim_Resultado!BB17+PLANEL_GerPT_Trim_Resultado!BB29</f>
        <v>2609.6819660000001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1889.4503090000001</v>
      </c>
      <c r="AS15" s="22">
        <f>PLANEL_GerPT_Trim_Resultado!BF17+PLANEL_GerPT_Trim_Resultado!BF29</f>
        <v>2590.9050860000002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1865.7773090000001</v>
      </c>
      <c r="AW15" s="22">
        <f>PLANEL_GerPT_Trim_Resultado!BJ17+PLANEL_GerPT_Trim_Resultado!BJ29</f>
        <v>2609.6819660000001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1877.4773090000001</v>
      </c>
      <c r="BA15" s="22">
        <f>PLANEL_GerPT_Trim_Resultado!BN17+PLANEL_GerPT_Trim_Resultado!BN29</f>
        <v>2566.0650860000001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1877.4773090000001</v>
      </c>
      <c r="BE15" s="22">
        <f>PLANEL_GerPT_Trim_Resultado!BR17+PLANEL_GerPT_Trim_Resultado!BR29</f>
        <v>2597.4239659999998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1889.4503090000001</v>
      </c>
      <c r="BI15" s="22">
        <f>PLANEL_GerPT_Trim_Resultado!BV17+PLANEL_GerPT_Trim_Resultado!BV29</f>
        <v>2523.1388659999998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1889.4503090000001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469.77854939999997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68.048500000000004</v>
      </c>
      <c r="I16" s="22">
        <f>PLANEL_GerPT_Trim_Resultado!V377</f>
        <v>298.00549999999998</v>
      </c>
      <c r="J16" s="22">
        <f>PLANEL_GerPT_Trim_Resultado!W377</f>
        <v>294.39550000000003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413.52550000000002</v>
      </c>
      <c r="Q16" s="22">
        <f>PLANEL_GerPT_Trim_Resultado!AD377</f>
        <v>440.60050000000001</v>
      </c>
      <c r="R16" s="22">
        <f>PLANEL_GerPT_Trim_Resultado!AE377</f>
        <v>455.76249999999999</v>
      </c>
      <c r="S16" s="22">
        <f>PLANEL_GerPT_Trim_Resultado!AF377</f>
        <v>603.77250000000004</v>
      </c>
      <c r="T16" s="22">
        <f>PLANEL_GerPT_Trim_Resultado!AG377</f>
        <v>564.21021069999995</v>
      </c>
      <c r="U16" s="22">
        <f>PLANEL_GerPT_Trim_Resultado!AH377</f>
        <v>603.77250000000004</v>
      </c>
      <c r="V16" s="22">
        <f>PLANEL_GerPT_Trim_Resultado!AI377</f>
        <v>600.16250000000002</v>
      </c>
      <c r="W16" s="22">
        <f>PLANEL_GerPT_Trim_Resultado!AJ377</f>
        <v>648.89750000000004</v>
      </c>
      <c r="X16" s="22">
        <f>PLANEL_GerPT_Trim_Resultado!AK377</f>
        <v>648.89750000000004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423.45299999999997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653.41</v>
      </c>
      <c r="AG16" s="22">
        <f>PLANEL_GerPT_Trim_Resultado!AT377</f>
        <v>423.45299999999997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611.173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622.72500000000002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348.18450000000001</v>
      </c>
      <c r="BY16" s="22">
        <f>PLANEL_GerPT_Trim_Resultado!CL377</f>
        <v>348.18450000000001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197.64750000000001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1162.09756115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1024.5034372600001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892.44234195000001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1456.05960293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1691.5661042699999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1521.2395632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2451.7547438699999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2051.8233436099999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1125.61214427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1586.5539622000001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1890.78076027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2106.0586263999999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2246.4730370699999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1868.5192062000001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2381.40479147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2700.8413804100001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2900.5017970699996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2825.2730624000001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3817.6351310700002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3284.9330416100001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3189.6372370700001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3138.3688889999999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3457.9201810700001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3637.6379056000001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3045.7079746700001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2879.6200777999998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4640.0679310699998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4314.9008055999993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3143.6835121700001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3879.1876465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5024.6067598700001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4664.8143352999996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5295.9400090700001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4835.2760298000003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7794.59051507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7232.8878586000001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5791.7681300700006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4847.7678268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5078.5297870699997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7909.0171135999999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7691.5662476699999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6018.4914157999992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10841.88093067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10499.625509000001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8160.1269526699998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9193.1976419999992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6713.1686226699994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11138.571925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8724.3256736700005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9823.1165980000005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11996.26516067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11907.092389000001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9363.6218646800007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10560.44601451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14418.715953679999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12778.848814000001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10292.948227680001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11667.42370051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16317.52540404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14046.112036999999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11252.64735768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12757.990893509999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9758.6477936800002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15354.792668999999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12066.510525920001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13683.382233690001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19091.193921919999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16464.413080400001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12502.19030292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14182.806155689999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19370.165438919998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17056.992479380002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13795.395523120002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15654.177726089998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21909.263937600001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18819.411090179998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15018.197285319999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17048.53534649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22207.916291319998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20485.570969979999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15947.78723772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18113.39778454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25357.580840719998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21749.290026080002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17408.176247920001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19773.576991939997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27680.865355919999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23741.401497879997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19035.839781800001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21627.151408600002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28178.581021799997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25959.5461732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20380.478243650003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23137.13878248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32387.181502649997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27799.500860970002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20790.9287602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23544.962874899997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30602.021741200002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28379.887385900001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22782.739686199999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25808.654272899999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36083.506576200001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31095.897937900001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23536.767245200001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26665.5037729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37321.245875199995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32124.117336899999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24317.714681199999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27552.944040900002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38563.662251199996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33189.045658900002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25341.237474200003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28716.038122900001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40191.993966199996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34584.758557900001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26293.5309332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29798.189781900001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41707.006288199998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35883.340547899999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27522.400684200002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31194.632680900002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41958.525418199999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37559.072026900001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28706.014981200002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32539.648927900002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45545.049097199997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39173.091519900001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29774.549486200001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33753.892686899999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47244.990347200001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40630.184029900003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30937.277236200003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35075.174216899999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49094.784487199999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42215.721859899997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30742.079506199996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36349.776446900003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46958.806657200003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43745.244539899999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32307.502136200001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36632.247966900002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51274.687747199998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44084.2103699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2.72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156.37388000000001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174.0746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445.39872000000003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292.48557920000002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548.66369999999995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371.13499999999999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564.54970000000003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405.30200000000002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538.03827999999999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422.66899999999998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4917.8496970000006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7644.5049019999997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5880.3883859999996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7684.3033369999994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5911.0025669999995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7684.3033369999994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5911.0025669999995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7439.9891369999996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5723.0685670000003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7191.8264169999993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5532.1741670000001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8351.977793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6424.5983025999994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9427.3638260000007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7251.8183279999994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10508.061839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8083.1244919999999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11585.299847999999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8911.7691139999988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12679.803779999998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9753.6952160000001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13790.217388999999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10607.85953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14902.554962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11463.503817000001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16001.788382999999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12309.067987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17222.007447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13247.698036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18385.859006999999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14142.968467000001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19521.079297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15016.214846999999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0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323.60564579999999</v>
      </c>
      <c r="AN24" s="32">
        <f>PLANEL_GerPT_Trim_Resultado!BA101</f>
        <v>323.60564579999999</v>
      </c>
      <c r="AO24" s="32">
        <f>PLANEL_GerPT_Trim_Resultado!BB101</f>
        <v>323.60564579999999</v>
      </c>
      <c r="AP24" s="32">
        <f>PLANEL_GerPT_Trim_Resultado!BC101</f>
        <v>323.60564579999999</v>
      </c>
      <c r="AQ24" s="32">
        <f>PLANEL_GerPT_Trim_Resultado!BD101</f>
        <v>4254.6415790000001</v>
      </c>
      <c r="AR24" s="32">
        <f>PLANEL_GerPT_Trim_Resultado!BE101</f>
        <v>4254.6415790000001</v>
      </c>
      <c r="AS24" s="32">
        <f>PLANEL_GerPT_Trim_Resultado!BF101</f>
        <v>4254.6415790000001</v>
      </c>
      <c r="AT24" s="32">
        <f>PLANEL_GerPT_Trim_Resultado!BG101</f>
        <v>4254.6415790000001</v>
      </c>
      <c r="AU24" s="32">
        <f>PLANEL_GerPT_Trim_Resultado!BH101</f>
        <v>6101.8354609999997</v>
      </c>
      <c r="AV24" s="32">
        <f>PLANEL_GerPT_Trim_Resultado!BI101</f>
        <v>6101.8354609999997</v>
      </c>
      <c r="AW24" s="32">
        <f>PLANEL_GerPT_Trim_Resultado!BJ101</f>
        <v>6101.8354609999997</v>
      </c>
      <c r="AX24" s="32">
        <f>PLANEL_GerPT_Trim_Resultado!BK101</f>
        <v>6101.8354609999997</v>
      </c>
      <c r="AY24" s="32">
        <f>PLANEL_GerPT_Trim_Resultado!BL101</f>
        <v>9381.8502869999993</v>
      </c>
      <c r="AZ24" s="32">
        <f>PLANEL_GerPT_Trim_Resultado!BM101</f>
        <v>9381.8502869999993</v>
      </c>
      <c r="BA24" s="32">
        <f>PLANEL_GerPT_Trim_Resultado!BN101</f>
        <v>9381.8502869999993</v>
      </c>
      <c r="BB24" s="32">
        <f>PLANEL_GerPT_Trim_Resultado!BO101</f>
        <v>9381.8502869999993</v>
      </c>
      <c r="BC24" s="32">
        <f>PLANEL_GerPT_Trim_Resultado!BP101</f>
        <v>10606.44571</v>
      </c>
      <c r="BD24" s="32">
        <f>PLANEL_GerPT_Trim_Resultado!BQ101</f>
        <v>10606.44571</v>
      </c>
      <c r="BE24" s="32">
        <f>PLANEL_GerPT_Trim_Resultado!BR101</f>
        <v>10606.44571</v>
      </c>
      <c r="BF24" s="32">
        <f>PLANEL_GerPT_Trim_Resultado!BS101</f>
        <v>10606.44571</v>
      </c>
      <c r="BG24" s="32">
        <f>PLANEL_GerPT_Trim_Resultado!BT101</f>
        <v>11143.015939999999</v>
      </c>
      <c r="BH24" s="32">
        <f>PLANEL_GerPT_Trim_Resultado!BU101</f>
        <v>11143.015939999999</v>
      </c>
      <c r="BI24" s="32">
        <f>PLANEL_GerPT_Trim_Resultado!BV101</f>
        <v>11143.015939999999</v>
      </c>
      <c r="BJ24" s="32">
        <f>PLANEL_GerPT_Trim_Resultado!BW101</f>
        <v>11143.015939999999</v>
      </c>
      <c r="BK24" s="32">
        <f>PLANEL_GerPT_Trim_Resultado!BX101</f>
        <v>11143.015939999999</v>
      </c>
      <c r="BL24" s="32">
        <f>PLANEL_GerPT_Trim_Resultado!BY101</f>
        <v>11143.015939999999</v>
      </c>
      <c r="BM24" s="32">
        <f>PLANEL_GerPT_Trim_Resultado!BZ101</f>
        <v>11143.015939999999</v>
      </c>
      <c r="BN24" s="32">
        <f>PLANEL_GerPT_Trim_Resultado!CA101</f>
        <v>11143.015939999999</v>
      </c>
      <c r="BO24" s="32">
        <f>PLANEL_GerPT_Trim_Resultado!CB101</f>
        <v>11143.015939999999</v>
      </c>
      <c r="BP24" s="32">
        <f>PLANEL_GerPT_Trim_Resultado!CC101</f>
        <v>11143.015939999999</v>
      </c>
      <c r="BQ24" s="32">
        <f>PLANEL_GerPT_Trim_Resultado!CD101</f>
        <v>11143.015939999999</v>
      </c>
      <c r="BR24" s="32">
        <f>PLANEL_GerPT_Trim_Resultado!CE101</f>
        <v>11143.015939999999</v>
      </c>
      <c r="BS24" s="32">
        <f>PLANEL_GerPT_Trim_Resultado!CF101</f>
        <v>11143.015939999999</v>
      </c>
      <c r="BT24" s="32">
        <f>PLANEL_GerPT_Trim_Resultado!CG101</f>
        <v>11143.015939999999</v>
      </c>
      <c r="BU24" s="32">
        <f>PLANEL_GerPT_Trim_Resultado!CH101</f>
        <v>11143.015939999999</v>
      </c>
      <c r="BV24" s="32">
        <f>PLANEL_GerPT_Trim_Resultado!CI101</f>
        <v>11143.015939999999</v>
      </c>
      <c r="BW24" s="32">
        <f>PLANEL_GerPT_Trim_Resultado!CJ101</f>
        <v>11143.015939999999</v>
      </c>
      <c r="BX24" s="32">
        <f>PLANEL_GerPT_Trim_Resultado!CK101</f>
        <v>11143.015939999999</v>
      </c>
      <c r="BY24" s="32">
        <f>PLANEL_GerPT_Trim_Resultado!CL101</f>
        <v>11143.015939999999</v>
      </c>
      <c r="BZ24" s="32">
        <f>PLANEL_GerPT_Trim_Resultado!CM101</f>
        <v>11143.015939999999</v>
      </c>
      <c r="CA24" s="32">
        <f>PLANEL_GerPT_Trim_Resultado!CN101</f>
        <v>11143.015939999999</v>
      </c>
      <c r="CB24" s="32">
        <f>PLANEL_GerPT_Trim_Resultado!CO101</f>
        <v>11143.015939999999</v>
      </c>
      <c r="CC24" s="32">
        <f>PLANEL_GerPT_Trim_Resultado!CP101</f>
        <v>11143.015939999999</v>
      </c>
      <c r="CD24" s="32">
        <f>PLANEL_GerPT_Trim_Resultado!CQ101</f>
        <v>11143.015939999999</v>
      </c>
      <c r="CE24" s="32">
        <f>PLANEL_GerPT_Trim_Resultado!CR101</f>
        <v>11143.015939999999</v>
      </c>
      <c r="CF24" s="32">
        <f>PLANEL_GerPT_Trim_Resultado!CS101</f>
        <v>11143.015939999999</v>
      </c>
      <c r="CG24" s="32">
        <f>PLANEL_GerPT_Trim_Resultado!CT101</f>
        <v>11143.015939999999</v>
      </c>
      <c r="CH24" s="32">
        <f>PLANEL_GerPT_Trim_Resultado!CU101</f>
        <v>11143.015939999999</v>
      </c>
      <c r="CI24" s="32">
        <f>PLANEL_GerPT_Trim_Resultado!CV101</f>
        <v>11143.015939999999</v>
      </c>
      <c r="CJ24" s="32">
        <f>PLANEL_GerPT_Trim_Resultado!CW101</f>
        <v>11143.015939999999</v>
      </c>
      <c r="CK24" s="32">
        <f>PLANEL_GerPT_Trim_Resultado!CX101</f>
        <v>11143.015939999999</v>
      </c>
      <c r="CL24" s="32">
        <f>PLANEL_GerPT_Trim_Resultado!CY101</f>
        <v>11143.015939999999</v>
      </c>
      <c r="CM24" s="32">
        <f>PLANEL_GerPT_Trim_Resultado!CZ101</f>
        <v>11143.015939999999</v>
      </c>
      <c r="CN24" s="32">
        <f>PLANEL_GerPT_Trim_Resultado!DA101</f>
        <v>11143.015939999999</v>
      </c>
      <c r="CO24" s="32">
        <f>PLANEL_GerPT_Trim_Resultado!DB101</f>
        <v>11143.015939999999</v>
      </c>
      <c r="CP24" s="32">
        <f>PLANEL_GerPT_Trim_Resultado!DC101</f>
        <v>11143.015939999999</v>
      </c>
      <c r="CQ24" s="32">
        <f>PLANEL_GerPT_Trim_Resultado!DD101</f>
        <v>11143.015939999999</v>
      </c>
      <c r="CR24" s="32">
        <f>PLANEL_GerPT_Trim_Resultado!DE101</f>
        <v>11143.015939999999</v>
      </c>
      <c r="CS24" s="32">
        <f>PLANEL_GerPT_Trim_Resultado!DF101</f>
        <v>10606.44571</v>
      </c>
      <c r="CT24" s="32">
        <f>PLANEL_GerPT_Trim_Resultado!DG101</f>
        <v>11143.015939999999</v>
      </c>
      <c r="CU24" s="32">
        <f>PLANEL_GerPT_Trim_Resultado!DH101</f>
        <v>11143.015939999999</v>
      </c>
      <c r="CV24" s="32">
        <f>PLANEL_GerPT_Trim_Resultado!DI101</f>
        <v>11143.015939999999</v>
      </c>
      <c r="CW24" s="32">
        <f>PLANEL_GerPT_Trim_Resultado!DJ101</f>
        <v>11143.015939999999</v>
      </c>
      <c r="CX24" s="32">
        <f>PLANEL_GerPT_Trim_Resultado!DK101</f>
        <v>11143.015939999999</v>
      </c>
      <c r="CY24" s="75">
        <f>PLANEL_GerPT_Trim_Resultado!DL101</f>
        <v>11143.015939999999</v>
      </c>
      <c r="CZ24" s="75">
        <f>PLANEL_GerPT_Trim_Resultado!DM101</f>
        <v>11143.015939999999</v>
      </c>
      <c r="DA24" s="75">
        <f>PLANEL_GerPT_Trim_Resultado!DN101</f>
        <v>11143.015939999999</v>
      </c>
      <c r="DB24" s="75">
        <f>PLANEL_GerPT_Trim_Resultado!DO101</f>
        <v>11143.015939999999</v>
      </c>
      <c r="DC24" s="32">
        <f>PLANEL_GerPT_Trim_Resultado!DP101</f>
        <v>11143.015939999999</v>
      </c>
      <c r="DD24" s="32">
        <f>PLANEL_GerPT_Trim_Resultado!DQ101</f>
        <v>11143.015939999999</v>
      </c>
      <c r="DE24" s="32">
        <f>PLANEL_GerPT_Trim_Resultado!DR101</f>
        <v>11143.015939999999</v>
      </c>
      <c r="DF24" s="32">
        <f>PLANEL_GerPT_Trim_Resultado!DS101</f>
        <v>11143.015939999999</v>
      </c>
      <c r="DG24" s="32">
        <f>PLANEL_GerPT_Trim_Resultado!DT101</f>
        <v>11143.015939999999</v>
      </c>
      <c r="DH24" s="32">
        <f>PLANEL_GerPT_Trim_Resultado!DU101</f>
        <v>11143.015939999999</v>
      </c>
      <c r="DI24" s="32">
        <f>PLANEL_GerPT_Trim_Resultado!DV101</f>
        <v>11143.015939999999</v>
      </c>
      <c r="DJ24" s="32">
        <f>PLANEL_GerPT_Trim_Resultado!DW101</f>
        <v>11143.015939999999</v>
      </c>
      <c r="DK24" s="32">
        <f>PLANEL_GerPT_Trim_Resultado!DX101</f>
        <v>11143.015939999999</v>
      </c>
      <c r="DL24" s="32">
        <f>PLANEL_GerPT_Trim_Resultado!DY101</f>
        <v>11143.015939999999</v>
      </c>
      <c r="DM24" s="32">
        <f>PLANEL_GerPT_Trim_Resultado!DZ101</f>
        <v>11143.015939999999</v>
      </c>
      <c r="DN24" s="32">
        <f>PLANEL_GerPT_Trim_Resultado!EA101</f>
        <v>11143.015939999999</v>
      </c>
      <c r="DO24" s="32">
        <f>PLANEL_GerPT_Trim_Resultado!EB101</f>
        <v>11143.015939999999</v>
      </c>
      <c r="DP24" s="32">
        <f>PLANEL_GerPT_Trim_Resultado!EC101</f>
        <v>11143.015939999999</v>
      </c>
      <c r="DQ24" s="32">
        <f>PLANEL_GerPT_Trim_Resultado!ED101</f>
        <v>11143.015939999999</v>
      </c>
      <c r="DR24" s="32">
        <f>PLANEL_GerPT_Trim_Resultado!EE101</f>
        <v>11143.015939999999</v>
      </c>
      <c r="DS24" s="32">
        <f>PLANEL_GerPT_Trim_Resultado!EF101</f>
        <v>11143.015939999999</v>
      </c>
      <c r="DT24" s="32">
        <f>PLANEL_GerPT_Trim_Resultado!EG101</f>
        <v>11143.015939999999</v>
      </c>
      <c r="DU24" s="32">
        <f>PLANEL_GerPT_Trim_Resultado!EH101</f>
        <v>11143.015939999999</v>
      </c>
      <c r="DV24" s="32">
        <f>PLANEL_GerPT_Trim_Resultado!EI101</f>
        <v>11143.015939999999</v>
      </c>
      <c r="DW24" s="32">
        <f>PLANEL_GerPT_Trim_Resultado!EJ101</f>
        <v>11143.015939999999</v>
      </c>
      <c r="DX24" s="32">
        <f>PLANEL_GerPT_Trim_Resultado!EK101</f>
        <v>11143.015939999999</v>
      </c>
      <c r="DY24" s="32">
        <f>PLANEL_GerPT_Trim_Resultado!EL101</f>
        <v>11143.015939999999</v>
      </c>
      <c r="DZ24" s="32">
        <f>PLANEL_GerPT_Trim_Resultado!EM101</f>
        <v>11143.015939999999</v>
      </c>
      <c r="EA24" s="32">
        <f>PLANEL_GerPT_Trim_Resultado!EN101</f>
        <v>11143.015939999999</v>
      </c>
      <c r="EB24" s="32">
        <f>PLANEL_GerPT_Trim_Resultado!EO101</f>
        <v>11143.015939999999</v>
      </c>
      <c r="EC24" s="32">
        <f>PLANEL_GerPT_Trim_Resultado!EP101</f>
        <v>11143.015939999999</v>
      </c>
      <c r="ED24" s="32">
        <f>PLANEL_GerPT_Trim_Resultado!EQ101</f>
        <v>11143.015939999999</v>
      </c>
      <c r="EE24" s="32">
        <f>PLANEL_GerPT_Trim_Resultado!ER101</f>
        <v>11143.015939999999</v>
      </c>
      <c r="EF24" s="32">
        <f>PLANEL_GerPT_Trim_Resultado!ES101</f>
        <v>11143.015939999999</v>
      </c>
      <c r="EG24" s="32">
        <f>PLANEL_GerPT_Trim_Resultado!ET101</f>
        <v>11143.015939999999</v>
      </c>
      <c r="EH24" s="32">
        <f>PLANEL_GerPT_Trim_Resultado!EU101</f>
        <v>11143.015939999999</v>
      </c>
      <c r="EI24" s="32">
        <f>PLANEL_GerPT_Trim_Resultado!EV101</f>
        <v>11143.015939999999</v>
      </c>
      <c r="EJ24" s="32">
        <f>PLANEL_GerPT_Trim_Resultado!EW101</f>
        <v>11143.015939999999</v>
      </c>
      <c r="EK24" s="32">
        <f>PLANEL_GerPT_Trim_Resultado!EX101</f>
        <v>11143.015939999999</v>
      </c>
      <c r="EL24" s="32">
        <f>PLANEL_GerPT_Trim_Resultado!EY101</f>
        <v>11143.015939999999</v>
      </c>
      <c r="EM24" s="32">
        <f>PLANEL_GerPT_Trim_Resultado!EZ101</f>
        <v>11143.015939999999</v>
      </c>
      <c r="EN24" s="32">
        <f>PLANEL_GerPT_Trim_Resultado!FA101</f>
        <v>11143.015939999999</v>
      </c>
      <c r="EO24" s="32">
        <f>PLANEL_GerPT_Trim_Resultado!FB101</f>
        <v>11143.015939999999</v>
      </c>
      <c r="EP24" s="32">
        <f>PLANEL_GerPT_Trim_Resultado!FC101</f>
        <v>11143.015939999999</v>
      </c>
    </row>
    <row r="25" spans="2:146" x14ac:dyDescent="0.25">
      <c r="B25" s="27" t="s">
        <v>9</v>
      </c>
      <c r="C25" s="28">
        <f>SUM(C4:C24)</f>
        <v>88575.236771850017</v>
      </c>
      <c r="D25" s="28">
        <f t="shared" ref="D25:BO25" si="0">SUM(D4:D24)</f>
        <v>84766.329778260013</v>
      </c>
      <c r="E25" s="28">
        <f t="shared" si="0"/>
        <v>83382.816415749985</v>
      </c>
      <c r="F25" s="28">
        <f t="shared" si="0"/>
        <v>87267.609363930023</v>
      </c>
      <c r="G25" s="28">
        <f t="shared" si="0"/>
        <v>87345.759268969996</v>
      </c>
      <c r="H25" s="28">
        <f t="shared" si="0"/>
        <v>83663.383418199999</v>
      </c>
      <c r="I25" s="28">
        <f t="shared" si="0"/>
        <v>83285.017086870008</v>
      </c>
      <c r="J25" s="28">
        <f t="shared" si="0"/>
        <v>86804.322825610012</v>
      </c>
      <c r="K25" s="28">
        <f t="shared" si="0"/>
        <v>91283.221094069988</v>
      </c>
      <c r="L25" s="28">
        <f t="shared" si="0"/>
        <v>87387.692853200017</v>
      </c>
      <c r="M25" s="28">
        <f t="shared" si="0"/>
        <v>86981.413157170013</v>
      </c>
      <c r="N25" s="28">
        <f t="shared" si="0"/>
        <v>90710.308525400003</v>
      </c>
      <c r="O25" s="28">
        <f t="shared" si="0"/>
        <v>93429.289082670002</v>
      </c>
      <c r="P25" s="28">
        <f t="shared" si="0"/>
        <v>89500.509308199995</v>
      </c>
      <c r="Q25" s="28">
        <f t="shared" si="0"/>
        <v>89101.90465197002</v>
      </c>
      <c r="R25" s="28">
        <f t="shared" si="0"/>
        <v>92836.079868309986</v>
      </c>
      <c r="S25" s="28">
        <f t="shared" si="0"/>
        <v>98476.18295497002</v>
      </c>
      <c r="T25" s="28">
        <f t="shared" si="0"/>
        <v>94359.441420100018</v>
      </c>
      <c r="U25" s="28">
        <f t="shared" si="0"/>
        <v>93935.822589270014</v>
      </c>
      <c r="V25" s="28">
        <f t="shared" si="0"/>
        <v>97878.513252610021</v>
      </c>
      <c r="W25" s="28">
        <f t="shared" si="0"/>
        <v>103588.17390497003</v>
      </c>
      <c r="X25" s="28">
        <f t="shared" si="0"/>
        <v>99290.274952000036</v>
      </c>
      <c r="Y25" s="28">
        <f t="shared" si="0"/>
        <v>98849.807059570012</v>
      </c>
      <c r="Z25" s="28">
        <f t="shared" si="0"/>
        <v>102968.96316760001</v>
      </c>
      <c r="AA25" s="28">
        <f t="shared" si="0"/>
        <v>108662.21523657002</v>
      </c>
      <c r="AB25" s="28">
        <f t="shared" si="0"/>
        <v>104181.1150148</v>
      </c>
      <c r="AC25" s="28">
        <f t="shared" si="0"/>
        <v>103722.71560107003</v>
      </c>
      <c r="AD25" s="28">
        <f t="shared" si="0"/>
        <v>108022.12806860002</v>
      </c>
      <c r="AE25" s="28">
        <f t="shared" si="0"/>
        <v>112406.87284507001</v>
      </c>
      <c r="AF25" s="28">
        <f t="shared" si="0"/>
        <v>107736.34752550001</v>
      </c>
      <c r="AG25" s="28">
        <f t="shared" si="0"/>
        <v>107492.70363087002</v>
      </c>
      <c r="AH25" s="28">
        <f t="shared" si="0"/>
        <v>111742.80478230004</v>
      </c>
      <c r="AI25" s="28">
        <f t="shared" si="0"/>
        <v>116876.00902097003</v>
      </c>
      <c r="AJ25" s="28">
        <f t="shared" si="0"/>
        <v>112005.19735580002</v>
      </c>
      <c r="AK25" s="28">
        <f t="shared" si="0"/>
        <v>111503.87195307002</v>
      </c>
      <c r="AL25" s="28">
        <f t="shared" si="0"/>
        <v>116184.80987560001</v>
      </c>
      <c r="AM25" s="28">
        <f t="shared" si="0"/>
        <v>120320.96563107004</v>
      </c>
      <c r="AN25" s="28">
        <f t="shared" si="0"/>
        <v>112499.02823250002</v>
      </c>
      <c r="AO25" s="28">
        <f t="shared" si="0"/>
        <v>111557.50370377002</v>
      </c>
      <c r="AP25" s="28">
        <f t="shared" si="0"/>
        <v>117248.52959030001</v>
      </c>
      <c r="AQ25" s="28">
        <f t="shared" si="0"/>
        <v>122188.75059387002</v>
      </c>
      <c r="AR25" s="28">
        <f t="shared" si="0"/>
        <v>114680.24695870005</v>
      </c>
      <c r="AS25" s="28">
        <f t="shared" si="0"/>
        <v>112429.42203277003</v>
      </c>
      <c r="AT25" s="28">
        <f t="shared" si="0"/>
        <v>119090.32764190003</v>
      </c>
      <c r="AU25" s="28">
        <f t="shared" si="0"/>
        <v>125533.43827387004</v>
      </c>
      <c r="AV25" s="28">
        <f t="shared" si="0"/>
        <v>118434.81050490002</v>
      </c>
      <c r="AW25" s="28">
        <f t="shared" si="0"/>
        <v>115587.91048257002</v>
      </c>
      <c r="AX25" s="28">
        <f t="shared" si="0"/>
        <v>122419.85843390002</v>
      </c>
      <c r="AY25" s="28">
        <f t="shared" si="0"/>
        <v>129747.25454617001</v>
      </c>
      <c r="AZ25" s="28">
        <f t="shared" si="0"/>
        <v>121815.36093320001</v>
      </c>
      <c r="BA25" s="28">
        <f t="shared" si="0"/>
        <v>120611.72745787002</v>
      </c>
      <c r="BB25" s="28">
        <f t="shared" si="0"/>
        <v>126612.25975920001</v>
      </c>
      <c r="BC25" s="28">
        <f t="shared" si="0"/>
        <v>133958.52201898003</v>
      </c>
      <c r="BD25" s="28">
        <f t="shared" si="0"/>
        <v>125845.50661151002</v>
      </c>
      <c r="BE25" s="28">
        <f t="shared" si="0"/>
        <v>124380.45423268003</v>
      </c>
      <c r="BF25" s="28">
        <f t="shared" si="0"/>
        <v>130802.74687600002</v>
      </c>
      <c r="BG25" s="28">
        <f t="shared" si="0"/>
        <v>138437.34719198002</v>
      </c>
      <c r="BH25" s="28">
        <f t="shared" si="0"/>
        <v>130225.43409751002</v>
      </c>
      <c r="BI25" s="28">
        <f t="shared" si="0"/>
        <v>128334.63800504002</v>
      </c>
      <c r="BJ25" s="28">
        <f t="shared" si="0"/>
        <v>135259.91895900003</v>
      </c>
      <c r="BK25" s="28">
        <f t="shared" si="0"/>
        <v>140484.56216898002</v>
      </c>
      <c r="BL25" s="28">
        <f t="shared" si="0"/>
        <v>132258.06221951003</v>
      </c>
      <c r="BM25" s="28">
        <f t="shared" si="0"/>
        <v>130188.09421168001</v>
      </c>
      <c r="BN25" s="28">
        <f t="shared" si="0"/>
        <v>137284.55770290003</v>
      </c>
      <c r="BO25" s="28">
        <f t="shared" si="0"/>
        <v>138440.18077623998</v>
      </c>
      <c r="BP25" s="28">
        <f t="shared" ref="BP25:EA25" si="1">SUM(BP4:BP24)</f>
        <v>128160.21160969001</v>
      </c>
      <c r="BQ25" s="28">
        <f t="shared" si="1"/>
        <v>125511.79152282</v>
      </c>
      <c r="BR25" s="28">
        <f t="shared" si="1"/>
        <v>134538.93849960002</v>
      </c>
      <c r="BS25" s="28">
        <f t="shared" si="1"/>
        <v>142209.10493423999</v>
      </c>
      <c r="BT25" s="28">
        <f t="shared" si="1"/>
        <v>132426.56709509002</v>
      </c>
      <c r="BU25" s="28">
        <f t="shared" si="1"/>
        <v>129062.69630382002</v>
      </c>
      <c r="BV25" s="28">
        <f t="shared" si="1"/>
        <v>137778.71099358003</v>
      </c>
      <c r="BW25" s="28">
        <f t="shared" si="1"/>
        <v>145373.07515744003</v>
      </c>
      <c r="BX25" s="28">
        <f t="shared" si="1"/>
        <v>134493.03967049002</v>
      </c>
      <c r="BY25" s="28">
        <f t="shared" si="1"/>
        <v>134562.82569950001</v>
      </c>
      <c r="BZ25" s="28">
        <f t="shared" si="1"/>
        <v>140920.63672638001</v>
      </c>
      <c r="CA25" s="28">
        <f t="shared" si="1"/>
        <v>147505.05420764003</v>
      </c>
      <c r="CB25" s="28">
        <f t="shared" si="1"/>
        <v>137654.43035989002</v>
      </c>
      <c r="CC25" s="28">
        <f t="shared" si="1"/>
        <v>134936.55804622002</v>
      </c>
      <c r="CD25" s="28">
        <f t="shared" si="1"/>
        <v>143027.90711118001</v>
      </c>
      <c r="CE25" s="28">
        <f t="shared" si="1"/>
        <v>150372.86133704</v>
      </c>
      <c r="CF25" s="28">
        <f t="shared" si="1"/>
        <v>139071.40654894002</v>
      </c>
      <c r="CG25" s="28">
        <f t="shared" si="1"/>
        <v>136541.41363462002</v>
      </c>
      <c r="CH25" s="28">
        <f t="shared" si="1"/>
        <v>145869.73296328002</v>
      </c>
      <c r="CI25" s="28">
        <f t="shared" si="1"/>
        <v>152504.39212792</v>
      </c>
      <c r="CJ25" s="28">
        <f t="shared" si="1"/>
        <v>141261.41441194</v>
      </c>
      <c r="CK25" s="28">
        <f t="shared" si="1"/>
        <v>138199.32189892002</v>
      </c>
      <c r="CL25" s="28">
        <f t="shared" si="1"/>
        <v>147611.31952088</v>
      </c>
      <c r="CM25" s="28">
        <f t="shared" si="1"/>
        <v>154259.20634479998</v>
      </c>
      <c r="CN25" s="28">
        <f t="shared" si="1"/>
        <v>142089.74685760002</v>
      </c>
      <c r="CO25" s="28">
        <f t="shared" si="1"/>
        <v>139704.3780688</v>
      </c>
      <c r="CP25" s="28">
        <f t="shared" si="1"/>
        <v>149552.2750232</v>
      </c>
      <c r="CQ25" s="28">
        <f t="shared" si="1"/>
        <v>156046.44748765</v>
      </c>
      <c r="CR25" s="28">
        <f t="shared" si="1"/>
        <v>143640.37053248001</v>
      </c>
      <c r="CS25" s="28">
        <f t="shared" si="1"/>
        <v>141733.36637665</v>
      </c>
      <c r="CT25" s="28">
        <f t="shared" si="1"/>
        <v>151099.28876797002</v>
      </c>
      <c r="CU25" s="28">
        <f t="shared" si="1"/>
        <v>157025.96536120004</v>
      </c>
      <c r="CV25" s="28">
        <f t="shared" si="1"/>
        <v>144580.0201919</v>
      </c>
      <c r="CW25" s="28">
        <f t="shared" si="1"/>
        <v>143153.08214220003</v>
      </c>
      <c r="CX25" s="28">
        <f t="shared" si="1"/>
        <v>152051.2718709</v>
      </c>
      <c r="CY25" s="76">
        <f t="shared" si="1"/>
        <v>160864.84454419999</v>
      </c>
      <c r="CZ25" s="76">
        <f t="shared" si="1"/>
        <v>148887.18598490002</v>
      </c>
      <c r="DA25" s="76">
        <f t="shared" si="1"/>
        <v>145686.66181420002</v>
      </c>
      <c r="DB25" s="76">
        <f t="shared" si="1"/>
        <v>155864.29313850001</v>
      </c>
      <c r="DC25" s="28">
        <f t="shared" si="1"/>
        <v>162231.22878520002</v>
      </c>
      <c r="DD25" s="28">
        <f t="shared" si="1"/>
        <v>149168.45908990002</v>
      </c>
      <c r="DE25" s="28">
        <f t="shared" si="1"/>
        <v>147148.27617220001</v>
      </c>
      <c r="DF25" s="28">
        <f t="shared" si="1"/>
        <v>157209.09917190002</v>
      </c>
      <c r="DG25" s="28">
        <f t="shared" si="1"/>
        <v>164779.79111520003</v>
      </c>
      <c r="DH25" s="28">
        <f t="shared" si="1"/>
        <v>151512.36090890001</v>
      </c>
      <c r="DI25" s="28">
        <f t="shared" si="1"/>
        <v>149316.75988320002</v>
      </c>
      <c r="DJ25" s="28">
        <f t="shared" si="1"/>
        <v>159736.17805290001</v>
      </c>
      <c r="DK25" s="28">
        <f t="shared" si="1"/>
        <v>167567.46879820002</v>
      </c>
      <c r="DL25" s="28">
        <f t="shared" si="1"/>
        <v>154094.77559190002</v>
      </c>
      <c r="DM25" s="28">
        <f t="shared" si="1"/>
        <v>152764.51984420003</v>
      </c>
      <c r="DN25" s="28">
        <f t="shared" si="1"/>
        <v>162738.72526090001</v>
      </c>
      <c r="DO25" s="28">
        <f t="shared" si="1"/>
        <v>169822.59185520001</v>
      </c>
      <c r="DP25" s="28">
        <f t="shared" si="1"/>
        <v>156139.39384690003</v>
      </c>
      <c r="DQ25" s="28">
        <f t="shared" si="1"/>
        <v>158370.4685052</v>
      </c>
      <c r="DR25" s="28">
        <f t="shared" si="1"/>
        <v>164735.15186890002</v>
      </c>
      <c r="DS25" s="28">
        <f t="shared" si="1"/>
        <v>171388.48330220001</v>
      </c>
      <c r="DT25" s="28">
        <f t="shared" si="1"/>
        <v>157489.41069290004</v>
      </c>
      <c r="DU25" s="28">
        <f t="shared" si="1"/>
        <v>156095.33318120003</v>
      </c>
      <c r="DV25" s="28">
        <f t="shared" si="1"/>
        <v>167760.70493390001</v>
      </c>
      <c r="DW25" s="28">
        <f t="shared" si="1"/>
        <v>173323.98865620003</v>
      </c>
      <c r="DX25" s="28">
        <f t="shared" si="1"/>
        <v>159072.22138390003</v>
      </c>
      <c r="DY25" s="28">
        <f t="shared" si="1"/>
        <v>157948.9286672</v>
      </c>
      <c r="DZ25" s="28">
        <f t="shared" si="1"/>
        <v>168991.79187290001</v>
      </c>
      <c r="EA25" s="28">
        <f t="shared" si="1"/>
        <v>175175.84314020004</v>
      </c>
      <c r="EB25" s="28">
        <f t="shared" ref="EB25:EP25" si="2">SUM(EB4:EB24)</f>
        <v>160706.53527590001</v>
      </c>
      <c r="EC25" s="28">
        <f t="shared" si="2"/>
        <v>160488.46409520003</v>
      </c>
      <c r="ED25" s="28">
        <f t="shared" si="2"/>
        <v>173211.29807290001</v>
      </c>
      <c r="EE25" s="28">
        <f t="shared" si="2"/>
        <v>177231.08202920001</v>
      </c>
      <c r="EF25" s="28">
        <f t="shared" si="2"/>
        <v>162512.51150590001</v>
      </c>
      <c r="EG25" s="28">
        <f t="shared" si="2"/>
        <v>159985.9573222</v>
      </c>
      <c r="EH25" s="28">
        <f t="shared" si="2"/>
        <v>172064.8746249</v>
      </c>
      <c r="EI25" s="28">
        <f t="shared" si="2"/>
        <v>179832.73504319999</v>
      </c>
      <c r="EJ25" s="28">
        <f t="shared" si="2"/>
        <v>164437.65535290004</v>
      </c>
      <c r="EK25" s="28">
        <f t="shared" si="2"/>
        <v>162635.27055520003</v>
      </c>
      <c r="EL25" s="28">
        <f t="shared" si="2"/>
        <v>175811.08668890002</v>
      </c>
      <c r="EM25" s="28">
        <f t="shared" si="2"/>
        <v>181407.1119512</v>
      </c>
      <c r="EN25" s="28">
        <f t="shared" si="2"/>
        <v>165561.28474190002</v>
      </c>
      <c r="EO25" s="28">
        <f t="shared" si="2"/>
        <v>167367.19014020002</v>
      </c>
      <c r="EP25" s="28">
        <f t="shared" si="2"/>
        <v>176503.19388989999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0.69351857870708833</v>
      </c>
      <c r="D30" s="47">
        <f>IF(PLANEL_Pot_Trim!D4&lt;&gt;0,D4/PLANEL_Pot_Trim!D4,0)</f>
        <v>0.61864347616797855</v>
      </c>
      <c r="E30" s="47">
        <f>IF(PLANEL_Pot_Trim!E4&lt;&gt;0,E4/PLANEL_Pot_Trim!E4,0)</f>
        <v>0.60143161011910296</v>
      </c>
      <c r="F30" s="47">
        <f>IF(PLANEL_Pot_Trim!F4&lt;&gt;0,F4/PLANEL_Pot_Trim!F4,0)</f>
        <v>0.64286807656800316</v>
      </c>
      <c r="G30" s="47">
        <f>IF(PLANEL_Pot_Trim!G4&lt;&gt;0,G4/PLANEL_Pot_Trim!G4,0)</f>
        <v>0.66630215732079212</v>
      </c>
      <c r="H30" s="47">
        <f>IF(PLANEL_Pot_Trim!H4&lt;&gt;0,H4/PLANEL_Pot_Trim!H4,0)</f>
        <v>0.60090947515532478</v>
      </c>
      <c r="I30" s="47">
        <f>IF(PLANEL_Pot_Trim!I4&lt;&gt;0,I4/PLANEL_Pot_Trim!I4,0)</f>
        <v>0.54663309949758232</v>
      </c>
      <c r="J30" s="47">
        <f>IF(PLANEL_Pot_Trim!J4&lt;&gt;0,J4/PLANEL_Pot_Trim!J4,0)</f>
        <v>0.62470114332082427</v>
      </c>
      <c r="K30" s="47">
        <f>IF(PLANEL_Pot_Trim!K4&lt;&gt;0,K4/PLANEL_Pot_Trim!K4,0)</f>
        <v>0.72429891264303048</v>
      </c>
      <c r="L30" s="47">
        <f>IF(PLANEL_Pot_Trim!L4&lt;&gt;0,L4/PLANEL_Pot_Trim!L4,0)</f>
        <v>0.62110016669695534</v>
      </c>
      <c r="M30" s="47">
        <f>IF(PLANEL_Pot_Trim!M4&lt;&gt;0,M4/PLANEL_Pot_Trim!M4,0)</f>
        <v>0.60016559149648951</v>
      </c>
      <c r="N30" s="47">
        <f>IF(PLANEL_Pot_Trim!N4&lt;&gt;0,N4/PLANEL_Pot_Trim!N4,0)</f>
        <v>0.65467158121135383</v>
      </c>
      <c r="O30" s="47">
        <f>IF(PLANEL_Pot_Trim!O4&lt;&gt;0,O4/PLANEL_Pot_Trim!O4,0)</f>
        <v>0.66566122126687943</v>
      </c>
      <c r="P30" s="47">
        <f>IF(PLANEL_Pot_Trim!P4&lt;&gt;0,P4/PLANEL_Pot_Trim!P4,0)</f>
        <v>0.59338190847956296</v>
      </c>
      <c r="Q30" s="47">
        <f>IF(PLANEL_Pot_Trim!Q4&lt;&gt;0,Q4/PLANEL_Pot_Trim!Q4,0)</f>
        <v>0.57123717520896178</v>
      </c>
      <c r="R30" s="47">
        <f>IF(PLANEL_Pot_Trim!R4&lt;&gt;0,R4/PLANEL_Pot_Trim!R4,0)</f>
        <v>0.63884581215387093</v>
      </c>
      <c r="S30" s="47">
        <f>IF(PLANEL_Pot_Trim!S4&lt;&gt;0,S4/PLANEL_Pot_Trim!S4,0)</f>
        <v>0.65463833550036377</v>
      </c>
      <c r="T30" s="47">
        <f>IF(PLANEL_Pot_Trim!T4&lt;&gt;0,T4/PLANEL_Pot_Trim!T4,0)</f>
        <v>0.59880201639726283</v>
      </c>
      <c r="U30" s="47">
        <f>IF(PLANEL_Pot_Trim!U4&lt;&gt;0,U4/PLANEL_Pot_Trim!U4,0)</f>
        <v>0.5713003919697639</v>
      </c>
      <c r="V30" s="47">
        <f>IF(PLANEL_Pot_Trim!V4&lt;&gt;0,V4/PLANEL_Pot_Trim!V4,0)</f>
        <v>0.61810591052625452</v>
      </c>
      <c r="W30" s="47">
        <f>IF(PLANEL_Pot_Trim!W4&lt;&gt;0,W4/PLANEL_Pot_Trim!W4,0)</f>
        <v>0.65921392665368261</v>
      </c>
      <c r="X30" s="47">
        <f>IF(PLANEL_Pot_Trim!X4&lt;&gt;0,X4/PLANEL_Pot_Trim!X4,0)</f>
        <v>0.58757715864892557</v>
      </c>
      <c r="Y30" s="47">
        <f>IF(PLANEL_Pot_Trim!Y4&lt;&gt;0,Y4/PLANEL_Pot_Trim!Y4,0)</f>
        <v>0.58534662392744086</v>
      </c>
      <c r="Z30" s="47">
        <f>IF(PLANEL_Pot_Trim!Z4&lt;&gt;0,Z4/PLANEL_Pot_Trim!Z4,0)</f>
        <v>0.63035877331221024</v>
      </c>
      <c r="AA30" s="47">
        <f>IF(PLANEL_Pot_Trim!AA4&lt;&gt;0,AA4/PLANEL_Pot_Trim!AA4,0)</f>
        <v>0.68885572739959344</v>
      </c>
      <c r="AB30" s="47">
        <f>IF(PLANEL_Pot_Trim!AB4&lt;&gt;0,AB4/PLANEL_Pot_Trim!AB4,0)</f>
        <v>0.63723218243508439</v>
      </c>
      <c r="AC30" s="47">
        <f>IF(PLANEL_Pot_Trim!AC4&lt;&gt;0,AC4/PLANEL_Pot_Trim!AC4,0)</f>
        <v>0.59745247733068396</v>
      </c>
      <c r="AD30" s="47">
        <f>IF(PLANEL_Pot_Trim!AD4&lt;&gt;0,AD4/PLANEL_Pot_Trim!AD4,0)</f>
        <v>0.64349145521726681</v>
      </c>
      <c r="AE30" s="47">
        <f>IF(PLANEL_Pot_Trim!AE4&lt;&gt;0,AE4/PLANEL_Pot_Trim!AE4,0)</f>
        <v>0.70505000591663336</v>
      </c>
      <c r="AF30" s="47">
        <f>IF(PLANEL_Pot_Trim!AF4&lt;&gt;0,AF4/PLANEL_Pot_Trim!AF4,0)</f>
        <v>0.64355097275464734</v>
      </c>
      <c r="AG30" s="47">
        <f>IF(PLANEL_Pot_Trim!AG4&lt;&gt;0,AG4/PLANEL_Pot_Trim!AG4,0)</f>
        <v>0.60320567796174496</v>
      </c>
      <c r="AH30" s="47">
        <f>IF(PLANEL_Pot_Trim!AH4&lt;&gt;0,AH4/PLANEL_Pot_Trim!AH4,0)</f>
        <v>0.65579404609954761</v>
      </c>
      <c r="AI30" s="47">
        <f>IF(PLANEL_Pot_Trim!AI4&lt;&gt;0,AI4/PLANEL_Pot_Trim!AI4,0)</f>
        <v>0.71835986546114572</v>
      </c>
      <c r="AJ30" s="47">
        <f>IF(PLANEL_Pot_Trim!AJ4&lt;&gt;0,AJ4/PLANEL_Pot_Trim!AJ4,0)</f>
        <v>0.66233899482190028</v>
      </c>
      <c r="AK30" s="47">
        <f>IF(PLANEL_Pot_Trim!AK4&lt;&gt;0,AK4/PLANEL_Pot_Trim!AK4,0)</f>
        <v>0.6195054413752864</v>
      </c>
      <c r="AL30" s="47">
        <f>IF(PLANEL_Pot_Trim!AL4&lt;&gt;0,AL4/PLANEL_Pot_Trim!AL4,0)</f>
        <v>0.6671584763781665</v>
      </c>
      <c r="AM30" s="47">
        <f>IF(PLANEL_Pot_Trim!AM4&lt;&gt;0,AM4/PLANEL_Pot_Trim!AM4,0)</f>
        <v>0.72633850077911388</v>
      </c>
      <c r="AN30" s="47">
        <f>IF(PLANEL_Pot_Trim!AN4&lt;&gt;0,AN4/PLANEL_Pot_Trim!AN4,0)</f>
        <v>0.67807830657575174</v>
      </c>
      <c r="AO30" s="47">
        <f>IF(PLANEL_Pot_Trim!AO4&lt;&gt;0,AO4/PLANEL_Pot_Trim!AO4,0)</f>
        <v>0.65406185649204795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0.67988962850247847</v>
      </c>
      <c r="AS30" s="47">
        <f>IF(PLANEL_Pot_Trim!AS4&lt;&gt;0,AS4/PLANEL_Pot_Trim!AS4,0)</f>
        <v>0.61597503072803106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0.68455434245075109</v>
      </c>
      <c r="AW30" s="47">
        <f>IF(PLANEL_Pot_Trim!AW4&lt;&gt;0,AW4/PLANEL_Pot_Trim!AW4,0)</f>
        <v>0.65510225031402747</v>
      </c>
      <c r="AX30" s="47">
        <f>IF(PLANEL_Pot_Trim!AX4&lt;&gt;0,AX4/PLANEL_Pot_Trim!AX4,0)</f>
        <v>0.67244014740164826</v>
      </c>
      <c r="AY30" s="47">
        <f>IF(PLANEL_Pot_Trim!AY4&lt;&gt;0,AY4/PLANEL_Pot_Trim!AY4,0)</f>
        <v>0.73564337229636279</v>
      </c>
      <c r="AZ30" s="47">
        <f>IF(PLANEL_Pot_Trim!AZ4&lt;&gt;0,AZ4/PLANEL_Pot_Trim!AZ4,0)</f>
        <v>0.68540689020887335</v>
      </c>
      <c r="BA30" s="47">
        <f>IF(PLANEL_Pot_Trim!BA4&lt;&gt;0,BA4/PLANEL_Pot_Trim!BA4,0)</f>
        <v>0.62329416981404639</v>
      </c>
      <c r="BB30" s="47">
        <f>IF(PLANEL_Pot_Trim!BB4&lt;&gt;0,BB4/PLANEL_Pot_Trim!BB4,0)</f>
        <v>0.67322394865348967</v>
      </c>
      <c r="BC30" s="47">
        <f>IF(PLANEL_Pot_Trim!BC4&lt;&gt;0,BC4/PLANEL_Pot_Trim!BC4,0)</f>
        <v>0.73942463648368406</v>
      </c>
      <c r="BD30" s="47">
        <f>IF(PLANEL_Pot_Trim!BD4&lt;&gt;0,BD4/PLANEL_Pot_Trim!BD4,0)</f>
        <v>0.69084038094775424</v>
      </c>
      <c r="BE30" s="47">
        <f>IF(PLANEL_Pot_Trim!BE4&lt;&gt;0,BE4/PLANEL_Pot_Trim!BE4,0)</f>
        <v>0.62291720917421955</v>
      </c>
      <c r="BF30" s="47">
        <f>IF(PLANEL_Pot_Trim!BF4&lt;&gt;0,BF4/PLANEL_Pot_Trim!BF4,0)</f>
        <v>0.67660817640254411</v>
      </c>
      <c r="BG30" s="47">
        <f>IF(PLANEL_Pot_Trim!BG4&lt;&gt;0,BG4/PLANEL_Pot_Trim!BG4,0)</f>
        <v>0.74216129102059591</v>
      </c>
      <c r="BH30" s="47">
        <f>IF(PLANEL_Pot_Trim!BH4&lt;&gt;0,BH4/PLANEL_Pot_Trim!BH4,0)</f>
        <v>0.6774423204041452</v>
      </c>
      <c r="BI30" s="47">
        <f>IF(PLANEL_Pot_Trim!BI4&lt;&gt;0,BI4/PLANEL_Pot_Trim!BI4,0)</f>
        <v>0.63113025992818172</v>
      </c>
      <c r="BJ30" s="47">
        <f>IF(PLANEL_Pot_Trim!BJ4&lt;&gt;0,BJ4/PLANEL_Pot_Trim!BJ4,0)</f>
        <v>0.67481580335337377</v>
      </c>
      <c r="BK30" s="47">
        <f>IF(PLANEL_Pot_Trim!BK4&lt;&gt;0,BK4/PLANEL_Pot_Trim!BK4,0)</f>
        <v>0.74216129102059591</v>
      </c>
      <c r="BL30" s="47">
        <f>IF(PLANEL_Pot_Trim!BL4&lt;&gt;0,BL4/PLANEL_Pot_Trim!BL4,0)</f>
        <v>0.68056783966217005</v>
      </c>
      <c r="BM30" s="47">
        <f>IF(PLANEL_Pot_Trim!BM4&lt;&gt;0,BM4/PLANEL_Pot_Trim!BM4,0)</f>
        <v>0.66260951828267234</v>
      </c>
      <c r="BN30" s="47">
        <f>IF(PLANEL_Pot_Trim!BN4&lt;&gt;0,BN4/PLANEL_Pot_Trim!BN4,0)</f>
        <v>0.68070569322022123</v>
      </c>
      <c r="BO30" s="47">
        <f>IF(PLANEL_Pot_Trim!BO4&lt;&gt;0,BO4/PLANEL_Pot_Trim!BO4,0)</f>
        <v>0.74309058345097156</v>
      </c>
      <c r="BP30" s="47">
        <f>IF(PLANEL_Pot_Trim!BP4&lt;&gt;0,BP4/PLANEL_Pot_Trim!BP4,0)</f>
        <v>0.68145722411350362</v>
      </c>
      <c r="BQ30" s="47">
        <f>IF(PLANEL_Pot_Trim!BQ4&lt;&gt;0,BQ4/PLANEL_Pot_Trim!BQ4,0)</f>
        <v>0.62658028525034437</v>
      </c>
      <c r="BR30" s="47">
        <f>IF(PLANEL_Pot_Trim!BR4&lt;&gt;0,BR4/PLANEL_Pot_Trim!BR4,0)</f>
        <v>0.67819135405328568</v>
      </c>
      <c r="BS30" s="47">
        <f>IF(PLANEL_Pot_Trim!BS4&lt;&gt;0,BS4/PLANEL_Pot_Trim!BS4,0)</f>
        <v>0.74518539912869497</v>
      </c>
      <c r="BT30" s="47">
        <f>IF(PLANEL_Pot_Trim!BT4&lt;&gt;0,BT4/PLANEL_Pot_Trim!BT4,0)</f>
        <v>0.68847565453786885</v>
      </c>
      <c r="BU30" s="47">
        <f>IF(PLANEL_Pot_Trim!BU4&lt;&gt;0,BU4/PLANEL_Pot_Trim!BU4,0)</f>
        <v>0.64382378255116846</v>
      </c>
      <c r="BV30" s="47">
        <f>IF(PLANEL_Pot_Trim!BV4&lt;&gt;0,BV4/PLANEL_Pot_Trim!BV4,0)</f>
        <v>0.67770896954283621</v>
      </c>
      <c r="BW30" s="47">
        <f>IF(PLANEL_Pot_Trim!BW4&lt;&gt;0,BW4/PLANEL_Pot_Trim!BW4,0)</f>
        <v>0.74518539912869497</v>
      </c>
      <c r="BX30" s="47">
        <f>IF(PLANEL_Pot_Trim!BX4&lt;&gt;0,BX4/PLANEL_Pot_Trim!BX4,0)</f>
        <v>0.6781664372867322</v>
      </c>
      <c r="BY30" s="47">
        <f>IF(PLANEL_Pot_Trim!BY4&lt;&gt;0,BY4/PLANEL_Pot_Trim!BY4,0)</f>
        <v>0.62933015324957375</v>
      </c>
      <c r="BZ30" s="47">
        <f>IF(PLANEL_Pot_Trim!BZ4&lt;&gt;0,BZ4/PLANEL_Pot_Trim!BZ4,0)</f>
        <v>0.67587552622164981</v>
      </c>
      <c r="CA30" s="47">
        <f>IF(PLANEL_Pot_Trim!CA4&lt;&gt;0,CA4/PLANEL_Pot_Trim!CA4,0)</f>
        <v>0.74518539912869497</v>
      </c>
      <c r="CB30" s="47">
        <f>IF(PLANEL_Pot_Trim!CB4&lt;&gt;0,CB4/PLANEL_Pot_Trim!CB4,0)</f>
        <v>0.69552269907895992</v>
      </c>
      <c r="CC30" s="47">
        <f>IF(PLANEL_Pot_Trim!CC4&lt;&gt;0,CC4/PLANEL_Pot_Trim!CC4,0)</f>
        <v>0.65333461293057771</v>
      </c>
      <c r="CD30" s="47">
        <f>IF(PLANEL_Pot_Trim!CD4&lt;&gt;0,CD4/PLANEL_Pot_Trim!CD4,0)</f>
        <v>0.67681902769426283</v>
      </c>
      <c r="CE30" s="47">
        <f>IF(PLANEL_Pot_Trim!CE4&lt;&gt;0,CE4/PLANEL_Pot_Trim!CE4,0)</f>
        <v>0.74518539912869497</v>
      </c>
      <c r="CF30" s="47">
        <f>IF(PLANEL_Pot_Trim!CF4&lt;&gt;0,CF4/PLANEL_Pot_Trim!CF4,0)</f>
        <v>0.69316754330302444</v>
      </c>
      <c r="CG30" s="47">
        <f>IF(PLANEL_Pot_Trim!CG4&lt;&gt;0,CG4/PLANEL_Pot_Trim!CG4,0)</f>
        <v>0.64999389771937666</v>
      </c>
      <c r="CH30" s="47">
        <f>IF(PLANEL_Pot_Trim!CH4&lt;&gt;0,CH4/PLANEL_Pot_Trim!CH4,0)</f>
        <v>0.6739225557882832</v>
      </c>
      <c r="CI30" s="47">
        <f>IF(PLANEL_Pot_Trim!CI4&lt;&gt;0,CI4/PLANEL_Pot_Trim!CI4,0)</f>
        <v>0.74518539912869497</v>
      </c>
      <c r="CJ30" s="47">
        <f>IF(PLANEL_Pot_Trim!CJ4&lt;&gt;0,CJ4/PLANEL_Pot_Trim!CJ4,0)</f>
        <v>0.69693059412921721</v>
      </c>
      <c r="CK30" s="47">
        <f>IF(PLANEL_Pot_Trim!CK4&lt;&gt;0,CK4/PLANEL_Pot_Trim!CK4,0)</f>
        <v>0.63294445945113231</v>
      </c>
      <c r="CL30" s="47">
        <f>IF(PLANEL_Pot_Trim!CL4&lt;&gt;0,CL4/PLANEL_Pot_Trim!CL4,0)</f>
        <v>0.66907658145258642</v>
      </c>
      <c r="CM30" s="47">
        <f>IF(PLANEL_Pot_Trim!CM4&lt;&gt;0,CM4/PLANEL_Pot_Trim!CM4,0)</f>
        <v>0.74518539912869497</v>
      </c>
      <c r="CN30" s="47">
        <f>IF(PLANEL_Pot_Trim!CN4&lt;&gt;0,CN4/PLANEL_Pot_Trim!CN4,0)</f>
        <v>0.69654295730032167</v>
      </c>
      <c r="CO30" s="47">
        <f>IF(PLANEL_Pot_Trim!CO4&lt;&gt;0,CO4/PLANEL_Pot_Trim!CO4,0)</f>
        <v>0.64647116053584541</v>
      </c>
      <c r="CP30" s="47">
        <f>IF(PLANEL_Pot_Trim!CP4&lt;&gt;0,CP4/PLANEL_Pot_Trim!CP4,0)</f>
        <v>0.66719052069585638</v>
      </c>
      <c r="CQ30" s="47">
        <f>IF(PLANEL_Pot_Trim!CQ4&lt;&gt;0,CQ4/PLANEL_Pot_Trim!CQ4,0)</f>
        <v>0.74518539912869497</v>
      </c>
      <c r="CR30" s="47">
        <f>IF(PLANEL_Pot_Trim!CR4&lt;&gt;0,CR4/PLANEL_Pot_Trim!CR4,0)</f>
        <v>0.70042204075018211</v>
      </c>
      <c r="CS30" s="47">
        <f>IF(PLANEL_Pot_Trim!CS4&lt;&gt;0,CS4/PLANEL_Pot_Trim!CS4,0)</f>
        <v>0.61119821632266147</v>
      </c>
      <c r="CT30" s="47">
        <f>IF(PLANEL_Pot_Trim!CT4&lt;&gt;0,CT4/PLANEL_Pot_Trim!CT4,0)</f>
        <v>0.67770896954283621</v>
      </c>
      <c r="CU30" s="47">
        <f>IF(PLANEL_Pot_Trim!CU4&lt;&gt;0,CU4/PLANEL_Pot_Trim!CU4,0)</f>
        <v>0.74535852489141063</v>
      </c>
      <c r="CV30" s="47">
        <f>IF(PLANEL_Pot_Trim!CV4&lt;&gt;0,CV4/PLANEL_Pot_Trim!CV4,0)</f>
        <v>0.68500737017183233</v>
      </c>
      <c r="CW30" s="47">
        <f>IF(PLANEL_Pot_Trim!CW4&lt;&gt;0,CW4/PLANEL_Pot_Trim!CW4,0)</f>
        <v>0.6370063114628195</v>
      </c>
      <c r="CX30" s="47">
        <f>IF(PLANEL_Pot_Trim!CX4&lt;&gt;0,CX4/PLANEL_Pot_Trim!CX4,0)</f>
        <v>0.67290978405138391</v>
      </c>
      <c r="CY30" s="77">
        <f>IF(PLANEL_Pot_Trim!CY4&lt;&gt;0,CY4/PLANEL_Pot_Trim!CY4,0)</f>
        <v>0.74535852489141063</v>
      </c>
      <c r="CZ30" s="77">
        <f>IF(PLANEL_Pot_Trim!CZ4&lt;&gt;0,CZ4/PLANEL_Pot_Trim!CZ4,0)</f>
        <v>0.69106475634409625</v>
      </c>
      <c r="DA30" s="77">
        <f>IF(PLANEL_Pot_Trim!DA4&lt;&gt;0,DA4/PLANEL_Pot_Trim!DA4,0)</f>
        <v>0.58206247046380077</v>
      </c>
      <c r="DB30" s="77">
        <f>IF(PLANEL_Pot_Trim!DB4&lt;&gt;0,DB4/PLANEL_Pot_Trim!DB4,0)</f>
        <v>0.67485059624704824</v>
      </c>
      <c r="DC30" s="47">
        <f>IF(PLANEL_Pot_Trim!DC4&lt;&gt;0,DC4/PLANEL_Pot_Trim!DC4,0)</f>
        <v>0.74535852489141063</v>
      </c>
      <c r="DD30" s="47">
        <f>IF(PLANEL_Pot_Trim!DD4&lt;&gt;0,DD4/PLANEL_Pot_Trim!DD4,0)</f>
        <v>0.70649828006377613</v>
      </c>
      <c r="DE30" s="47">
        <f>IF(PLANEL_Pot_Trim!DE4&lt;&gt;0,DE4/PLANEL_Pot_Trim!DE4,0)</f>
        <v>0.6306787853332233</v>
      </c>
      <c r="DF30" s="47">
        <f>IF(PLANEL_Pot_Trim!DF4&lt;&gt;0,DF4/PLANEL_Pot_Trim!DF4,0)</f>
        <v>0.65274836803278047</v>
      </c>
      <c r="DG30" s="47">
        <f>IF(PLANEL_Pot_Trim!DG4&lt;&gt;0,DG4/PLANEL_Pot_Trim!DG4,0)</f>
        <v>0.74535852489141063</v>
      </c>
      <c r="DH30" s="47">
        <f>IF(PLANEL_Pot_Trim!DH4&lt;&gt;0,DH4/PLANEL_Pot_Trim!DH4,0)</f>
        <v>0.7075485101364597</v>
      </c>
      <c r="DI30" s="47">
        <f>IF(PLANEL_Pot_Trim!DI4&lt;&gt;0,DI4/PLANEL_Pot_Trim!DI4,0)</f>
        <v>0.63241037254439936</v>
      </c>
      <c r="DJ30" s="47">
        <f>IF(PLANEL_Pot_Trim!DJ4&lt;&gt;0,DJ4/PLANEL_Pot_Trim!DJ4,0)</f>
        <v>0.66228788661417215</v>
      </c>
      <c r="DK30" s="47">
        <f>IF(PLANEL_Pot_Trim!DK4&lt;&gt;0,DK4/PLANEL_Pot_Trim!DK4,0)</f>
        <v>0.74535852489141063</v>
      </c>
      <c r="DL30" s="47">
        <f>IF(PLANEL_Pot_Trim!DL4&lt;&gt;0,DL4/PLANEL_Pot_Trim!DL4,0)</f>
        <v>0.7075485101364597</v>
      </c>
      <c r="DM30" s="47">
        <f>IF(PLANEL_Pot_Trim!DM4&lt;&gt;0,DM4/PLANEL_Pot_Trim!DM4,0)</f>
        <v>0.63912193237296389</v>
      </c>
      <c r="DN30" s="47">
        <f>IF(PLANEL_Pot_Trim!DN4&lt;&gt;0,DN4/PLANEL_Pot_Trim!DN4,0)</f>
        <v>0.66037665811236745</v>
      </c>
      <c r="DO30" s="47">
        <f>IF(PLANEL_Pot_Trim!DO4&lt;&gt;0,DO4/PLANEL_Pot_Trim!DO4,0)</f>
        <v>0.74535852489141063</v>
      </c>
      <c r="DP30" s="47">
        <f>IF(PLANEL_Pot_Trim!DP4&lt;&gt;0,DP4/PLANEL_Pot_Trim!DP4,0)</f>
        <v>0.7075485101364597</v>
      </c>
      <c r="DQ30" s="47">
        <f>IF(PLANEL_Pot_Trim!DQ4&lt;&gt;0,DQ4/PLANEL_Pot_Trim!DQ4,0)</f>
        <v>0.63783391520829802</v>
      </c>
      <c r="DR30" s="47">
        <f>IF(PLANEL_Pot_Trim!DR4&lt;&gt;0,DR4/PLANEL_Pot_Trim!DR4,0)</f>
        <v>0.65008541978154044</v>
      </c>
      <c r="DS30" s="47">
        <f>IF(PLANEL_Pot_Trim!DS4&lt;&gt;0,DS4/PLANEL_Pot_Trim!DS4,0)</f>
        <v>0.73925565357051837</v>
      </c>
      <c r="DT30" s="47">
        <f>IF(PLANEL_Pot_Trim!DT4&lt;&gt;0,DT4/PLANEL_Pot_Trim!DT4,0)</f>
        <v>0.7075485101364597</v>
      </c>
      <c r="DU30" s="47">
        <f>IF(PLANEL_Pot_Trim!DU4&lt;&gt;0,DU4/PLANEL_Pot_Trim!DU4,0)</f>
        <v>0.64759136026554232</v>
      </c>
      <c r="DV30" s="47">
        <f>IF(PLANEL_Pot_Trim!DV4&lt;&gt;0,DV4/PLANEL_Pot_Trim!DV4,0)</f>
        <v>0.65887979004397978</v>
      </c>
      <c r="DW30" s="47">
        <f>IF(PLANEL_Pot_Trim!DW4&lt;&gt;0,DW4/PLANEL_Pot_Trim!DW4,0)</f>
        <v>0.74535852489141063</v>
      </c>
      <c r="DX30" s="47">
        <f>IF(PLANEL_Pot_Trim!DX4&lt;&gt;0,DX4/PLANEL_Pot_Trim!DX4,0)</f>
        <v>0.7075485101364597</v>
      </c>
      <c r="DY30" s="47">
        <f>IF(PLANEL_Pot_Trim!DY4&lt;&gt;0,DY4/PLANEL_Pot_Trim!DY4,0)</f>
        <v>0.62694615976249102</v>
      </c>
      <c r="DZ30" s="47">
        <f>IF(PLANEL_Pot_Trim!DZ4&lt;&gt;0,DZ4/PLANEL_Pot_Trim!DZ4,0)</f>
        <v>0.66787386243369551</v>
      </c>
      <c r="EA30" s="47">
        <f>IF(PLANEL_Pot_Trim!EA4&lt;&gt;0,EA4/PLANEL_Pot_Trim!EA4,0)</f>
        <v>0.73340955880959746</v>
      </c>
      <c r="EB30" s="47">
        <f>IF(PLANEL_Pot_Trim!EB4&lt;&gt;0,EB4/PLANEL_Pot_Trim!EB4,0)</f>
        <v>0.7075485101364597</v>
      </c>
      <c r="EC30" s="47">
        <f>IF(PLANEL_Pot_Trim!EC4&lt;&gt;0,EC4/PLANEL_Pot_Trim!EC4,0)</f>
        <v>0.65468533691794939</v>
      </c>
      <c r="ED30" s="47">
        <f>IF(PLANEL_Pot_Trim!ED4&lt;&gt;0,ED4/PLANEL_Pot_Trim!ED4,0)</f>
        <v>0.67446688138981015</v>
      </c>
      <c r="EE30" s="47">
        <f>IF(PLANEL_Pot_Trim!EE4&lt;&gt;0,EE4/PLANEL_Pot_Trim!EE4,0)</f>
        <v>0.72486995400326082</v>
      </c>
      <c r="EF30" s="47">
        <f>IF(PLANEL_Pot_Trim!EF4&lt;&gt;0,EF4/PLANEL_Pot_Trim!EF4,0)</f>
        <v>0.7075485101364597</v>
      </c>
      <c r="EG30" s="47">
        <f>IF(PLANEL_Pot_Trim!EG4&lt;&gt;0,EG4/PLANEL_Pot_Trim!EG4,0)</f>
        <v>0.62904991796373533</v>
      </c>
      <c r="EH30" s="47">
        <f>IF(PLANEL_Pot_Trim!EH4&lt;&gt;0,EH4/PLANEL_Pot_Trim!EH4,0)</f>
        <v>0.61992394407455609</v>
      </c>
      <c r="EI30" s="47">
        <f>IF(PLANEL_Pot_Trim!EI4&lt;&gt;0,EI4/PLANEL_Pot_Trim!EI4,0)</f>
        <v>0.74514599320420505</v>
      </c>
      <c r="EJ30" s="47">
        <f>IF(PLANEL_Pot_Trim!EJ4&lt;&gt;0,EJ4/PLANEL_Pot_Trim!EJ4,0)</f>
        <v>0.7075485101364597</v>
      </c>
      <c r="EK30" s="47">
        <f>IF(PLANEL_Pot_Trim!EK4&lt;&gt;0,EK4/PLANEL_Pot_Trim!EK4,0)</f>
        <v>0.64069716817921585</v>
      </c>
      <c r="EL30" s="47">
        <f>IF(PLANEL_Pot_Trim!EL4&lt;&gt;0,EL4/PLANEL_Pot_Trim!EL4,0)</f>
        <v>0.66260605800463124</v>
      </c>
      <c r="EM30" s="47">
        <f>IF(PLANEL_Pot_Trim!EM4&lt;&gt;0,EM4/PLANEL_Pot_Trim!EM4,0)</f>
        <v>0.73690269722504953</v>
      </c>
      <c r="EN30" s="47">
        <f>IF(PLANEL_Pot_Trim!EN4&lt;&gt;0,EN4/PLANEL_Pot_Trim!EN4,0)</f>
        <v>0.70717764073443201</v>
      </c>
      <c r="EO30" s="47">
        <f>IF(PLANEL_Pot_Trim!EO4&lt;&gt;0,EO4/PLANEL_Pot_Trim!EO4,0)</f>
        <v>0.63536086277984549</v>
      </c>
      <c r="EP30" s="47">
        <f>IF(PLANEL_Pot_Trim!EP4&lt;&gt;0,EP4/PLANEL_Pot_Trim!EP4,0)</f>
        <v>0.65861338434948002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0.86165018310822528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0.83028619360476363</v>
      </c>
      <c r="H31" s="47">
        <f>IF(PLANEL_Pot_Trim!H5&lt;&gt;0,H5/PLANEL_Pot_Trim!H5,0)</f>
        <v>0.85848120472272726</v>
      </c>
      <c r="I31" s="47">
        <f>IF(PLANEL_Pot_Trim!I5&lt;&gt;0,I5/PLANEL_Pot_Trim!I5,0)</f>
        <v>0.84060224712974307</v>
      </c>
      <c r="J31" s="47">
        <f>IF(PLANEL_Pot_Trim!J5&lt;&gt;0,J5/PLANEL_Pot_Trim!J5,0)</f>
        <v>0.83356517632230942</v>
      </c>
      <c r="K31" s="47">
        <f>IF(PLANEL_Pot_Trim!K5&lt;&gt;0,K5/PLANEL_Pot_Trim!K5,0)</f>
        <v>0.84559117666286265</v>
      </c>
      <c r="L31" s="47">
        <f>IF(PLANEL_Pot_Trim!L5&lt;&gt;0,L5/PLANEL_Pot_Trim!L5,0)</f>
        <v>0.84173884165825164</v>
      </c>
      <c r="M31" s="47">
        <f>IF(PLANEL_Pot_Trim!M5&lt;&gt;0,M5/PLANEL_Pot_Trim!M5,0)</f>
        <v>0.81709786016951247</v>
      </c>
      <c r="N31" s="47">
        <f>IF(PLANEL_Pot_Trim!N5&lt;&gt;0,N5/PLANEL_Pot_Trim!N5,0)</f>
        <v>0.80759367644467506</v>
      </c>
      <c r="O31" s="47">
        <f>IF(PLANEL_Pot_Trim!O5&lt;&gt;0,O5/PLANEL_Pot_Trim!O5,0)</f>
        <v>0.80862692687182181</v>
      </c>
      <c r="P31" s="47">
        <f>IF(PLANEL_Pot_Trim!P5&lt;&gt;0,P5/PLANEL_Pot_Trim!P5,0)</f>
        <v>0.80091048906796969</v>
      </c>
      <c r="Q31" s="47">
        <f>IF(PLANEL_Pot_Trim!Q5&lt;&gt;0,Q5/PLANEL_Pot_Trim!Q5,0)</f>
        <v>0.82213561815056824</v>
      </c>
      <c r="R31" s="47">
        <f>IF(PLANEL_Pot_Trim!R5&lt;&gt;0,R5/PLANEL_Pot_Trim!R5,0)</f>
        <v>0.8136289905281251</v>
      </c>
      <c r="S31" s="47">
        <f>IF(PLANEL_Pot_Trim!S5&lt;&gt;0,S5/PLANEL_Pot_Trim!S5,0)</f>
        <v>0.81071240825296942</v>
      </c>
      <c r="T31" s="47">
        <f>IF(PLANEL_Pot_Trim!T5&lt;&gt;0,T5/PLANEL_Pot_Trim!T5,0)</f>
        <v>0.84356970889995264</v>
      </c>
      <c r="U31" s="47">
        <f>IF(PLANEL_Pot_Trim!U5&lt;&gt;0,U5/PLANEL_Pot_Trim!U5,0)</f>
        <v>0.80144404322266161</v>
      </c>
      <c r="V31" s="47">
        <f>IF(PLANEL_Pot_Trim!V5&lt;&gt;0,V5/PLANEL_Pot_Trim!V5,0)</f>
        <v>0.81713811086304311</v>
      </c>
      <c r="W31" s="47">
        <f>IF(PLANEL_Pot_Trim!W5&lt;&gt;0,W5/PLANEL_Pot_Trim!W5,0)</f>
        <v>0.79271114725457903</v>
      </c>
      <c r="X31" s="47">
        <f>IF(PLANEL_Pot_Trim!X5&lt;&gt;0,X5/PLANEL_Pot_Trim!X5,0)</f>
        <v>0.77487773838783047</v>
      </c>
      <c r="Y31" s="47">
        <f>IF(PLANEL_Pot_Trim!Y5&lt;&gt;0,Y5/PLANEL_Pot_Trim!Y5,0)</f>
        <v>0.80863584209807404</v>
      </c>
      <c r="Z31" s="47">
        <f>IF(PLANEL_Pot_Trim!Z5&lt;&gt;0,Z5/PLANEL_Pot_Trim!Z5,0)</f>
        <v>0.80544771956930572</v>
      </c>
      <c r="AA31" s="47">
        <f>IF(PLANEL_Pot_Trim!AA5&lt;&gt;0,AA5/PLANEL_Pot_Trim!AA5,0)</f>
        <v>0.82147208399046712</v>
      </c>
      <c r="AB31" s="47">
        <f>IF(PLANEL_Pot_Trim!AB5&lt;&gt;0,AB5/PLANEL_Pot_Trim!AB5,0)</f>
        <v>0.58575122632807208</v>
      </c>
      <c r="AC31" s="47">
        <f>IF(PLANEL_Pot_Trim!AC5&lt;&gt;0,AC5/PLANEL_Pot_Trim!AC5,0)</f>
        <v>0.8259315380411506</v>
      </c>
      <c r="AD31" s="47">
        <f>IF(PLANEL_Pot_Trim!AD5&lt;&gt;0,AD5/PLANEL_Pot_Trim!AD5,0)</f>
        <v>0.81995578823536341</v>
      </c>
      <c r="AE31" s="47">
        <f>IF(PLANEL_Pot_Trim!AE5&lt;&gt;0,AE5/PLANEL_Pot_Trim!AE5,0)</f>
        <v>0.84336693245067595</v>
      </c>
      <c r="AF31" s="47">
        <f>IF(PLANEL_Pot_Trim!AF5&lt;&gt;0,AF5/PLANEL_Pot_Trim!AF5,0)</f>
        <v>0.85773158115387416</v>
      </c>
      <c r="AG31" s="47">
        <f>IF(PLANEL_Pot_Trim!AG5&lt;&gt;0,AG5/PLANEL_Pot_Trim!AG5,0)</f>
        <v>0.83410614404044681</v>
      </c>
      <c r="AH31" s="47">
        <f>IF(PLANEL_Pot_Trim!AH5&lt;&gt;0,AH5/PLANEL_Pot_Trim!AH5,0)</f>
        <v>0.82658556736943478</v>
      </c>
      <c r="AI31" s="47">
        <f>IF(PLANEL_Pot_Trim!AI5&lt;&gt;0,AI5/PLANEL_Pot_Trim!AI5,0)</f>
        <v>0.85102801034448972</v>
      </c>
      <c r="AJ31" s="47">
        <f>IF(PLANEL_Pot_Trim!AJ5&lt;&gt;0,AJ5/PLANEL_Pot_Trim!AJ5,0)</f>
        <v>0.85776983992788014</v>
      </c>
      <c r="AK31" s="47">
        <f>IF(PLANEL_Pot_Trim!AK5&lt;&gt;0,AK5/PLANEL_Pot_Trim!AK5,0)</f>
        <v>0.82710545501487953</v>
      </c>
      <c r="AL31" s="47">
        <f>IF(PLANEL_Pot_Trim!AL5&lt;&gt;0,AL5/PLANEL_Pot_Trim!AL5,0)</f>
        <v>0.8265957285771347</v>
      </c>
      <c r="AM31" s="47">
        <f>IF(PLANEL_Pot_Trim!AM5&lt;&gt;0,AM5/PLANEL_Pot_Trim!AM5,0)</f>
        <v>0.85775673639621519</v>
      </c>
      <c r="AN31" s="47">
        <f>IF(PLANEL_Pot_Trim!AN5&lt;&gt;0,AN5/PLANEL_Pot_Trim!AN5,0)</f>
        <v>0.86220710086585084</v>
      </c>
      <c r="AO31" s="47">
        <f>IF(PLANEL_Pot_Trim!AO5&lt;&gt;0,AO5/PLANEL_Pot_Trim!AO5,0)</f>
        <v>0.84636575888315246</v>
      </c>
      <c r="AP31" s="47">
        <f>IF(PLANEL_Pot_Trim!AP5&lt;&gt;0,AP5/PLANEL_Pot_Trim!AP5,0)</f>
        <v>0.84096341049727696</v>
      </c>
      <c r="AQ31" s="47">
        <f>IF(PLANEL_Pot_Trim!AQ5&lt;&gt;0,AQ5/PLANEL_Pot_Trim!AQ5,0)</f>
        <v>0.85775673639621519</v>
      </c>
      <c r="AR31" s="47">
        <f>IF(PLANEL_Pot_Trim!AR5&lt;&gt;0,AR5/PLANEL_Pot_Trim!AR5,0)</f>
        <v>0.86251051172977877</v>
      </c>
      <c r="AS31" s="47">
        <f>IF(PLANEL_Pot_Trim!AS5&lt;&gt;0,AS5/PLANEL_Pot_Trim!AS5,0)</f>
        <v>0.84075689286242639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0.69150036558522132</v>
      </c>
      <c r="AW31" s="47">
        <f>IF(PLANEL_Pot_Trim!AW5&lt;&gt;0,AW5/PLANEL_Pot_Trim!AW5,0)</f>
        <v>0.8463484921759078</v>
      </c>
      <c r="AX31" s="47">
        <f>IF(PLANEL_Pot_Trim!AX5&lt;&gt;0,AX5/PLANEL_Pot_Trim!AX5,0)</f>
        <v>0.83499194362441409</v>
      </c>
      <c r="AY31" s="47">
        <f>IF(PLANEL_Pot_Trim!AY5&lt;&gt;0,AY5/PLANEL_Pot_Trim!AY5,0)</f>
        <v>0.8578519640630794</v>
      </c>
      <c r="AZ31" s="47">
        <f>IF(PLANEL_Pot_Trim!AZ5&lt;&gt;0,AZ5/PLANEL_Pot_Trim!AZ5,0)</f>
        <v>0.68272131335549258</v>
      </c>
      <c r="BA31" s="47">
        <f>IF(PLANEL_Pot_Trim!BA5&lt;&gt;0,BA5/PLANEL_Pot_Trim!BA5,0)</f>
        <v>0.84636575888315246</v>
      </c>
      <c r="BB31" s="47">
        <f>IF(PLANEL_Pot_Trim!BB5&lt;&gt;0,BB5/PLANEL_Pot_Trim!BB5,0)</f>
        <v>0.81880979236891127</v>
      </c>
      <c r="BC31" s="47">
        <f>IF(PLANEL_Pot_Trim!BC5&lt;&gt;0,BC5/PLANEL_Pot_Trim!BC5,0)</f>
        <v>0.8578519640630794</v>
      </c>
      <c r="BD31" s="47">
        <f>IF(PLANEL_Pot_Trim!BD5&lt;&gt;0,BD5/PLANEL_Pot_Trim!BD5,0)</f>
        <v>0.7125642012414124</v>
      </c>
      <c r="BE31" s="47">
        <f>IF(PLANEL_Pot_Trim!BE5&lt;&gt;0,BE5/PLANEL_Pot_Trim!BE5,0)</f>
        <v>0.72494244075636427</v>
      </c>
      <c r="BF31" s="47">
        <f>IF(PLANEL_Pot_Trim!BF5&lt;&gt;0,BF5/PLANEL_Pot_Trim!BF5,0)</f>
        <v>0.81775098011656944</v>
      </c>
      <c r="BG31" s="47">
        <f>IF(PLANEL_Pot_Trim!BG5&lt;&gt;0,BG5/PLANEL_Pot_Trim!BG5,0)</f>
        <v>0.85787125321950686</v>
      </c>
      <c r="BH31" s="47">
        <f>IF(PLANEL_Pot_Trim!BH5&lt;&gt;0,BH5/PLANEL_Pot_Trim!BH5,0)</f>
        <v>0.75012496179355781</v>
      </c>
      <c r="BI31" s="47">
        <f>IF(PLANEL_Pot_Trim!BI5&lt;&gt;0,BI5/PLANEL_Pot_Trim!BI5,0)</f>
        <v>0.57813560181650703</v>
      </c>
      <c r="BJ31" s="47">
        <f>IF(PLANEL_Pot_Trim!BJ5&lt;&gt;0,BJ5/PLANEL_Pot_Trim!BJ5,0)</f>
        <v>0.843020206125069</v>
      </c>
      <c r="BK31" s="47">
        <f>IF(PLANEL_Pot_Trim!BK5&lt;&gt;0,BK5/PLANEL_Pot_Trim!BK5,0)</f>
        <v>0.85787125321950686</v>
      </c>
      <c r="BL31" s="47">
        <f>IF(PLANEL_Pot_Trim!BL5&lt;&gt;0,BL5/PLANEL_Pot_Trim!BL5,0)</f>
        <v>0.83988709308825849</v>
      </c>
      <c r="BM31" s="47">
        <f>IF(PLANEL_Pot_Trim!BM5&lt;&gt;0,BM5/PLANEL_Pot_Trim!BM5,0)</f>
        <v>0.84944531229046716</v>
      </c>
      <c r="BN31" s="47">
        <f>IF(PLANEL_Pot_Trim!BN5&lt;&gt;0,BN5/PLANEL_Pot_Trim!BN5,0)</f>
        <v>0.79312836449977897</v>
      </c>
      <c r="BO31" s="47">
        <f>IF(PLANEL_Pot_Trim!BO5&lt;&gt;0,BO5/PLANEL_Pot_Trim!BO5,0)</f>
        <v>0.85787125321950686</v>
      </c>
      <c r="BP31" s="47">
        <f>IF(PLANEL_Pot_Trim!BP5&lt;&gt;0,BP5/PLANEL_Pot_Trim!BP5,0)</f>
        <v>0.73787315040960155</v>
      </c>
      <c r="BQ31" s="47">
        <f>IF(PLANEL_Pot_Trim!BQ5&lt;&gt;0,BQ5/PLANEL_Pot_Trim!BQ5,0)</f>
        <v>0.68624598484744559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0.80831828682374918</v>
      </c>
      <c r="BU31" s="47">
        <f>IF(PLANEL_Pot_Trim!BU5&lt;&gt;0,BU5/PLANEL_Pot_Trim!BU5,0)</f>
        <v>0.59654588672502107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0.8675311000130641</v>
      </c>
      <c r="BY31" s="47">
        <f>IF(PLANEL_Pot_Trim!BY5&lt;&gt;0,BY5/PLANEL_Pot_Trim!BY5,0)</f>
        <v>0.84868842613929973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0.86757151572387448</v>
      </c>
      <c r="CC31" s="47">
        <f>IF(PLANEL_Pot_Trim!CC5&lt;&gt;0,CC5/PLANEL_Pot_Trim!CC5,0)</f>
        <v>0.69077545636691429</v>
      </c>
      <c r="CD31" s="47">
        <f>IF(PLANEL_Pot_Trim!CD5&lt;&gt;0,CD5/PLANEL_Pot_Trim!CD5,0)</f>
        <v>0.82453376522525956</v>
      </c>
      <c r="CE31" s="47">
        <f>IF(PLANEL_Pot_Trim!CE5&lt;&gt;0,CE5/PLANEL_Pot_Trim!CE5,0)</f>
        <v>0.85787125321950686</v>
      </c>
      <c r="CF31" s="47">
        <f>IF(PLANEL_Pot_Trim!CF5&lt;&gt;0,CF5/PLANEL_Pot_Trim!CF5,0)</f>
        <v>0.86419175808712823</v>
      </c>
      <c r="CG31" s="47">
        <f>IF(PLANEL_Pot_Trim!CG5&lt;&gt;0,CG5/PLANEL_Pot_Trim!CG5,0)</f>
        <v>0.57741402224940497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0.8675311000130641</v>
      </c>
      <c r="CK31" s="47">
        <f>IF(PLANEL_Pot_Trim!CK5&lt;&gt;0,CK5/PLANEL_Pot_Trim!CK5,0)</f>
        <v>0.72120088301530372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0.78804017420530914</v>
      </c>
      <c r="CO31" s="47">
        <f>IF(PLANEL_Pot_Trim!CO5&lt;&gt;0,CO5/PLANEL_Pot_Trim!CO5,0)</f>
        <v>0.60379235557223265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0.71959037688330107</v>
      </c>
      <c r="CS31" s="47">
        <f>IF(PLANEL_Pot_Trim!CS5&lt;&gt;0,CS5/PLANEL_Pot_Trim!CS5,0)</f>
        <v>0.73018592586522679</v>
      </c>
      <c r="CT31" s="47">
        <f>IF(PLANEL_Pot_Trim!CT5&lt;&gt;0,CT5/PLANEL_Pot_Trim!CT5,0)</f>
        <v>0.70567886096414589</v>
      </c>
      <c r="CU31" s="47">
        <f>IF(PLANEL_Pot_Trim!CU5&lt;&gt;0,CU5/PLANEL_Pot_Trim!CU5,0)</f>
        <v>0.85787125321950686</v>
      </c>
      <c r="CV31" s="47">
        <f>IF(PLANEL_Pot_Trim!CV5&lt;&gt;0,CV5/PLANEL_Pot_Trim!CV5,0)</f>
        <v>0.81720455590116958</v>
      </c>
      <c r="CW31" s="47">
        <f>IF(PLANEL_Pot_Trim!CW5&lt;&gt;0,CW5/PLANEL_Pot_Trim!CW5,0)</f>
        <v>0.69076043952023714</v>
      </c>
      <c r="CX31" s="47">
        <f>IF(PLANEL_Pot_Trim!CX5&lt;&gt;0,CX5/PLANEL_Pot_Trim!CX5,0)</f>
        <v>0.76067570989825251</v>
      </c>
      <c r="CY31" s="77">
        <f>IF(PLANEL_Pot_Trim!CY5&lt;&gt;0,CY5/PLANEL_Pot_Trim!CY5,0)</f>
        <v>0.85787125321950686</v>
      </c>
      <c r="CZ31" s="77">
        <f>IF(PLANEL_Pot_Trim!CZ5&lt;&gt;0,CZ5/PLANEL_Pot_Trim!CZ5,0)</f>
        <v>0.86757151572387448</v>
      </c>
      <c r="DA31" s="77">
        <f>IF(PLANEL_Pot_Trim!DA5&lt;&gt;0,DA5/PLANEL_Pot_Trim!DA5,0)</f>
        <v>0.835396362561308</v>
      </c>
      <c r="DB31" s="77">
        <f>IF(PLANEL_Pot_Trim!DB5&lt;&gt;0,DB5/PLANEL_Pot_Trim!DB5,0)</f>
        <v>0.6832075650794911</v>
      </c>
      <c r="DC31" s="47">
        <f>IF(PLANEL_Pot_Trim!DC5&lt;&gt;0,DC5/PLANEL_Pot_Trim!DC5,0)</f>
        <v>0.85787125321950686</v>
      </c>
      <c r="DD31" s="47">
        <f>IF(PLANEL_Pot_Trim!DD5&lt;&gt;0,DD5/PLANEL_Pot_Trim!DD5,0)</f>
        <v>0.73588135170900992</v>
      </c>
      <c r="DE31" s="47">
        <f>IF(PLANEL_Pot_Trim!DE5&lt;&gt;0,DE5/PLANEL_Pot_Trim!DE5,0)</f>
        <v>0.57741402224940497</v>
      </c>
      <c r="DF31" s="47">
        <f>IF(PLANEL_Pot_Trim!DF5&lt;&gt;0,DF5/PLANEL_Pot_Trim!DF5,0)</f>
        <v>0.84296603671303838</v>
      </c>
      <c r="DG31" s="47">
        <f>IF(PLANEL_Pot_Trim!DG5&lt;&gt;0,DG5/PLANEL_Pot_Trim!DG5,0)</f>
        <v>0.85787125321950686</v>
      </c>
      <c r="DH31" s="47">
        <f>IF(PLANEL_Pot_Trim!DH5&lt;&gt;0,DH5/PLANEL_Pot_Trim!DH5,0)</f>
        <v>0.77570644128789912</v>
      </c>
      <c r="DI31" s="47">
        <f>IF(PLANEL_Pot_Trim!DI5&lt;&gt;0,DI5/PLANEL_Pot_Trim!DI5,0)</f>
        <v>0.57739700315650411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0.82096732346522572</v>
      </c>
      <c r="DM31" s="47">
        <f>IF(PLANEL_Pot_Trim!DM5&lt;&gt;0,DM5/PLANEL_Pot_Trim!DM5,0)</f>
        <v>0.53327857492720543</v>
      </c>
      <c r="DN31" s="47">
        <f>IF(PLANEL_Pot_Trim!DN5&lt;&gt;0,DN5/PLANEL_Pot_Trim!DN5,0)</f>
        <v>0.78898749436559268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0.84944531229046716</v>
      </c>
      <c r="DR31" s="47">
        <f>IF(PLANEL_Pot_Trim!DR5&lt;&gt;0,DR5/PLANEL_Pot_Trim!DR5,0)</f>
        <v>0.84296603671303838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0.60004682734816206</v>
      </c>
      <c r="DV31" s="47">
        <f>IF(PLANEL_Pot_Trim!DV5&lt;&gt;0,DV5/PLANEL_Pot_Trim!DV5,0)</f>
        <v>0.84305298610923152</v>
      </c>
      <c r="DW31" s="47">
        <f>IF(PLANEL_Pot_Trim!DW5&lt;&gt;0,DW5/PLANEL_Pot_Trim!DW5,0)</f>
        <v>0.77597648930349394</v>
      </c>
      <c r="DX31" s="47">
        <f>IF(PLANEL_Pot_Trim!DX5&lt;&gt;0,DX5/PLANEL_Pot_Trim!DX5,0)</f>
        <v>0.86757151572387448</v>
      </c>
      <c r="DY31" s="47">
        <f>IF(PLANEL_Pot_Trim!DY5&lt;&gt;0,DY5/PLANEL_Pot_Trim!DY5,0)</f>
        <v>0.67473459052148999</v>
      </c>
      <c r="DZ31" s="47">
        <f>IF(PLANEL_Pot_Trim!DZ5&lt;&gt;0,DZ5/PLANEL_Pot_Trim!DZ5,0)</f>
        <v>0.65428378107637541</v>
      </c>
      <c r="EA31" s="47">
        <f>IF(PLANEL_Pot_Trim!EA5&lt;&gt;0,EA5/PLANEL_Pot_Trim!EA5,0)</f>
        <v>0.84977894830904754</v>
      </c>
      <c r="EB31" s="47">
        <f>IF(PLANEL_Pot_Trim!EB5&lt;&gt;0,EB5/PLANEL_Pot_Trim!EB5,0)</f>
        <v>0.86757151572387448</v>
      </c>
      <c r="EC31" s="47">
        <f>IF(PLANEL_Pot_Trim!EC5&lt;&gt;0,EC5/PLANEL_Pot_Trim!EC5,0)</f>
        <v>0.43547514427605388</v>
      </c>
      <c r="ED31" s="47">
        <f>IF(PLANEL_Pot_Trim!ED5&lt;&gt;0,ED5/PLANEL_Pot_Trim!ED5,0)</f>
        <v>0.72049800127624664</v>
      </c>
      <c r="EE31" s="47">
        <f>IF(PLANEL_Pot_Trim!EE5&lt;&gt;0,EE5/PLANEL_Pot_Trim!EE5,0)</f>
        <v>0.83111148642928179</v>
      </c>
      <c r="EF31" s="47">
        <f>IF(PLANEL_Pot_Trim!EF5&lt;&gt;0,EF5/PLANEL_Pot_Trim!EF5,0)</f>
        <v>0.86757151572387448</v>
      </c>
      <c r="EG31" s="47">
        <f>IF(PLANEL_Pot_Trim!EG5&lt;&gt;0,EG5/PLANEL_Pot_Trim!EG5,0)</f>
        <v>0.44515453558825813</v>
      </c>
      <c r="EH31" s="47">
        <f>IF(PLANEL_Pot_Trim!EH5&lt;&gt;0,EH5/PLANEL_Pot_Trim!EH5,0)</f>
        <v>0.84296603671303838</v>
      </c>
      <c r="EI31" s="47">
        <f>IF(PLANEL_Pot_Trim!EI5&lt;&gt;0,EI5/PLANEL_Pot_Trim!EI5,0)</f>
        <v>0.7648174921668297</v>
      </c>
      <c r="EJ31" s="47">
        <f>IF(PLANEL_Pot_Trim!EJ5&lt;&gt;0,EJ5/PLANEL_Pot_Trim!EJ5,0)</f>
        <v>0.86757151572387448</v>
      </c>
      <c r="EK31" s="47">
        <f>IF(PLANEL_Pot_Trim!EK5&lt;&gt;0,EK5/PLANEL_Pot_Trim!EK5,0)</f>
        <v>0.60380937466513362</v>
      </c>
      <c r="EL31" s="47">
        <f>IF(PLANEL_Pot_Trim!EL5&lt;&gt;0,EL5/PLANEL_Pot_Trim!EL5,0)</f>
        <v>0.59248010694219555</v>
      </c>
      <c r="EM31" s="47">
        <f>IF(PLANEL_Pot_Trim!EM5&lt;&gt;0,EM5/PLANEL_Pot_Trim!EM5,0)</f>
        <v>0.7432803831903767</v>
      </c>
      <c r="EN31" s="47">
        <f>IF(PLANEL_Pot_Trim!EN5&lt;&gt;0,EN5/PLANEL_Pot_Trim!EN5,0)</f>
        <v>0.86757151572387448</v>
      </c>
      <c r="EO31" s="47">
        <f>IF(PLANEL_Pot_Trim!EO5&lt;&gt;0,EO5/PLANEL_Pot_Trim!EO5,0)</f>
        <v>0.60382439151181089</v>
      </c>
      <c r="EP31" s="47">
        <f>IF(PLANEL_Pot_Trim!EP5&lt;&gt;0,EP5/PLANEL_Pot_Trim!EP5,0)</f>
        <v>0.58917402578670663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0.33148234257355208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0.33148234257355208</v>
      </c>
      <c r="O33" s="48">
        <f>IF(PLANEL_Pot_Trim!O7&lt;&gt;0,O7/PLANEL_Pot_Trim!O7,0)</f>
        <v>0.3307326127239536</v>
      </c>
      <c r="P33" s="48">
        <f>IF(PLANEL_Pot_Trim!P7&lt;&gt;0,P7/PLANEL_Pot_Trim!P7,0)</f>
        <v>0.3307326127239536</v>
      </c>
      <c r="Q33" s="48">
        <f>IF(PLANEL_Pot_Trim!Q7&lt;&gt;0,Q7/PLANEL_Pot_Trim!Q7,0)</f>
        <v>0.34779962172248341</v>
      </c>
      <c r="R33" s="48">
        <f>IF(PLANEL_Pot_Trim!R7&lt;&gt;0,R7/PLANEL_Pot_Trim!R7,0)</f>
        <v>0.21452388431153979</v>
      </c>
      <c r="S33" s="48">
        <f>IF(PLANEL_Pot_Trim!S7&lt;&gt;0,S7/PLANEL_Pot_Trim!S7,0)</f>
        <v>0.34779962172248341</v>
      </c>
      <c r="T33" s="48">
        <f>IF(PLANEL_Pot_Trim!T7&lt;&gt;0,T7/PLANEL_Pot_Trim!T7,0)</f>
        <v>0.26169924005234335</v>
      </c>
      <c r="U33" s="48">
        <f>IF(PLANEL_Pot_Trim!U7&lt;&gt;0,U7/PLANEL_Pot_Trim!U7,0)</f>
        <v>0.26169924005234335</v>
      </c>
      <c r="V33" s="48">
        <f>IF(PLANEL_Pot_Trim!V7&lt;&gt;0,V7/PLANEL_Pot_Trim!V7,0)</f>
        <v>0.31068079056204467</v>
      </c>
      <c r="W33" s="48">
        <f>IF(PLANEL_Pot_Trim!W7&lt;&gt;0,W7/PLANEL_Pot_Trim!W7,0)</f>
        <v>0.31674622113510137</v>
      </c>
      <c r="X33" s="48">
        <f>IF(PLANEL_Pot_Trim!X7&lt;&gt;0,X7/PLANEL_Pot_Trim!X7,0)</f>
        <v>0.31674622113510137</v>
      </c>
      <c r="Y33" s="48">
        <f>IF(PLANEL_Pot_Trim!Y7&lt;&gt;0,Y7/PLANEL_Pot_Trim!Y7,0)</f>
        <v>0.25819793629308124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0.29377941582373929</v>
      </c>
      <c r="AC33" s="48">
        <f>IF(PLANEL_Pot_Trim!AC7&lt;&gt;0,AC7/PLANEL_Pot_Trim!AC7,0)</f>
        <v>0.22279016397542944</v>
      </c>
      <c r="AD33" s="48">
        <f>IF(PLANEL_Pot_Trim!AD7&lt;&gt;0,AD7/PLANEL_Pot_Trim!AD7,0)</f>
        <v>0.31674622113510137</v>
      </c>
      <c r="AE33" s="48">
        <f>IF(PLANEL_Pot_Trim!AE7&lt;&gt;0,AE7/PLANEL_Pot_Trim!AE7,0)</f>
        <v>0.31417092674522057</v>
      </c>
      <c r="AF33" s="48">
        <f>IF(PLANEL_Pot_Trim!AF7&lt;&gt;0,AF7/PLANEL_Pot_Trim!AF7,0)</f>
        <v>0.31417092674522057</v>
      </c>
      <c r="AG33" s="48">
        <f>IF(PLANEL_Pot_Trim!AG7&lt;&gt;0,AG7/PLANEL_Pot_Trim!AG7,0)</f>
        <v>0.31417092674522057</v>
      </c>
      <c r="AH33" s="48">
        <f>IF(PLANEL_Pot_Trim!AH7&lt;&gt;0,AH7/PLANEL_Pot_Trim!AH7,0)</f>
        <v>0.31417092674522057</v>
      </c>
      <c r="AI33" s="48">
        <f>IF(PLANEL_Pot_Trim!AI7&lt;&gt;0,AI7/PLANEL_Pot_Trim!AI7,0)</f>
        <v>0.29336853392488005</v>
      </c>
      <c r="AJ33" s="48">
        <f>IF(PLANEL_Pot_Trim!AJ7&lt;&gt;0,AJ7/PLANEL_Pot_Trim!AJ7,0)</f>
        <v>0.29336853392488005</v>
      </c>
      <c r="AK33" s="48">
        <f>IF(PLANEL_Pot_Trim!AK7&lt;&gt;0,AK7/PLANEL_Pot_Trim!AK7,0)</f>
        <v>0.27350392410221264</v>
      </c>
      <c r="AL33" s="48">
        <f>IF(PLANEL_Pot_Trim!AL7&lt;&gt;0,AL7/PLANEL_Pot_Trim!AL7,0)</f>
        <v>0.29336853392488005</v>
      </c>
      <c r="AM33" s="48">
        <f>IF(PLANEL_Pot_Trim!AM7&lt;&gt;0,AM7/PLANEL_Pot_Trim!AM7,0)</f>
        <v>0.24169220063424851</v>
      </c>
      <c r="AN33" s="48">
        <f>IF(PLANEL_Pot_Trim!AN7&lt;&gt;0,AN7/PLANEL_Pot_Trim!AN7,0)</f>
        <v>0.24169220063424851</v>
      </c>
      <c r="AO33" s="48">
        <f>IF(PLANEL_Pot_Trim!AO7&lt;&gt;0,AO7/PLANEL_Pot_Trim!AO7,0)</f>
        <v>0.24169220063424851</v>
      </c>
      <c r="AP33" s="48">
        <f>IF(PLANEL_Pot_Trim!AP7&lt;&gt;0,AP7/PLANEL_Pot_Trim!AP7,0)</f>
        <v>0.24169220063424851</v>
      </c>
      <c r="AQ33" s="48">
        <f>IF(PLANEL_Pot_Trim!AQ7&lt;&gt;0,AQ7/PLANEL_Pot_Trim!AQ7,0)</f>
        <v>0.20175144244504115</v>
      </c>
      <c r="AR33" s="48">
        <f>IF(PLANEL_Pot_Trim!AR7&lt;&gt;0,AR7/PLANEL_Pot_Trim!AR7,0)</f>
        <v>0.17194382990920262</v>
      </c>
      <c r="AS33" s="48">
        <f>IF(PLANEL_Pot_Trim!AS7&lt;&gt;0,AS7/PLANEL_Pot_Trim!AS7,0)</f>
        <v>0.20175144244504115</v>
      </c>
      <c r="AT33" s="48">
        <f>IF(PLANEL_Pot_Trim!AT7&lt;&gt;0,AT7/PLANEL_Pot_Trim!AT7,0)</f>
        <v>0.20175144244504115</v>
      </c>
      <c r="AU33" s="48">
        <f>IF(PLANEL_Pot_Trim!AU7&lt;&gt;0,AU7/PLANEL_Pot_Trim!AU7,0)</f>
        <v>0.14467165860292572</v>
      </c>
      <c r="AV33" s="48">
        <f>IF(PLANEL_Pot_Trim!AV7&lt;&gt;0,AV7/PLANEL_Pot_Trim!AV7,0)</f>
        <v>0.14467165860292572</v>
      </c>
      <c r="AW33" s="48">
        <f>IF(PLANEL_Pot_Trim!AW7&lt;&gt;0,AW7/PLANEL_Pot_Trim!AW7,0)</f>
        <v>0.14467165860292572</v>
      </c>
      <c r="AX33" s="48">
        <f>IF(PLANEL_Pot_Trim!AX7&lt;&gt;0,AX7/PLANEL_Pot_Trim!AX7,0)</f>
        <v>0.14467165860292572</v>
      </c>
      <c r="AY33" s="48">
        <f>IF(PLANEL_Pot_Trim!AY7&lt;&gt;0,AY7/PLANEL_Pot_Trim!AY7,0)</f>
        <v>0.12743980723538312</v>
      </c>
      <c r="AZ33" s="48">
        <f>IF(PLANEL_Pot_Trim!AZ7&lt;&gt;0,AZ7/PLANEL_Pot_Trim!AZ7,0)</f>
        <v>0.12743980723538312</v>
      </c>
      <c r="BA33" s="48">
        <f>IF(PLANEL_Pot_Trim!BA7&lt;&gt;0,BA7/PLANEL_Pot_Trim!BA7,0)</f>
        <v>0.12743980723538312</v>
      </c>
      <c r="BB33" s="48">
        <f>IF(PLANEL_Pot_Trim!BB7&lt;&gt;0,BB7/PLANEL_Pot_Trim!BB7,0)</f>
        <v>0.12743980723538312</v>
      </c>
      <c r="BC33" s="48">
        <f>IF(PLANEL_Pot_Trim!BC7&lt;&gt;0,BC7/PLANEL_Pot_Trim!BC7,0)</f>
        <v>0.12744126360808278</v>
      </c>
      <c r="BD33" s="48">
        <f>IF(PLANEL_Pot_Trim!BD7&lt;&gt;0,BD7/PLANEL_Pot_Trim!BD7,0)</f>
        <v>0.12744126360808278</v>
      </c>
      <c r="BE33" s="48">
        <f>IF(PLANEL_Pot_Trim!BE7&lt;&gt;0,BE7/PLANEL_Pot_Trim!BE7,0)</f>
        <v>0.12744126360808278</v>
      </c>
      <c r="BF33" s="48">
        <f>IF(PLANEL_Pot_Trim!BF7&lt;&gt;0,BF7/PLANEL_Pot_Trim!BF7,0)</f>
        <v>0.12744126360808278</v>
      </c>
      <c r="BG33" s="48">
        <f>IF(PLANEL_Pot_Trim!BG7&lt;&gt;0,BG7/PLANEL_Pot_Trim!BG7,0)</f>
        <v>0.12744126360808278</v>
      </c>
      <c r="BH33" s="48">
        <f>IF(PLANEL_Pot_Trim!BH7&lt;&gt;0,BH7/PLANEL_Pot_Trim!BH7,0)</f>
        <v>0.12744126360808278</v>
      </c>
      <c r="BI33" s="48">
        <f>IF(PLANEL_Pot_Trim!BI7&lt;&gt;0,BI7/PLANEL_Pot_Trim!BI7,0)</f>
        <v>0.12744126360808278</v>
      </c>
      <c r="BJ33" s="48">
        <f>IF(PLANEL_Pot_Trim!BJ7&lt;&gt;0,BJ7/PLANEL_Pot_Trim!BJ7,0)</f>
        <v>0.12744126360808278</v>
      </c>
      <c r="BK33" s="48">
        <f>IF(PLANEL_Pot_Trim!BK7&lt;&gt;0,BK7/PLANEL_Pot_Trim!BK7,0)</f>
        <v>0.12744126360808278</v>
      </c>
      <c r="BL33" s="48">
        <f>IF(PLANEL_Pot_Trim!BL7&lt;&gt;0,BL7/PLANEL_Pot_Trim!BL7,0)</f>
        <v>0.12744126360808278</v>
      </c>
      <c r="BM33" s="48">
        <f>IF(PLANEL_Pot_Trim!BM7&lt;&gt;0,BM7/PLANEL_Pot_Trim!BM7,0)</f>
        <v>0.12744126360808278</v>
      </c>
      <c r="BN33" s="48">
        <f>IF(PLANEL_Pot_Trim!BN7&lt;&gt;0,BN7/PLANEL_Pot_Trim!BN7,0)</f>
        <v>0.12744126360808278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0.43362282878411912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0.37624533001245331</v>
      </c>
      <c r="E37" s="49">
        <f>IF(PLANEL_Pot_Trim!E10&lt;&gt;0,E11/PLANEL_Pot_Trim!E10,0)</f>
        <v>0.37624533001245331</v>
      </c>
      <c r="F37" s="49">
        <f>IF(PLANEL_Pot_Trim!F10&lt;&gt;0,F11/PLANEL_Pot_Trim!F10,0)</f>
        <v>0.56060606060606055</v>
      </c>
      <c r="G37" s="49">
        <f>IF(PLANEL_Pot_Trim!G10&lt;&gt;0,G11/PLANEL_Pot_Trim!G10,0)</f>
        <v>0.56060606060606055</v>
      </c>
      <c r="H37" s="49">
        <f>IF(PLANEL_Pot_Trim!H10&lt;&gt;0,H11/PLANEL_Pot_Trim!H10,0)</f>
        <v>0.18939393939393939</v>
      </c>
      <c r="I37" s="49">
        <f>IF(PLANEL_Pot_Trim!I10&lt;&gt;0,I11/PLANEL_Pot_Trim!I10,0)</f>
        <v>0.74999999999999989</v>
      </c>
      <c r="J37" s="49">
        <f>IF(PLANEL_Pot_Trim!J10&lt;&gt;0,J11/PLANEL_Pot_Trim!J10,0)</f>
        <v>0.56060606060606055</v>
      </c>
      <c r="K37" s="49">
        <f>IF(PLANEL_Pot_Trim!K10&lt;&gt;0,K11/PLANEL_Pot_Trim!K10,0)</f>
        <v>0.30877095738203952</v>
      </c>
      <c r="L37" s="49">
        <f>IF(PLANEL_Pot_Trim!L10&lt;&gt;0,L11/PLANEL_Pot_Trim!L10,0)</f>
        <v>0.74999999999999989</v>
      </c>
      <c r="M37" s="49">
        <f>IF(PLANEL_Pot_Trim!M10&lt;&gt;0,M11/PLANEL_Pot_Trim!M10,0)</f>
        <v>0.56060606060606055</v>
      </c>
      <c r="N37" s="49">
        <f>IF(PLANEL_Pot_Trim!N10&lt;&gt;0,N11/PLANEL_Pot_Trim!N10,0)</f>
        <v>0.74999999999999989</v>
      </c>
      <c r="O37" s="49">
        <f>IF(PLANEL_Pot_Trim!O10&lt;&gt;0,O11/PLANEL_Pot_Trim!O10,0)</f>
        <v>0.56060606060606055</v>
      </c>
      <c r="P37" s="49">
        <f>IF(PLANEL_Pot_Trim!P10&lt;&gt;0,P11/PLANEL_Pot_Trim!P10,0)</f>
        <v>0.18685139061851389</v>
      </c>
      <c r="Q37" s="49">
        <f>IF(PLANEL_Pot_Trim!Q10&lt;&gt;0,Q11/PLANEL_Pot_Trim!Q10,0)</f>
        <v>0.54500664971634138</v>
      </c>
      <c r="R37" s="49">
        <f>IF(PLANEL_Pot_Trim!R10&lt;&gt;0,R11/PLANEL_Pot_Trim!R10,0)</f>
        <v>0.74999999999999989</v>
      </c>
      <c r="S37" s="49">
        <f>IF(PLANEL_Pot_Trim!S10&lt;&gt;0,S11/PLANEL_Pot_Trim!S10,0)</f>
        <v>0.74999999999999989</v>
      </c>
      <c r="T37" s="49">
        <f>IF(PLANEL_Pot_Trim!T10&lt;&gt;0,T11/PLANEL_Pot_Trim!T10,0)</f>
        <v>0.56060606060606055</v>
      </c>
      <c r="U37" s="49">
        <f>IF(PLANEL_Pot_Trim!U10&lt;&gt;0,U11/PLANEL_Pot_Trim!U10,0)</f>
        <v>0.37624533001245331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0.37624533001245331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0.56060606060606055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0.56060606060606055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0.56316624824120598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0.87785744318839454</v>
      </c>
      <c r="D39" s="47">
        <f>IF(PLANEL_Pot_Trim!D12&lt;&gt;0,D13/PLANEL_Pot_Trim!D12,0)</f>
        <v>0.85219356225163012</v>
      </c>
      <c r="E39" s="47">
        <f>IF(PLANEL_Pot_Trim!E12&lt;&gt;0,E13/PLANEL_Pot_Trim!E12,0)</f>
        <v>0.67828935699679771</v>
      </c>
      <c r="F39" s="47">
        <f>IF(PLANEL_Pot_Trim!F12&lt;&gt;0,F13/PLANEL_Pot_Trim!F12,0)</f>
        <v>0.87455934777576294</v>
      </c>
      <c r="G39" s="47">
        <f>IF(PLANEL_Pot_Trim!G12&lt;&gt;0,G13/PLANEL_Pot_Trim!G12,0)</f>
        <v>0.806063232570701</v>
      </c>
      <c r="H39" s="47">
        <f>IF(PLANEL_Pot_Trim!H12&lt;&gt;0,H13/PLANEL_Pot_Trim!H12,0)</f>
        <v>0.72618131042864298</v>
      </c>
      <c r="I39" s="47">
        <f>IF(PLANEL_Pot_Trim!I12&lt;&gt;0,I13/PLANEL_Pot_Trim!I12,0)</f>
        <v>0.8839923963115861</v>
      </c>
      <c r="J39" s="47">
        <f>IF(PLANEL_Pot_Trim!J12&lt;&gt;0,J13/PLANEL_Pot_Trim!J12,0)</f>
        <v>0.79402685539565576</v>
      </c>
      <c r="K39" s="47">
        <f>IF(PLANEL_Pot_Trim!K12&lt;&gt;0,K13/PLANEL_Pot_Trim!K12,0)</f>
        <v>0.72666556184652187</v>
      </c>
      <c r="L39" s="47">
        <f>IF(PLANEL_Pot_Trim!L12&lt;&gt;0,L13/PLANEL_Pot_Trim!L12,0)</f>
        <v>0.80980534492071454</v>
      </c>
      <c r="M39" s="47">
        <f>IF(PLANEL_Pot_Trim!M12&lt;&gt;0,M13/PLANEL_Pot_Trim!M12,0)</f>
        <v>0.77393582717311615</v>
      </c>
      <c r="N39" s="47">
        <f>IF(PLANEL_Pot_Trim!N12&lt;&gt;0,N13/PLANEL_Pot_Trim!N12,0)</f>
        <v>0.84067187430070611</v>
      </c>
      <c r="O39" s="47">
        <f>IF(PLANEL_Pot_Trim!O12&lt;&gt;0,O13/PLANEL_Pot_Trim!O12,0)</f>
        <v>0.64764464446930814</v>
      </c>
      <c r="P39" s="47">
        <f>IF(PLANEL_Pot_Trim!P12&lt;&gt;0,P13/PLANEL_Pot_Trim!P12,0)</f>
        <v>0.89771610305181515</v>
      </c>
      <c r="Q39" s="47">
        <f>IF(PLANEL_Pot_Trim!Q12&lt;&gt;0,Q13/PLANEL_Pot_Trim!Q12,0)</f>
        <v>0.74206168679347195</v>
      </c>
      <c r="R39" s="47">
        <f>IF(PLANEL_Pot_Trim!R12&lt;&gt;0,R13/PLANEL_Pot_Trim!R12,0)</f>
        <v>0.67042026789227971</v>
      </c>
      <c r="S39" s="47">
        <f>IF(PLANEL_Pot_Trim!S12&lt;&gt;0,S13/PLANEL_Pot_Trim!S12,0)</f>
        <v>0.82592139511555229</v>
      </c>
      <c r="T39" s="47">
        <f>IF(PLANEL_Pot_Trim!T12&lt;&gt;0,T13/PLANEL_Pot_Trim!T12,0)</f>
        <v>0.85533046799645041</v>
      </c>
      <c r="U39" s="47">
        <f>IF(PLANEL_Pot_Trim!U12&lt;&gt;0,U13/PLANEL_Pot_Trim!U12,0)</f>
        <v>0.79749749145414561</v>
      </c>
      <c r="V39" s="47">
        <f>IF(PLANEL_Pot_Trim!V12&lt;&gt;0,V13/PLANEL_Pot_Trim!V12,0)</f>
        <v>0.88046020853427986</v>
      </c>
      <c r="W39" s="47">
        <f>IF(PLANEL_Pot_Trim!W12&lt;&gt;0,W13/PLANEL_Pot_Trim!W12,0)</f>
        <v>0.87785744318839454</v>
      </c>
      <c r="X39" s="47">
        <f>IF(PLANEL_Pot_Trim!X12&lt;&gt;0,X13/PLANEL_Pot_Trim!X12,0)</f>
        <v>0.90281553917975221</v>
      </c>
      <c r="Y39" s="47">
        <f>IF(PLANEL_Pot_Trim!Y12&lt;&gt;0,Y13/PLANEL_Pot_Trim!Y12,0)</f>
        <v>0.80989303377830923</v>
      </c>
      <c r="Z39" s="47">
        <f>IF(PLANEL_Pot_Trim!Z12&lt;&gt;0,Z13/PLANEL_Pot_Trim!Z12,0)</f>
        <v>0.88490354161040174</v>
      </c>
      <c r="AA39" s="47">
        <f>IF(PLANEL_Pot_Trim!AA12&lt;&gt;0,AA13/PLANEL_Pot_Trim!AA12,0)</f>
        <v>0.80640160152783669</v>
      </c>
      <c r="AB39" s="47">
        <f>IF(PLANEL_Pot_Trim!AB12&lt;&gt;0,AB13/PLANEL_Pot_Trim!AB12,0)</f>
        <v>0.91593881901307905</v>
      </c>
      <c r="AC39" s="47">
        <f>IF(PLANEL_Pot_Trim!AC12&lt;&gt;0,AC13/PLANEL_Pot_Trim!AC12,0)</f>
        <v>0.90970617481384308</v>
      </c>
      <c r="AD39" s="47">
        <f>IF(PLANEL_Pot_Trim!AD12&lt;&gt;0,AD13/PLANEL_Pot_Trim!AD12,0)</f>
        <v>0.93951685655310768</v>
      </c>
      <c r="AE39" s="47">
        <f>IF(PLANEL_Pot_Trim!AE12&lt;&gt;0,AE13/PLANEL_Pot_Trim!AE12,0)</f>
        <v>0.86206282823411395</v>
      </c>
      <c r="AF39" s="47">
        <f>IF(PLANEL_Pot_Trim!AF12&lt;&gt;0,AF13/PLANEL_Pot_Trim!AF12,0)</f>
        <v>0.90999861568733353</v>
      </c>
      <c r="AG39" s="47">
        <f>IF(PLANEL_Pot_Trim!AG12&lt;&gt;0,AG13/PLANEL_Pot_Trim!AG12,0)</f>
        <v>0.93951685655310768</v>
      </c>
      <c r="AH39" s="47">
        <f>IF(PLANEL_Pot_Trim!AH12&lt;&gt;0,AH13/PLANEL_Pot_Trim!AH12,0)</f>
        <v>0.91210053377830924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0.92971733738005091</v>
      </c>
      <c r="AK39" s="47">
        <f>IF(PLANEL_Pot_Trim!AK12&lt;&gt;0,AK13/PLANEL_Pot_Trim!AK12,0)</f>
        <v>0.91132480697958618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0.79029674232179836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0.81073606507776197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3.9999999991430626E-2</v>
      </c>
      <c r="D41" s="50">
        <f>IF(PLANEL_Pot_Trim!D14&lt;&gt;0,D15/PLANEL_Pot_Trim!D14,0)</f>
        <v>0.37084668042202729</v>
      </c>
      <c r="E41" s="50">
        <f>IF(PLANEL_Pot_Trim!E14&lt;&gt;0,E15/PLANEL_Pot_Trim!E14,0)</f>
        <v>0.51862242792910596</v>
      </c>
      <c r="F41" s="50">
        <f>IF(PLANEL_Pot_Trim!F14&lt;&gt;0,F15/PLANEL_Pot_Trim!F14,0)</f>
        <v>0.3291464831905756</v>
      </c>
      <c r="G41" s="50">
        <f>IF(PLANEL_Pot_Trim!G14&lt;&gt;0,G15/PLANEL_Pot_Trim!G14,0)</f>
        <v>3.9651939814286594E-2</v>
      </c>
      <c r="H41" s="50">
        <f>IF(PLANEL_Pot_Trim!H14&lt;&gt;0,H15/PLANEL_Pot_Trim!H14,0)</f>
        <v>0.36456734851543304</v>
      </c>
      <c r="I41" s="50">
        <f>IF(PLANEL_Pot_Trim!I14&lt;&gt;0,I15/PLANEL_Pot_Trim!I14,0)</f>
        <v>0.51214451740295353</v>
      </c>
      <c r="J41" s="50">
        <f>IF(PLANEL_Pot_Trim!J14&lt;&gt;0,J15/PLANEL_Pot_Trim!J14,0)</f>
        <v>0.32385747848499741</v>
      </c>
      <c r="K41" s="50">
        <f>IF(PLANEL_Pot_Trim!K14&lt;&gt;0,K15/PLANEL_Pot_Trim!K14,0)</f>
        <v>3.7732004565648854E-2</v>
      </c>
      <c r="L41" s="50">
        <f>IF(PLANEL_Pot_Trim!L14&lt;&gt;0,L15/PLANEL_Pot_Trim!L14,0)</f>
        <v>0.36790535946084985</v>
      </c>
      <c r="M41" s="50">
        <f>IF(PLANEL_Pot_Trim!M14&lt;&gt;0,M15/PLANEL_Pot_Trim!M14,0)</f>
        <v>0.51029977396197712</v>
      </c>
      <c r="N41" s="50">
        <f>IF(PLANEL_Pot_Trim!N14&lt;&gt;0,N15/PLANEL_Pot_Trim!N14,0)</f>
        <v>0.33176305840150822</v>
      </c>
      <c r="O41" s="50">
        <f>IF(PLANEL_Pot_Trim!O14&lt;&gt;0,O15/PLANEL_Pot_Trim!O14,0)</f>
        <v>3.9056727454405332E-2</v>
      </c>
      <c r="P41" s="50">
        <f>IF(PLANEL_Pot_Trim!P14&lt;&gt;0,P15/PLANEL_Pot_Trim!P14,0)</f>
        <v>0.36053357184474788</v>
      </c>
      <c r="Q41" s="50">
        <f>IF(PLANEL_Pot_Trim!Q14&lt;&gt;0,Q15/PLANEL_Pot_Trim!Q14,0)</f>
        <v>0.43419012086151476</v>
      </c>
      <c r="R41" s="50">
        <f>IF(PLANEL_Pot_Trim!R14&lt;&gt;0,R15/PLANEL_Pot_Trim!R14,0)</f>
        <v>0.30970311458944993</v>
      </c>
      <c r="S41" s="50">
        <f>IF(PLANEL_Pot_Trim!S14&lt;&gt;0,S15/PLANEL_Pot_Trim!S14,0)</f>
        <v>3.9678367583247866E-2</v>
      </c>
      <c r="T41" s="50">
        <f>IF(PLANEL_Pot_Trim!T14&lt;&gt;0,T15/PLANEL_Pot_Trim!T14,0)</f>
        <v>0.37337053412972132</v>
      </c>
      <c r="U41" s="50">
        <f>IF(PLANEL_Pot_Trim!U14&lt;&gt;0,U15/PLANEL_Pot_Trim!U14,0)</f>
        <v>0.50525566700428792</v>
      </c>
      <c r="V41" s="50">
        <f>IF(PLANEL_Pot_Trim!V14&lt;&gt;0,V15/PLANEL_Pot_Trim!V14,0)</f>
        <v>0.32543076211865551</v>
      </c>
      <c r="W41" s="50">
        <f>IF(PLANEL_Pot_Trim!W14&lt;&gt;0,W15/PLANEL_Pot_Trim!W14,0)</f>
        <v>3.9924232640197156E-2</v>
      </c>
      <c r="X41" s="50">
        <f>IF(PLANEL_Pot_Trim!X14&lt;&gt;0,X15/PLANEL_Pot_Trim!X14,0)</f>
        <v>0.37810087932786818</v>
      </c>
      <c r="Y41" s="50">
        <f>IF(PLANEL_Pot_Trim!Y14&lt;&gt;0,Y15/PLANEL_Pot_Trim!Y14,0)</f>
        <v>0.51883838026307205</v>
      </c>
      <c r="Z41" s="50">
        <f>IF(PLANEL_Pot_Trim!Z14&lt;&gt;0,Z15/PLANEL_Pot_Trim!Z14,0)</f>
        <v>0.32716624172692049</v>
      </c>
      <c r="AA41" s="50">
        <f>IF(PLANEL_Pot_Trim!AA14&lt;&gt;0,AA15/PLANEL_Pot_Trim!AA14,0)</f>
        <v>3.9781600600225807E-2</v>
      </c>
      <c r="AB41" s="50">
        <f>IF(PLANEL_Pot_Trim!AB14&lt;&gt;0,AB15/PLANEL_Pot_Trim!AB14,0)</f>
        <v>0.37078189519710714</v>
      </c>
      <c r="AC41" s="50">
        <f>IF(PLANEL_Pot_Trim!AC14&lt;&gt;0,AC15/PLANEL_Pot_Trim!AC14,0)</f>
        <v>0.53444331696223157</v>
      </c>
      <c r="AD41" s="50">
        <f>IF(PLANEL_Pot_Trim!AD14&lt;&gt;0,AD15/PLANEL_Pot_Trim!AD14,0)</f>
        <v>0.33976385834095491</v>
      </c>
      <c r="AE41" s="50">
        <f>IF(PLANEL_Pot_Trim!AE14&lt;&gt;0,AE15/PLANEL_Pot_Trim!AE14,0)</f>
        <v>3.9711515799708677E-2</v>
      </c>
      <c r="AF41" s="50">
        <f>IF(PLANEL_Pot_Trim!AF14&lt;&gt;0,AF15/PLANEL_Pot_Trim!AF14,0)</f>
        <v>0.38823997165132962</v>
      </c>
      <c r="AG41" s="50">
        <f>IF(PLANEL_Pot_Trim!AG14&lt;&gt;0,AG15/PLANEL_Pot_Trim!AG14,0)</f>
        <v>0.52980976455615048</v>
      </c>
      <c r="AH41" s="50">
        <f>IF(PLANEL_Pot_Trim!AH14&lt;&gt;0,AH15/PLANEL_Pot_Trim!AH14,0)</f>
        <v>0.33260286492379215</v>
      </c>
      <c r="AI41" s="50">
        <f>IF(PLANEL_Pot_Trim!AI14&lt;&gt;0,AI15/PLANEL_Pot_Trim!AI14,0)</f>
        <v>3.9962116316152367E-2</v>
      </c>
      <c r="AJ41" s="50">
        <f>IF(PLANEL_Pot_Trim!AJ14&lt;&gt;0,AJ15/PLANEL_Pot_Trim!AJ14,0)</f>
        <v>0.38559371164758754</v>
      </c>
      <c r="AK41" s="50">
        <f>IF(PLANEL_Pot_Trim!AK14&lt;&gt;0,AK15/PLANEL_Pot_Trim!AK14,0)</f>
        <v>0.53844951569449473</v>
      </c>
      <c r="AL41" s="50">
        <f>IF(PLANEL_Pot_Trim!AL14&lt;&gt;0,AL15/PLANEL_Pot_Trim!AL14,0)</f>
        <v>0.33999999992107571</v>
      </c>
      <c r="AM41" s="50">
        <f>IF(PLANEL_Pot_Trim!AM14&lt;&gt;0,AM15/PLANEL_Pot_Trim!AM14,0)</f>
        <v>1.5220350044142818E-2</v>
      </c>
      <c r="AN41" s="50">
        <f>IF(PLANEL_Pot_Trim!AN14&lt;&gt;0,AN15/PLANEL_Pot_Trim!AN14,0)</f>
        <v>0.14212279019648116</v>
      </c>
      <c r="AO41" s="50">
        <f>IF(PLANEL_Pot_Trim!AO14&lt;&gt;0,AO15/PLANEL_Pot_Trim!AO14,0)</f>
        <v>0.2054747255526235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0.14876689525588524</v>
      </c>
      <c r="AS41" s="50">
        <f>IF(PLANEL_Pot_Trim!AS14&lt;&gt;0,AS15/PLANEL_Pot_Trim!AS14,0)</f>
        <v>0.20399631771787566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0.14690298875640367</v>
      </c>
      <c r="AW41" s="50">
        <f>IF(PLANEL_Pot_Trim!AW14&lt;&gt;0,AW15/PLANEL_Pot_Trim!AW14,0)</f>
        <v>0.2054747255526235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0.14782419460458238</v>
      </c>
      <c r="BA41" s="50">
        <f>IF(PLANEL_Pot_Trim!BA14&lt;&gt;0,BA15/PLANEL_Pot_Trim!BA14,0)</f>
        <v>0.20204052684020396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0.14782419460458238</v>
      </c>
      <c r="BE41" s="50">
        <f>IF(PLANEL_Pot_Trim!BE14&lt;&gt;0,BE15/PLANEL_Pot_Trim!BE14,0)</f>
        <v>0.20450958527168547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0.14876689525588524</v>
      </c>
      <c r="BI41" s="50">
        <f>IF(PLANEL_Pot_Trim!BI14&lt;&gt;0,BI15/PLANEL_Pot_Trim!BI14,0)</f>
        <v>0.19866070761762225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0.14876689525588524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3.6134481143484262E-2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0.20608267716535436</v>
      </c>
      <c r="I42" s="50">
        <f>IF(PLANEL_Pot_Trim!I15&lt;&gt;0,I16/PLANEL_Pot_Trim!I15,0)</f>
        <v>0.90249999999999997</v>
      </c>
      <c r="J42" s="50">
        <f>IF(PLANEL_Pot_Trim!J15&lt;&gt;0,J16/PLANEL_Pot_Trim!J15,0)</f>
        <v>0.89156723198061794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0.81886237623762381</v>
      </c>
      <c r="Q42" s="50">
        <f>IF(PLANEL_Pot_Trim!Q15&lt;&gt;0,Q16/PLANEL_Pot_Trim!Q15,0)</f>
        <v>0.87247623762376236</v>
      </c>
      <c r="R42" s="50">
        <f>IF(PLANEL_Pot_Trim!R15&lt;&gt;0,R16/PLANEL_Pot_Trim!R15,0)</f>
        <v>0.90249999999999997</v>
      </c>
      <c r="S42" s="50">
        <f>IF(PLANEL_Pot_Trim!S15&lt;&gt;0,S16/PLANEL_Pot_Trim!S15,0)</f>
        <v>0.90250000000000008</v>
      </c>
      <c r="T42" s="50">
        <f>IF(PLANEL_Pot_Trim!T15&lt;&gt;0,T16/PLANEL_Pot_Trim!T15,0)</f>
        <v>0.84336354364723465</v>
      </c>
      <c r="U42" s="50">
        <f>IF(PLANEL_Pot_Trim!U15&lt;&gt;0,U16/PLANEL_Pot_Trim!U15,0)</f>
        <v>0.90250000000000008</v>
      </c>
      <c r="V42" s="50">
        <f>IF(PLANEL_Pot_Trim!V15&lt;&gt;0,V16/PLANEL_Pot_Trim!V15,0)</f>
        <v>0.89710388639760841</v>
      </c>
      <c r="W42" s="50">
        <f>IF(PLANEL_Pot_Trim!W15&lt;&gt;0,W16/PLANEL_Pot_Trim!W15,0)</f>
        <v>0.90250000000000008</v>
      </c>
      <c r="X42" s="50">
        <f>IF(PLANEL_Pot_Trim!X15&lt;&gt;0,X16/PLANEL_Pot_Trim!X15,0)</f>
        <v>0.90250000000000008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0.58487983425414358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0.58487983425414358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0.88065273775216135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0.89729827089337177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0.88416582021330625</v>
      </c>
      <c r="BY42" s="50">
        <f>IF(PLANEL_Pot_Trim!BY15&lt;&gt;0,BY16/PLANEL_Pot_Trim!BY15,0)</f>
        <v>0.88416582021330625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0.51230559875583204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0.17725277619063598</v>
      </c>
      <c r="D44" s="51">
        <f>IF(PLANEL_Pot_Trim!D17&lt;&gt;0,D18/PLANEL_Pot_Trim!D17,0)</f>
        <v>0.1562657771103817</v>
      </c>
      <c r="E44" s="51">
        <f>IF(PLANEL_Pot_Trim!E17&lt;&gt;0,E18/PLANEL_Pot_Trim!E17,0)</f>
        <v>0.13612272152448995</v>
      </c>
      <c r="F44" s="51">
        <f>IF(PLANEL_Pot_Trim!F17&lt;&gt;0,F18/PLANEL_Pot_Trim!F17,0)</f>
        <v>0.22209030940825117</v>
      </c>
      <c r="G44" s="51">
        <f>IF(PLANEL_Pot_Trim!G17&lt;&gt;0,G18/PLANEL_Pot_Trim!G17,0)</f>
        <v>0.16966279938897699</v>
      </c>
      <c r="H44" s="51">
        <f>IF(PLANEL_Pot_Trim!H17&lt;&gt;0,H18/PLANEL_Pot_Trim!H17,0)</f>
        <v>0.15257917629246856</v>
      </c>
      <c r="I44" s="51">
        <f>IF(PLANEL_Pot_Trim!I17&lt;&gt;0,I18/PLANEL_Pot_Trim!I17,0)</f>
        <v>0.24590914431907593</v>
      </c>
      <c r="J44" s="51">
        <f>IF(PLANEL_Pot_Trim!J17&lt;&gt;0,J18/PLANEL_Pot_Trim!J17,0)</f>
        <v>0.20579632770470696</v>
      </c>
      <c r="K44" s="51">
        <f>IF(PLANEL_Pot_Trim!K17&lt;&gt;0,K18/PLANEL_Pot_Trim!K17,0)</f>
        <v>0.11191024373024554</v>
      </c>
      <c r="L44" s="51">
        <f>IF(PLANEL_Pot_Trim!L17&lt;&gt;0,L18/PLANEL_Pot_Trim!L17,0)</f>
        <v>0.15773785091501247</v>
      </c>
      <c r="M44" s="51">
        <f>IF(PLANEL_Pot_Trim!M17&lt;&gt;0,M18/PLANEL_Pot_Trim!M17,0)</f>
        <v>0.18798458847430383</v>
      </c>
      <c r="N44" s="51">
        <f>IF(PLANEL_Pot_Trim!N17&lt;&gt;0,N18/PLANEL_Pot_Trim!N17,0)</f>
        <v>0.20938787431390343</v>
      </c>
      <c r="O44" s="51">
        <f>IF(PLANEL_Pot_Trim!O17&lt;&gt;0,O18/PLANEL_Pot_Trim!O17,0)</f>
        <v>0.14816303901308578</v>
      </c>
      <c r="P44" s="51">
        <f>IF(PLANEL_Pot_Trim!P17&lt;&gt;0,P18/PLANEL_Pot_Trim!P17,0)</f>
        <v>0.12323561399427747</v>
      </c>
      <c r="Q44" s="51">
        <f>IF(PLANEL_Pot_Trim!Q17&lt;&gt;0,Q18/PLANEL_Pot_Trim!Q17,0)</f>
        <v>0.15706227726850955</v>
      </c>
      <c r="R44" s="51">
        <f>IF(PLANEL_Pot_Trim!R17&lt;&gt;0,R18/PLANEL_Pot_Trim!R17,0)</f>
        <v>0.17813027808950027</v>
      </c>
      <c r="S44" s="51">
        <f>IF(PLANEL_Pot_Trim!S17&lt;&gt;0,S18/PLANEL_Pot_Trim!S17,0)</f>
        <v>0.17691197919765267</v>
      </c>
      <c r="T44" s="51">
        <f>IF(PLANEL_Pot_Trim!T17&lt;&gt;0,T18/PLANEL_Pot_Trim!T17,0)</f>
        <v>0.17232350958992862</v>
      </c>
      <c r="U44" s="51">
        <f>IF(PLANEL_Pot_Trim!U17&lt;&gt;0,U18/PLANEL_Pot_Trim!U17,0)</f>
        <v>0.23285122166596761</v>
      </c>
      <c r="V44" s="51">
        <f>IF(PLANEL_Pot_Trim!V17&lt;&gt;0,V18/PLANEL_Pot_Trim!V17,0)</f>
        <v>0.20035981584636306</v>
      </c>
      <c r="W44" s="51">
        <f>IF(PLANEL_Pot_Trim!W17&lt;&gt;0,W18/PLANEL_Pot_Trim!W17,0)</f>
        <v>0.19333866118116447</v>
      </c>
      <c r="X44" s="51">
        <f>IF(PLANEL_Pot_Trim!X17&lt;&gt;0,X18/PLANEL_Pot_Trim!X17,0)</f>
        <v>0.19023104955009099</v>
      </c>
      <c r="Y44" s="51">
        <f>IF(PLANEL_Pot_Trim!Y17&lt;&gt;0,Y18/PLANEL_Pot_Trim!Y17,0)</f>
        <v>0.20960053090348707</v>
      </c>
      <c r="Z44" s="51">
        <f>IF(PLANEL_Pot_Trim!Z17&lt;&gt;0,Z18/PLANEL_Pot_Trim!Z17,0)</f>
        <v>0.22049405316593518</v>
      </c>
      <c r="AA44" s="51">
        <f>IF(PLANEL_Pot_Trim!AA17&lt;&gt;0,AA18/PLANEL_Pot_Trim!AA17,0)</f>
        <v>0.184614443087081</v>
      </c>
      <c r="AB44" s="51">
        <f>IF(PLANEL_Pot_Trim!AB17&lt;&gt;0,AB18/PLANEL_Pot_Trim!AB17,0)</f>
        <v>0.17454708770069274</v>
      </c>
      <c r="AC44" s="51">
        <f>IF(PLANEL_Pot_Trim!AC17&lt;&gt;0,AC18/PLANEL_Pot_Trim!AC17,0)</f>
        <v>0.28125597204489922</v>
      </c>
      <c r="AD44" s="51">
        <f>IF(PLANEL_Pot_Trim!AD17&lt;&gt;0,AD18/PLANEL_Pot_Trim!AD17,0)</f>
        <v>0.26154608906264271</v>
      </c>
      <c r="AE44" s="51">
        <f>IF(PLANEL_Pot_Trim!AE17&lt;&gt;0,AE18/PLANEL_Pot_Trim!AE17,0)</f>
        <v>0.16503490734120316</v>
      </c>
      <c r="AF44" s="51">
        <f>IF(PLANEL_Pot_Trim!AF17&lt;&gt;0,AF18/PLANEL_Pot_Trim!AF17,0)</f>
        <v>0.20364689108203315</v>
      </c>
      <c r="AG44" s="51">
        <f>IF(PLANEL_Pot_Trim!AG17&lt;&gt;0,AG18/PLANEL_Pot_Trim!AG17,0)</f>
        <v>0.26377830587301376</v>
      </c>
      <c r="AH44" s="51">
        <f>IF(PLANEL_Pot_Trim!AH17&lt;&gt;0,AH18/PLANEL_Pot_Trim!AH17,0)</f>
        <v>0.24489017377539379</v>
      </c>
      <c r="AI44" s="51">
        <f>IF(PLANEL_Pot_Trim!AI17&lt;&gt;0,AI18/PLANEL_Pot_Trim!AI17,0)</f>
        <v>0.20520558161719793</v>
      </c>
      <c r="AJ44" s="51">
        <f>IF(PLANEL_Pot_Trim!AJ17&lt;&gt;0,AJ18/PLANEL_Pot_Trim!AJ17,0)</f>
        <v>0.18735590438628208</v>
      </c>
      <c r="AK44" s="51">
        <f>IF(PLANEL_Pot_Trim!AK17&lt;&gt;0,AK18/PLANEL_Pot_Trim!AK17,0)</f>
        <v>0.30202258284147648</v>
      </c>
      <c r="AL44" s="51">
        <f>IF(PLANEL_Pot_Trim!AL17&lt;&gt;0,AL18/PLANEL_Pot_Trim!AL17,0)</f>
        <v>0.28025788759956555</v>
      </c>
      <c r="AM44" s="51">
        <f>IF(PLANEL_Pot_Trim!AM17&lt;&gt;0,AM18/PLANEL_Pot_Trim!AM17,0)</f>
        <v>0.20639378788462293</v>
      </c>
      <c r="AN44" s="51">
        <f>IF(PLANEL_Pot_Trim!AN17&lt;&gt;0,AN18/PLANEL_Pot_Trim!AN17,0)</f>
        <v>0.17275366383604965</v>
      </c>
      <c r="AO44" s="51">
        <f>IF(PLANEL_Pot_Trim!AO17&lt;&gt;0,AO18/PLANEL_Pot_Trim!AO17,0)</f>
        <v>0.18097703086494182</v>
      </c>
      <c r="AP44" s="51">
        <f>IF(PLANEL_Pot_Trim!AP17&lt;&gt;0,AP18/PLANEL_Pot_Trim!AP17,0)</f>
        <v>0.28184346539102245</v>
      </c>
      <c r="AQ44" s="51">
        <f>IF(PLANEL_Pot_Trim!AQ17&lt;&gt;0,AQ18/PLANEL_Pot_Trim!AQ17,0)</f>
        <v>0.20961813319353137</v>
      </c>
      <c r="AR44" s="51">
        <f>IF(PLANEL_Pot_Trim!AR17&lt;&gt;0,AR18/PLANEL_Pot_Trim!AR17,0)</f>
        <v>0.16402185128464053</v>
      </c>
      <c r="AS44" s="51">
        <f>IF(PLANEL_Pot_Trim!AS17&lt;&gt;0,AS18/PLANEL_Pot_Trim!AS17,0)</f>
        <v>0.29547360938119011</v>
      </c>
      <c r="AT44" s="51">
        <f>IF(PLANEL_Pot_Trim!AT17&lt;&gt;0,AT18/PLANEL_Pot_Trim!AT17,0)</f>
        <v>0.28614612779217524</v>
      </c>
      <c r="AU44" s="51">
        <f>IF(PLANEL_Pot_Trim!AU17&lt;&gt;0,AU18/PLANEL_Pot_Trim!AU17,0)</f>
        <v>0.21018767939720692</v>
      </c>
      <c r="AV44" s="51">
        <f>IF(PLANEL_Pot_Trim!AV17&lt;&gt;0,AV18/PLANEL_Pot_Trim!AV17,0)</f>
        <v>0.23679740398886875</v>
      </c>
      <c r="AW44" s="51">
        <f>IF(PLANEL_Pot_Trim!AW17&lt;&gt;0,AW18/PLANEL_Pot_Trim!AW17,0)</f>
        <v>0.17291708111715864</v>
      </c>
      <c r="AX44" s="51">
        <f>IF(PLANEL_Pot_Trim!AX17&lt;&gt;0,AX18/PLANEL_Pot_Trim!AX17,0)</f>
        <v>0.28690614720750035</v>
      </c>
      <c r="AY44" s="51">
        <f>IF(PLANEL_Pot_Trim!AY17&lt;&gt;0,AY18/PLANEL_Pot_Trim!AY17,0)</f>
        <v>0.21146477488849327</v>
      </c>
      <c r="AZ44" s="51">
        <f>IF(PLANEL_Pot_Trim!AZ17&lt;&gt;0,AZ18/PLANEL_Pot_Trim!AZ17,0)</f>
        <v>0.23809784478456691</v>
      </c>
      <c r="BA44" s="51">
        <f>IF(PLANEL_Pot_Trim!BA17&lt;&gt;0,BA18/PLANEL_Pot_Trim!BA17,0)</f>
        <v>0.29077175779439046</v>
      </c>
      <c r="BB44" s="51">
        <f>IF(PLANEL_Pot_Trim!BB17&lt;&gt;0,BB18/PLANEL_Pot_Trim!BB17,0)</f>
        <v>0.28861034145200321</v>
      </c>
      <c r="BC44" s="51">
        <f>IF(PLANEL_Pot_Trim!BC17&lt;&gt;0,BC18/PLANEL_Pot_Trim!BC17,0)</f>
        <v>0.21203469225654606</v>
      </c>
      <c r="BD44" s="51">
        <f>IF(PLANEL_Pot_Trim!BD17&lt;&gt;0,BD18/PLANEL_Pot_Trim!BD17,0)</f>
        <v>0.23913619677710252</v>
      </c>
      <c r="BE44" s="51">
        <f>IF(PLANEL_Pot_Trim!BE17&lt;&gt;0,BE18/PLANEL_Pot_Trim!BE17,0)</f>
        <v>0.32650485508233101</v>
      </c>
      <c r="BF44" s="51">
        <f>IF(PLANEL_Pot_Trim!BF17&lt;&gt;0,BF18/PLANEL_Pot_Trim!BF17,0)</f>
        <v>0.28937085615236102</v>
      </c>
      <c r="BG44" s="51">
        <f>IF(PLANEL_Pot_Trim!BG17&lt;&gt;0,BG18/PLANEL_Pot_Trim!BG17,0)</f>
        <v>0.21273009642115456</v>
      </c>
      <c r="BH44" s="51">
        <f>IF(PLANEL_Pot_Trim!BH17&lt;&gt;0,BH18/PLANEL_Pot_Trim!BH17,0)</f>
        <v>0.24113714689842505</v>
      </c>
      <c r="BI44" s="51">
        <f>IF(PLANEL_Pot_Trim!BI17&lt;&gt;0,BI18/PLANEL_Pot_Trim!BI17,0)</f>
        <v>0.33724338991827146</v>
      </c>
      <c r="BJ44" s="51">
        <f>IF(PLANEL_Pot_Trim!BJ17&lt;&gt;0,BJ18/PLANEL_Pot_Trim!BJ17,0)</f>
        <v>0.29029882419284669</v>
      </c>
      <c r="BK44" s="51">
        <f>IF(PLANEL_Pot_Trim!BK17&lt;&gt;0,BK18/PLANEL_Pot_Trim!BK17,0)</f>
        <v>0.21333132691431991</v>
      </c>
      <c r="BL44" s="51">
        <f>IF(PLANEL_Pot_Trim!BL17&lt;&gt;0,BL18/PLANEL_Pot_Trim!BL17,0)</f>
        <v>0.24187011638783254</v>
      </c>
      <c r="BM44" s="51">
        <f>IF(PLANEL_Pot_Trim!BM17&lt;&gt;0,BM18/PLANEL_Pot_Trim!BM17,0)</f>
        <v>0.18500760012659567</v>
      </c>
      <c r="BN44" s="51">
        <f>IF(PLANEL_Pot_Trim!BN17&lt;&gt;0,BN18/PLANEL_Pot_Trim!BN17,0)</f>
        <v>0.29110112406894051</v>
      </c>
      <c r="BO44" s="51">
        <f>IF(PLANEL_Pot_Trim!BO17&lt;&gt;0,BO18/PLANEL_Pot_Trim!BO17,0)</f>
        <v>0.21388218779801102</v>
      </c>
      <c r="BP44" s="51">
        <f>IF(PLANEL_Pot_Trim!BP17&lt;&gt;0,BP18/PLANEL_Pot_Trim!BP17,0)</f>
        <v>0.24254167949643535</v>
      </c>
      <c r="BQ44" s="51">
        <f>IF(PLANEL_Pot_Trim!BQ17&lt;&gt;0,BQ18/PLANEL_Pot_Trim!BQ17,0)</f>
        <v>0.33839661556877604</v>
      </c>
      <c r="BR44" s="51">
        <f>IF(PLANEL_Pot_Trim!BR17&lt;&gt;0,BR18/PLANEL_Pot_Trim!BR17,0)</f>
        <v>0.29183620922401282</v>
      </c>
      <c r="BS44" s="51">
        <f>IF(PLANEL_Pot_Trim!BS17&lt;&gt;0,BS18/PLANEL_Pot_Trim!BS17,0)</f>
        <v>0.21496583520083207</v>
      </c>
      <c r="BT44" s="51">
        <f>IF(PLANEL_Pot_Trim!BT17&lt;&gt;0,BT18/PLANEL_Pot_Trim!BT17,0)</f>
        <v>0.24386277099280146</v>
      </c>
      <c r="BU44" s="51">
        <f>IF(PLANEL_Pot_Trim!BU17&lt;&gt;0,BU18/PLANEL_Pot_Trim!BU17,0)</f>
        <v>0.33305554392202835</v>
      </c>
      <c r="BV44" s="51">
        <f>IF(PLANEL_Pot_Trim!BV17&lt;&gt;0,BV18/PLANEL_Pot_Trim!BV17,0)</f>
        <v>0.29328226058819862</v>
      </c>
      <c r="BW44" s="51">
        <f>IF(PLANEL_Pot_Trim!BW17&lt;&gt;0,BW18/PLANEL_Pot_Trim!BW17,0)</f>
        <v>0.21597542827245123</v>
      </c>
      <c r="BX44" s="51">
        <f>IF(PLANEL_Pot_Trim!BX17&lt;&gt;0,BX18/PLANEL_Pot_Trim!BX17,0)</f>
        <v>0.24507581047453122</v>
      </c>
      <c r="BY44" s="51">
        <f>IF(PLANEL_Pot_Trim!BY17&lt;&gt;0,BY18/PLANEL_Pot_Trim!BY17,0)</f>
        <v>0.34300304432207834</v>
      </c>
      <c r="BZ44" s="51">
        <f>IF(PLANEL_Pot_Trim!BZ17&lt;&gt;0,BZ18/PLANEL_Pot_Trim!BZ17,0)</f>
        <v>0.29462949164633295</v>
      </c>
      <c r="CA44" s="51">
        <f>IF(PLANEL_Pot_Trim!CA17&lt;&gt;0,CA18/PLANEL_Pot_Trim!CA17,0)</f>
        <v>0.21692828059227817</v>
      </c>
      <c r="CB44" s="51">
        <f>IF(PLANEL_Pot_Trim!CB17&lt;&gt;0,CB18/PLANEL_Pot_Trim!CB17,0)</f>
        <v>0.24625521885677865</v>
      </c>
      <c r="CC44" s="51">
        <f>IF(PLANEL_Pot_Trim!CC17&lt;&gt;0,CC18/PLANEL_Pot_Trim!CC17,0)</f>
        <v>0.32077918574969905</v>
      </c>
      <c r="CD44" s="51">
        <f>IF(PLANEL_Pot_Trim!CD17&lt;&gt;0,CD18/PLANEL_Pot_Trim!CD17,0)</f>
        <v>0.29590100616221604</v>
      </c>
      <c r="CE44" s="51">
        <f>IF(PLANEL_Pot_Trim!CE17&lt;&gt;0,CE18/PLANEL_Pot_Trim!CE17,0)</f>
        <v>0.21849541052247909</v>
      </c>
      <c r="CF44" s="51">
        <f>IF(PLANEL_Pot_Trim!CF17&lt;&gt;0,CF18/PLANEL_Pot_Trim!CF17,0)</f>
        <v>0.24816573145202359</v>
      </c>
      <c r="CG44" s="51">
        <f>IF(PLANEL_Pot_Trim!CG17&lt;&gt;0,CG18/PLANEL_Pot_Trim!CG17,0)</f>
        <v>0.34741591125228571</v>
      </c>
      <c r="CH44" s="51">
        <f>IF(PLANEL_Pot_Trim!CH17&lt;&gt;0,CH18/PLANEL_Pot_Trim!CH17,0)</f>
        <v>0.2979799004078138</v>
      </c>
      <c r="CI44" s="51">
        <f>IF(PLANEL_Pot_Trim!CI17&lt;&gt;0,CI18/PLANEL_Pot_Trim!CI17,0)</f>
        <v>0.21871834355707459</v>
      </c>
      <c r="CJ44" s="51">
        <f>IF(PLANEL_Pot_Trim!CJ17&lt;&gt;0,CJ18/PLANEL_Pot_Trim!CJ17,0)</f>
        <v>0.24843751259653912</v>
      </c>
      <c r="CK44" s="51">
        <f>IF(PLANEL_Pot_Trim!CK17&lt;&gt;0,CK18/PLANEL_Pot_Trim!CK17,0)</f>
        <v>0.34778559986125074</v>
      </c>
      <c r="CL44" s="51">
        <f>IF(PLANEL_Pot_Trim!CL17&lt;&gt;0,CL18/PLANEL_Pot_Trim!CL17,0)</f>
        <v>0.29828971946215244</v>
      </c>
      <c r="CM44" s="51">
        <f>IF(PLANEL_Pot_Trim!CM17&lt;&gt;0,CM18/PLANEL_Pot_Trim!CM17,0)</f>
        <v>0.21937544403042261</v>
      </c>
      <c r="CN44" s="51">
        <f>IF(PLANEL_Pot_Trim!CN17&lt;&gt;0,CN18/PLANEL_Pot_Trim!CN17,0)</f>
        <v>0.24923859402887744</v>
      </c>
      <c r="CO44" s="51">
        <f>IF(PLANEL_Pot_Trim!CO17&lt;&gt;0,CO18/PLANEL_Pot_Trim!CO17,0)</f>
        <v>0.32473948061460739</v>
      </c>
      <c r="CP44" s="51">
        <f>IF(PLANEL_Pot_Trim!CP17&lt;&gt;0,CP18/PLANEL_Pot_Trim!CP17,0)</f>
        <v>0.29916657388652951</v>
      </c>
      <c r="CQ44" s="51">
        <f>IF(PLANEL_Pot_Trim!CQ17&lt;&gt;0,CQ18/PLANEL_Pot_Trim!CQ17,0)</f>
        <v>0.21710417320201009</v>
      </c>
      <c r="CR44" s="51">
        <f>IF(PLANEL_Pot_Trim!CR17&lt;&gt;0,CR18/PLANEL_Pot_Trim!CR17,0)</f>
        <v>0.24646965226125467</v>
      </c>
      <c r="CS44" s="51">
        <f>IF(PLANEL_Pot_Trim!CS17&lt;&gt;0,CS18/PLANEL_Pot_Trim!CS17,0)</f>
        <v>0.34500624462367807</v>
      </c>
      <c r="CT44" s="51">
        <f>IF(PLANEL_Pot_Trim!CT17&lt;&gt;0,CT18/PLANEL_Pot_Trim!CT17,0)</f>
        <v>0.29613572251327913</v>
      </c>
      <c r="CU44" s="51">
        <f>IF(PLANEL_Pot_Trim!CU17&lt;&gt;0,CU18/PLANEL_Pot_Trim!CU17,0)</f>
        <v>0.21009740130861165</v>
      </c>
      <c r="CV44" s="51">
        <f>IF(PLANEL_Pot_Trim!CV17&lt;&gt;0,CV18/PLANEL_Pot_Trim!CV17,0)</f>
        <v>0.23792758712125189</v>
      </c>
      <c r="CW44" s="51">
        <f>IF(PLANEL_Pot_Trim!CW17&lt;&gt;0,CW18/PLANEL_Pot_Trim!CW17,0)</f>
        <v>0.3092408865795136</v>
      </c>
      <c r="CX44" s="51">
        <f>IF(PLANEL_Pot_Trim!CX17&lt;&gt;0,CX18/PLANEL_Pot_Trim!CX17,0)</f>
        <v>0.28678567744518985</v>
      </c>
      <c r="CY44" s="81">
        <f>IF(PLANEL_Pot_Trim!CY17&lt;&gt;0,CY18/PLANEL_Pot_Trim!CY17,0)</f>
        <v>0.21095640053776626</v>
      </c>
      <c r="CZ44" s="81">
        <f>IF(PLANEL_Pot_Trim!CZ17&lt;&gt;0,CZ18/PLANEL_Pot_Trim!CZ17,0)</f>
        <v>0.2389748065037357</v>
      </c>
      <c r="DA44" s="81">
        <f>IF(PLANEL_Pot_Trim!DA17&lt;&gt;0,DA18/PLANEL_Pot_Trim!DA17,0)</f>
        <v>0.33411463111729062</v>
      </c>
      <c r="DB44" s="81">
        <f>IF(PLANEL_Pot_Trim!DB17&lt;&gt;0,DB18/PLANEL_Pot_Trim!DB17,0)</f>
        <v>0.28793195159239754</v>
      </c>
      <c r="DC44" s="51">
        <f>IF(PLANEL_Pot_Trim!DC17&lt;&gt;0,DC18/PLANEL_Pot_Trim!DC17,0)</f>
        <v>0.21123457936731524</v>
      </c>
      <c r="DD44" s="51">
        <f>IF(PLANEL_Pot_Trim!DD17&lt;&gt;0,DD18/PLANEL_Pot_Trim!DD17,0)</f>
        <v>0.23931393867332376</v>
      </c>
      <c r="DE44" s="51">
        <f>IF(PLANEL_Pot_Trim!DE17&lt;&gt;0,DE18/PLANEL_Pot_Trim!DE17,0)</f>
        <v>0.334945644479692</v>
      </c>
      <c r="DF44" s="51">
        <f>IF(PLANEL_Pot_Trim!DF17&lt;&gt;0,DF18/PLANEL_Pot_Trim!DF17,0)</f>
        <v>0.28830316170927023</v>
      </c>
      <c r="DG44" s="51">
        <f>IF(PLANEL_Pot_Trim!DG17&lt;&gt;0,DG18/PLANEL_Pot_Trim!DG17,0)</f>
        <v>0.21150520577041976</v>
      </c>
      <c r="DH44" s="51">
        <f>IF(PLANEL_Pot_Trim!DH17&lt;&gt;0,DH18/PLANEL_Pot_Trim!DH17,0)</f>
        <v>0.2396438635517309</v>
      </c>
      <c r="DI44" s="51">
        <f>IF(PLANEL_Pot_Trim!DI17&lt;&gt;0,DI18/PLANEL_Pot_Trim!DI17,0)</f>
        <v>0.33541043747859828</v>
      </c>
      <c r="DJ44" s="51">
        <f>IF(PLANEL_Pot_Trim!DJ17&lt;&gt;0,DJ18/PLANEL_Pot_Trim!DJ17,0)</f>
        <v>0.28866429364089835</v>
      </c>
      <c r="DK44" s="51">
        <f>IF(PLANEL_Pot_Trim!DK17&lt;&gt;0,DK18/PLANEL_Pot_Trim!DK17,0)</f>
        <v>0.21183557438432279</v>
      </c>
      <c r="DL44" s="51">
        <f>IF(PLANEL_Pot_Trim!DL17&lt;&gt;0,DL18/PLANEL_Pot_Trim!DL17,0)</f>
        <v>0.24004662108548702</v>
      </c>
      <c r="DM44" s="51">
        <f>IF(PLANEL_Pot_Trim!DM17&lt;&gt;0,DM18/PLANEL_Pot_Trim!DM17,0)</f>
        <v>0.33597783597385245</v>
      </c>
      <c r="DN44" s="51">
        <f>IF(PLANEL_Pot_Trim!DN17&lt;&gt;0,DN18/PLANEL_Pot_Trim!DN17,0)</f>
        <v>0.2891051473518127</v>
      </c>
      <c r="DO44" s="51">
        <f>IF(PLANEL_Pot_Trim!DO17&lt;&gt;0,DO18/PLANEL_Pot_Trim!DO17,0)</f>
        <v>0.21212068137382145</v>
      </c>
      <c r="DP44" s="51">
        <f>IF(PLANEL_Pot_Trim!DP17&lt;&gt;0,DP18/PLANEL_Pot_Trim!DP17,0)</f>
        <v>0.24039419948204771</v>
      </c>
      <c r="DQ44" s="51">
        <f>IF(PLANEL_Pot_Trim!DQ17&lt;&gt;0,DQ18/PLANEL_Pot_Trim!DQ17,0)</f>
        <v>0.3364674989597734</v>
      </c>
      <c r="DR44" s="51">
        <f>IF(PLANEL_Pot_Trim!DR17&lt;&gt;0,DR18/PLANEL_Pot_Trim!DR17,0)</f>
        <v>0.28948560261180067</v>
      </c>
      <c r="DS44" s="51">
        <f>IF(PLANEL_Pot_Trim!DS17&lt;&gt;0,DS18/PLANEL_Pot_Trim!DS17,0)</f>
        <v>0.21246043459188793</v>
      </c>
      <c r="DT44" s="51">
        <f>IF(PLANEL_Pot_Trim!DT17&lt;&gt;0,DT18/PLANEL_Pot_Trim!DT17,0)</f>
        <v>0.24080839794339223</v>
      </c>
      <c r="DU44" s="51">
        <f>IF(PLANEL_Pot_Trim!DU17&lt;&gt;0,DU18/PLANEL_Pot_Trim!DU17,0)</f>
        <v>0.32390076169130039</v>
      </c>
      <c r="DV44" s="51">
        <f>IF(PLANEL_Pot_Trim!DV17&lt;&gt;0,DV18/PLANEL_Pot_Trim!DV17,0)</f>
        <v>0.28993897942501184</v>
      </c>
      <c r="DW44" s="51">
        <f>IF(PLANEL_Pot_Trim!DW17&lt;&gt;0,DW18/PLANEL_Pot_Trim!DW17,0)</f>
        <v>0.21276107899703281</v>
      </c>
      <c r="DX44" s="51">
        <f>IF(PLANEL_Pot_Trim!DX17&lt;&gt;0,DX18/PLANEL_Pot_Trim!DX17,0)</f>
        <v>0.2411749182399136</v>
      </c>
      <c r="DY44" s="51">
        <f>IF(PLANEL_Pot_Trim!DY17&lt;&gt;0,DY18/PLANEL_Pot_Trim!DY17,0)</f>
        <v>0.3375673633292316</v>
      </c>
      <c r="DZ44" s="51">
        <f>IF(PLANEL_Pot_Trim!DZ17&lt;&gt;0,DZ18/PLANEL_Pot_Trim!DZ17,0)</f>
        <v>0.29034016824981923</v>
      </c>
      <c r="EA44" s="51">
        <f>IF(PLANEL_Pot_Trim!EA17&lt;&gt;0,EA18/PLANEL_Pot_Trim!EA17,0)</f>
        <v>0.21301261481677025</v>
      </c>
      <c r="EB44" s="51">
        <f>IF(PLANEL_Pot_Trim!EB17&lt;&gt;0,EB18/PLANEL_Pot_Trim!EB17,0)</f>
        <v>0.24148156951337493</v>
      </c>
      <c r="EC44" s="51">
        <f>IF(PLANEL_Pot_Trim!EC17&lt;&gt;0,EC18/PLANEL_Pot_Trim!EC17,0)</f>
        <v>0.33799936873988751</v>
      </c>
      <c r="ED44" s="51">
        <f>IF(PLANEL_Pot_Trim!ED17&lt;&gt;0,ED18/PLANEL_Pot_Trim!ED17,0)</f>
        <v>0.29067582516091151</v>
      </c>
      <c r="EE44" s="51">
        <f>IF(PLANEL_Pot_Trim!EE17&lt;&gt;0,EE18/PLANEL_Pot_Trim!EE17,0)</f>
        <v>0.21326718763778052</v>
      </c>
      <c r="EF44" s="51">
        <f>IF(PLANEL_Pot_Trim!EF17&lt;&gt;0,EF18/PLANEL_Pot_Trim!EF17,0)</f>
        <v>0.24179192318807505</v>
      </c>
      <c r="EG44" s="51">
        <f>IF(PLANEL_Pot_Trim!EG17&lt;&gt;0,EG18/PLANEL_Pot_Trim!EG17,0)</f>
        <v>0.33843659011519839</v>
      </c>
      <c r="EH44" s="51">
        <f>IF(PLANEL_Pot_Trim!EH17&lt;&gt;0,EH18/PLANEL_Pot_Trim!EH17,0)</f>
        <v>0.29101553463873941</v>
      </c>
      <c r="EI44" s="51">
        <f>IF(PLANEL_Pot_Trim!EI17&lt;&gt;0,EI18/PLANEL_Pot_Trim!EI17,0)</f>
        <v>0.2047262642512527</v>
      </c>
      <c r="EJ44" s="51">
        <f>IF(PLANEL_Pot_Trim!EJ17&lt;&gt;0,EJ18/PLANEL_Pot_Trim!EJ17,0)</f>
        <v>0.24207060998723834</v>
      </c>
      <c r="EK44" s="51">
        <f>IF(PLANEL_Pot_Trim!EK17&lt;&gt;0,EK18/PLANEL_Pot_Trim!EK17,0)</f>
        <v>0.31272123470653773</v>
      </c>
      <c r="EL44" s="51">
        <f>IF(PLANEL_Pot_Trim!EL17&lt;&gt;0,EL18/PLANEL_Pot_Trim!EL17,0)</f>
        <v>0.29132058199267391</v>
      </c>
      <c r="EM44" s="51">
        <f>IF(PLANEL_Pot_Trim!EM17&lt;&gt;0,EM18/PLANEL_Pot_Trim!EM17,0)</f>
        <v>0.21354436029676377</v>
      </c>
      <c r="EN44" s="51">
        <f>IF(PLANEL_Pot_Trim!EN17&lt;&gt;0,EN18/PLANEL_Pot_Trim!EN17,0)</f>
        <v>0.24212982871117686</v>
      </c>
      <c r="EO44" s="51">
        <f>IF(PLANEL_Pot_Trim!EO17&lt;&gt;0,EO18/PLANEL_Pot_Trim!EO17,0)</f>
        <v>0.33891262618299106</v>
      </c>
      <c r="EP44" s="51">
        <f>IF(PLANEL_Pot_Trim!EP17&lt;&gt;0,EP18/PLANEL_Pot_Trim!EP17,0)</f>
        <v>0.29138540215648873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0.13138192532483217</v>
      </c>
      <c r="K47" s="52">
        <f>IF(PLANEL_Pot_Trim!K20&lt;&gt;0,K21/PLANEL_Pot_Trim!K20,0)</f>
        <v>0.16282619357270561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0.18125728232676261</v>
      </c>
      <c r="O47" s="52">
        <f>IF(PLANEL_Pot_Trim!O20&lt;&gt;0,O21/PLANEL_Pot_Trim!O20,0)</f>
        <v>0.23260301486543297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0.15274634719781496</v>
      </c>
      <c r="S47" s="52">
        <f>IF(PLANEL_Pot_Trim!S20&lt;&gt;0,S21/PLANEL_Pot_Trim!S20,0)</f>
        <v>0.25268379736983299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0.17092401253600881</v>
      </c>
      <c r="W47" s="52">
        <f>IF(PLANEL_Pot_Trim!W20&lt;&gt;0,W21/PLANEL_Pot_Trim!W20,0)</f>
        <v>0.26000000000000006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0.18665942077376008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0.24779032350916139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0.19465768912816711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0.26000000004880186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0.20000000004066823</v>
      </c>
      <c r="CE47" s="52">
        <f>IF(PLANEL_Pot_Trim!CE20&lt;&gt;0,CE21/PLANEL_Pot_Trim!CE20,0)</f>
        <v>0.26000000000680223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0.25999999995263068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0.19999999996616477</v>
      </c>
      <c r="CM47" s="52">
        <f>IF(PLANEL_Pot_Trim!CM20&lt;&gt;0,CM21/PLANEL_Pot_Trim!CM20,0)</f>
        <v>0.25999999995263068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0.19999999996616477</v>
      </c>
      <c r="CQ47" s="52">
        <f>IF(PLANEL_Pot_Trim!CQ20&lt;&gt;0,CQ21/PLANEL_Pot_Trim!CQ20,0)</f>
        <v>0.25999999995107514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0.19999999996505372</v>
      </c>
      <c r="CU47" s="52">
        <f>IF(PLANEL_Pot_Trim!CU20&lt;&gt;0,CU21/PLANEL_Pot_Trim!CU20,0)</f>
        <v>0.25999999994938694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0.19999999996384785</v>
      </c>
      <c r="CY47" s="82">
        <f>IF(PLANEL_Pot_Trim!CY20&lt;&gt;0,CY21/PLANEL_Pot_Trim!CY20,0)</f>
        <v>0.25999999994770101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0.19999999996886964</v>
      </c>
      <c r="DC47" s="52">
        <f>IF(PLANEL_Pot_Trim!DC20&lt;&gt;0,DC21/PLANEL_Pot_Trim!DC20,0)</f>
        <v>0.25999999995311524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0.19999999997242068</v>
      </c>
      <c r="DG47" s="52">
        <f>IF(PLANEL_Pot_Trim!DG20&lt;&gt;0,DG21/PLANEL_Pot_Trim!DG20,0)</f>
        <v>0.25999999998515427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</v>
      </c>
      <c r="DK47" s="52">
        <f>IF(PLANEL_Pot_Trim!DK20&lt;&gt;0,DK21/PLANEL_Pot_Trim!DK20,0)</f>
        <v>0.25999999999551149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0.19999999999999996</v>
      </c>
      <c r="DO47" s="52">
        <f>IF(PLANEL_Pot_Trim!DO20&lt;&gt;0,DO21/PLANEL_Pot_Trim!DO20,0)</f>
        <v>0.25999999998359591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</v>
      </c>
      <c r="DS47" s="52">
        <f>IF(PLANEL_Pot_Trim!DS20&lt;&gt;0,DS21/PLANEL_Pot_Trim!DS20,0)</f>
        <v>0.25999999995097978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0.19999999996229212</v>
      </c>
      <c r="DW47" s="52">
        <f>IF(PLANEL_Pot_Trim!DW20&lt;&gt;0,DW21/PLANEL_Pot_Trim!DW20,0)</f>
        <v>0.25999999997557466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0.19999999998255333</v>
      </c>
      <c r="EA47" s="52">
        <f>IF(PLANEL_Pot_Trim!EA20&lt;&gt;0,EA21/PLANEL_Pot_Trim!EA20,0)</f>
        <v>0.25999999997725248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0.19999999998375181</v>
      </c>
      <c r="EE47" s="52">
        <f>IF(PLANEL_Pot_Trim!EE20&lt;&gt;0,EE21/PLANEL_Pot_Trim!EE20,0)</f>
        <v>0.26000000000301943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</v>
      </c>
      <c r="EI47" s="52">
        <f>IF(PLANEL_Pot_Trim!EI20&lt;&gt;0,EI21/PLANEL_Pot_Trim!EI20,0)</f>
        <v>0.25999999998020218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0.19999999998585868</v>
      </c>
      <c r="EM47" s="52">
        <f>IF(PLANEL_Pot_Trim!EM20&lt;&gt;0,EM21/PLANEL_Pot_Trim!EM20,0)</f>
        <v>0.25999999992807776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0.19999999998668105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0.8127006928095456</v>
      </c>
      <c r="BL50" s="54">
        <f>IF(PLANEL_Pot_Trim!BL23&lt;&gt;0,BL24/PLANEL_Pot_Trim!BL23,0)</f>
        <v>0.8127006928095456</v>
      </c>
      <c r="BM50" s="54">
        <f>IF(PLANEL_Pot_Trim!BM23&lt;&gt;0,BM24/PLANEL_Pot_Trim!BM23,0)</f>
        <v>0.8127006928095456</v>
      </c>
      <c r="BN50" s="54">
        <f>IF(PLANEL_Pot_Trim!BN23&lt;&gt;0,BN24/PLANEL_Pot_Trim!BN23,0)</f>
        <v>0.8127006928095456</v>
      </c>
      <c r="BO50" s="54">
        <f>IF(PLANEL_Pot_Trim!BO23&lt;&gt;0,BO24/PLANEL_Pot_Trim!BO23,0)</f>
        <v>0.62608618894486801</v>
      </c>
      <c r="BP50" s="54">
        <f>IF(PLANEL_Pot_Trim!BP23&lt;&gt;0,BP24/PLANEL_Pot_Trim!BP23,0)</f>
        <v>0.62608618894486801</v>
      </c>
      <c r="BQ50" s="54">
        <f>IF(PLANEL_Pot_Trim!BQ23&lt;&gt;0,BQ24/PLANEL_Pot_Trim!BQ23,0)</f>
        <v>0.62608618894486801</v>
      </c>
      <c r="BR50" s="54">
        <f>IF(PLANEL_Pot_Trim!BR23&lt;&gt;0,BR24/PLANEL_Pot_Trim!BR23,0)</f>
        <v>0.62608618894486801</v>
      </c>
      <c r="BS50" s="54">
        <f>IF(PLANEL_Pot_Trim!BS23&lt;&gt;0,BS24/PLANEL_Pot_Trim!BS23,0)</f>
        <v>0.59626879764768559</v>
      </c>
      <c r="BT50" s="54">
        <f>IF(PLANEL_Pot_Trim!BT23&lt;&gt;0,BT24/PLANEL_Pot_Trim!BT23,0)</f>
        <v>0.59626879764768559</v>
      </c>
      <c r="BU50" s="54">
        <f>IF(PLANEL_Pot_Trim!BU23&lt;&gt;0,BU24/PLANEL_Pot_Trim!BU23,0)</f>
        <v>0.59626879764768559</v>
      </c>
      <c r="BV50" s="54">
        <f>IF(PLANEL_Pot_Trim!BV23&lt;&gt;0,BV24/PLANEL_Pot_Trim!BV23,0)</f>
        <v>0.59626879764768559</v>
      </c>
      <c r="BW50" s="54">
        <f>IF(PLANEL_Pot_Trim!BW23&lt;&gt;0,BW24/PLANEL_Pot_Trim!BW23,0)</f>
        <v>0.55292629084782408</v>
      </c>
      <c r="BX50" s="54">
        <f>IF(PLANEL_Pot_Trim!BX23&lt;&gt;0,BX24/PLANEL_Pot_Trim!BX23,0)</f>
        <v>0.55292629084782408</v>
      </c>
      <c r="BY50" s="54">
        <f>IF(PLANEL_Pot_Trim!BY23&lt;&gt;0,BY24/PLANEL_Pot_Trim!BY23,0)</f>
        <v>0.55292629084782408</v>
      </c>
      <c r="BZ50" s="54">
        <f>IF(PLANEL_Pot_Trim!BZ23&lt;&gt;0,BZ24/PLANEL_Pot_Trim!BZ23,0)</f>
        <v>0.55292629084782408</v>
      </c>
      <c r="CA50" s="54">
        <f>IF(PLANEL_Pot_Trim!CA23&lt;&gt;0,CA24/PLANEL_Pot_Trim!CA23,0)</f>
        <v>0.51033098896246876</v>
      </c>
      <c r="CB50" s="54">
        <f>IF(PLANEL_Pot_Trim!CB23&lt;&gt;0,CB24/PLANEL_Pot_Trim!CB23,0)</f>
        <v>0.51033098896246876</v>
      </c>
      <c r="CC50" s="54">
        <f>IF(PLANEL_Pot_Trim!CC23&lt;&gt;0,CC24/PLANEL_Pot_Trim!CC23,0)</f>
        <v>0.51033098896246876</v>
      </c>
      <c r="CD50" s="54">
        <f>IF(PLANEL_Pot_Trim!CD23&lt;&gt;0,CD24/PLANEL_Pot_Trim!CD23,0)</f>
        <v>0.51033098896246876</v>
      </c>
      <c r="CE50" s="54">
        <f>IF(PLANEL_Pot_Trim!CE23&lt;&gt;0,CE24/PLANEL_Pot_Trim!CE23,0)</f>
        <v>0.46570192440364716</v>
      </c>
      <c r="CF50" s="54">
        <f>IF(PLANEL_Pot_Trim!CF23&lt;&gt;0,CF24/PLANEL_Pot_Trim!CF23,0)</f>
        <v>0.46570192440364716</v>
      </c>
      <c r="CG50" s="54">
        <f>IF(PLANEL_Pot_Trim!CG23&lt;&gt;0,CG24/PLANEL_Pot_Trim!CG23,0)</f>
        <v>0.46570192440364716</v>
      </c>
      <c r="CH50" s="54">
        <f>IF(PLANEL_Pot_Trim!CH23&lt;&gt;0,CH24/PLANEL_Pot_Trim!CH23,0)</f>
        <v>0.46570192440364716</v>
      </c>
      <c r="CI50" s="54">
        <f>IF(PLANEL_Pot_Trim!CI23&lt;&gt;0,CI24/PLANEL_Pot_Trim!CI23,0)</f>
        <v>0.41224227949394193</v>
      </c>
      <c r="CJ50" s="54">
        <f>IF(PLANEL_Pot_Trim!CJ23&lt;&gt;0,CJ24/PLANEL_Pot_Trim!CJ23,0)</f>
        <v>0.41224227949394193</v>
      </c>
      <c r="CK50" s="54">
        <f>IF(PLANEL_Pot_Trim!CK23&lt;&gt;0,CK24/PLANEL_Pot_Trim!CK23,0)</f>
        <v>0.41224227949394193</v>
      </c>
      <c r="CL50" s="54">
        <f>IF(PLANEL_Pot_Trim!CL23&lt;&gt;0,CL24/PLANEL_Pot_Trim!CL23,0)</f>
        <v>0.41224227949394193</v>
      </c>
      <c r="CM50" s="54">
        <f>IF(PLANEL_Pot_Trim!CM23&lt;&gt;0,CM24/PLANEL_Pot_Trim!CM23,0)</f>
        <v>0.37202308686038266</v>
      </c>
      <c r="CN50" s="54">
        <f>IF(PLANEL_Pot_Trim!CN23&lt;&gt;0,CN24/PLANEL_Pot_Trim!CN23,0)</f>
        <v>0.37202308686038266</v>
      </c>
      <c r="CO50" s="54">
        <f>IF(PLANEL_Pot_Trim!CO23&lt;&gt;0,CO24/PLANEL_Pot_Trim!CO23,0)</f>
        <v>0.37202308686038266</v>
      </c>
      <c r="CP50" s="54">
        <f>IF(PLANEL_Pot_Trim!CP23&lt;&gt;0,CP24/PLANEL_Pot_Trim!CP23,0)</f>
        <v>0.37202308686038266</v>
      </c>
      <c r="CQ50" s="54">
        <f>IF(PLANEL_Pot_Trim!CQ23&lt;&gt;0,CQ24/PLANEL_Pot_Trim!CQ23,0)</f>
        <v>0.33212015050011284</v>
      </c>
      <c r="CR50" s="54">
        <f>IF(PLANEL_Pot_Trim!CR23&lt;&gt;0,CR24/PLANEL_Pot_Trim!CR23,0)</f>
        <v>0.33212015050011284</v>
      </c>
      <c r="CS50" s="54">
        <f>IF(PLANEL_Pot_Trim!CS23&lt;&gt;0,CS24/PLANEL_Pot_Trim!CS23,0)</f>
        <v>0.31612755150348254</v>
      </c>
      <c r="CT50" s="54">
        <f>IF(PLANEL_Pot_Trim!CT23&lt;&gt;0,CT24/PLANEL_Pot_Trim!CT23,0)</f>
        <v>0.33212015050011284</v>
      </c>
      <c r="CU50" s="54">
        <f>IF(PLANEL_Pot_Trim!CU23&lt;&gt;0,CU24/PLANEL_Pot_Trim!CU23,0)</f>
        <v>0.2950692511275908</v>
      </c>
      <c r="CV50" s="54">
        <f>IF(PLANEL_Pot_Trim!CV23&lt;&gt;0,CV24/PLANEL_Pot_Trim!CV23,0)</f>
        <v>0.2950692511275908</v>
      </c>
      <c r="CW50" s="54">
        <f>IF(PLANEL_Pot_Trim!CW23&lt;&gt;0,CW24/PLANEL_Pot_Trim!CW23,0)</f>
        <v>0.2950692511275908</v>
      </c>
      <c r="CX50" s="54">
        <f>IF(PLANEL_Pot_Trim!CX23&lt;&gt;0,CX24/PLANEL_Pot_Trim!CX23,0)</f>
        <v>0.2950692511275908</v>
      </c>
      <c r="CY50" s="84">
        <f>IF(PLANEL_Pot_Trim!CY23&lt;&gt;0,CY24/PLANEL_Pot_Trim!CY23,0)</f>
        <v>0.28476173492390788</v>
      </c>
      <c r="CZ50" s="84">
        <f>IF(PLANEL_Pot_Trim!CZ23&lt;&gt;0,CZ24/PLANEL_Pot_Trim!CZ23,0)</f>
        <v>0.28476173492390788</v>
      </c>
      <c r="DA50" s="84">
        <f>IF(PLANEL_Pot_Trim!DA23&lt;&gt;0,DA24/PLANEL_Pot_Trim!DA23,0)</f>
        <v>0.28476173492390788</v>
      </c>
      <c r="DB50" s="84">
        <f>IF(PLANEL_Pot_Trim!DB23&lt;&gt;0,DB24/PLANEL_Pot_Trim!DB23,0)</f>
        <v>0.28476173492390788</v>
      </c>
      <c r="DC50" s="54">
        <f>IF(PLANEL_Pot_Trim!DC23&lt;&gt;0,DC24/PLANEL_Pot_Trim!DC23,0)</f>
        <v>0.27041336040849845</v>
      </c>
      <c r="DD50" s="54">
        <f>IF(PLANEL_Pot_Trim!DD23&lt;&gt;0,DD24/PLANEL_Pot_Trim!DD23,0)</f>
        <v>0.27041336040849845</v>
      </c>
      <c r="DE50" s="54">
        <f>IF(PLANEL_Pot_Trim!DE23&lt;&gt;0,DE24/PLANEL_Pot_Trim!DE23,0)</f>
        <v>0.27041336040849845</v>
      </c>
      <c r="DF50" s="54">
        <f>IF(PLANEL_Pot_Trim!DF23&lt;&gt;0,DF24/PLANEL_Pot_Trim!DF23,0)</f>
        <v>0.27041336040849845</v>
      </c>
      <c r="DG50" s="54">
        <f>IF(PLANEL_Pot_Trim!DG23&lt;&gt;0,DG24/PLANEL_Pot_Trim!DG23,0)</f>
        <v>0.25749326882292961</v>
      </c>
      <c r="DH50" s="54">
        <f>IF(PLANEL_Pot_Trim!DH23&lt;&gt;0,DH24/PLANEL_Pot_Trim!DH23,0)</f>
        <v>0.25749326882292961</v>
      </c>
      <c r="DI50" s="54">
        <f>IF(PLANEL_Pot_Trim!DI23&lt;&gt;0,DI24/PLANEL_Pot_Trim!DI23,0)</f>
        <v>0.25749326882292961</v>
      </c>
      <c r="DJ50" s="54">
        <f>IF(PLANEL_Pot_Trim!DJ23&lt;&gt;0,DJ24/PLANEL_Pot_Trim!DJ23,0)</f>
        <v>0.25749326882292961</v>
      </c>
      <c r="DK50" s="54">
        <f>IF(PLANEL_Pot_Trim!DK23&lt;&gt;0,DK24/PLANEL_Pot_Trim!DK23,0)</f>
        <v>0.24676737373097418</v>
      </c>
      <c r="DL50" s="54">
        <f>IF(PLANEL_Pot_Trim!DL23&lt;&gt;0,DL24/PLANEL_Pot_Trim!DL23,0)</f>
        <v>0.24676737373097418</v>
      </c>
      <c r="DM50" s="54">
        <f>IF(PLANEL_Pot_Trim!DM23&lt;&gt;0,DM24/PLANEL_Pot_Trim!DM23,0)</f>
        <v>0.24676737373097418</v>
      </c>
      <c r="DN50" s="54">
        <f>IF(PLANEL_Pot_Trim!DN23&lt;&gt;0,DN24/PLANEL_Pot_Trim!DN23,0)</f>
        <v>0.24676737373097418</v>
      </c>
      <c r="DO50" s="54">
        <f>IF(PLANEL_Pot_Trim!DO23&lt;&gt;0,DO24/PLANEL_Pot_Trim!DO23,0)</f>
        <v>0.23360516320516789</v>
      </c>
      <c r="DP50" s="54">
        <f>IF(PLANEL_Pot_Trim!DP23&lt;&gt;0,DP24/PLANEL_Pot_Trim!DP23,0)</f>
        <v>0.23360516320516789</v>
      </c>
      <c r="DQ50" s="54">
        <f>IF(PLANEL_Pot_Trim!DQ23&lt;&gt;0,DQ24/PLANEL_Pot_Trim!DQ23,0)</f>
        <v>0.23360516320516789</v>
      </c>
      <c r="DR50" s="54">
        <f>IF(PLANEL_Pot_Trim!DR23&lt;&gt;0,DR24/PLANEL_Pot_Trim!DR23,0)</f>
        <v>0.23360516320516789</v>
      </c>
      <c r="DS50" s="54">
        <f>IF(PLANEL_Pot_Trim!DS23&lt;&gt;0,DS24/PLANEL_Pot_Trim!DS23,0)</f>
        <v>0.21840344560544517</v>
      </c>
      <c r="DT50" s="54">
        <f>IF(PLANEL_Pot_Trim!DT23&lt;&gt;0,DT24/PLANEL_Pot_Trim!DT23,0)</f>
        <v>0.21840344560544517</v>
      </c>
      <c r="DU50" s="54">
        <f>IF(PLANEL_Pot_Trim!DU23&lt;&gt;0,DU24/PLANEL_Pot_Trim!DU23,0)</f>
        <v>0.21840344560544517</v>
      </c>
      <c r="DV50" s="54">
        <f>IF(PLANEL_Pot_Trim!DV23&lt;&gt;0,DV24/PLANEL_Pot_Trim!DV23,0)</f>
        <v>0.21840344560544517</v>
      </c>
      <c r="DW50" s="54">
        <f>IF(PLANEL_Pot_Trim!DW23&lt;&gt;0,DW24/PLANEL_Pot_Trim!DW23,0)</f>
        <v>0.20625694898944802</v>
      </c>
      <c r="DX50" s="54">
        <f>IF(PLANEL_Pot_Trim!DX23&lt;&gt;0,DX24/PLANEL_Pot_Trim!DX23,0)</f>
        <v>0.20625694898944802</v>
      </c>
      <c r="DY50" s="54">
        <f>IF(PLANEL_Pot_Trim!DY23&lt;&gt;0,DY24/PLANEL_Pot_Trim!DY23,0)</f>
        <v>0.20625694898944802</v>
      </c>
      <c r="DZ50" s="54">
        <f>IF(PLANEL_Pot_Trim!DZ23&lt;&gt;0,DZ24/PLANEL_Pot_Trim!DZ23,0)</f>
        <v>0.20625694898944802</v>
      </c>
      <c r="EA50" s="54">
        <f>IF(PLANEL_Pot_Trim!EA23&lt;&gt;0,EA24/PLANEL_Pot_Trim!EA23,0)</f>
        <v>0.19507293377044901</v>
      </c>
      <c r="EB50" s="54">
        <f>IF(PLANEL_Pot_Trim!EB23&lt;&gt;0,EB24/PLANEL_Pot_Trim!EB23,0)</f>
        <v>0.19507293377044901</v>
      </c>
      <c r="EC50" s="54">
        <f>IF(PLANEL_Pot_Trim!EC23&lt;&gt;0,EC24/PLANEL_Pot_Trim!EC23,0)</f>
        <v>0.19507293377044901</v>
      </c>
      <c r="ED50" s="54">
        <f>IF(PLANEL_Pot_Trim!ED23&lt;&gt;0,ED24/PLANEL_Pot_Trim!ED23,0)</f>
        <v>0.19507293377044901</v>
      </c>
      <c r="EE50" s="54">
        <f>IF(PLANEL_Pot_Trim!EE23&lt;&gt;0,EE24/PLANEL_Pot_Trim!EE23,0)</f>
        <v>0.18406228539896979</v>
      </c>
      <c r="EF50" s="54">
        <f>IF(PLANEL_Pot_Trim!EF23&lt;&gt;0,EF24/PLANEL_Pot_Trim!EF23,0)</f>
        <v>0.18406228539896979</v>
      </c>
      <c r="EG50" s="54">
        <f>IF(PLANEL_Pot_Trim!EG23&lt;&gt;0,EG24/PLANEL_Pot_Trim!EG23,0)</f>
        <v>0.18406228539896979</v>
      </c>
      <c r="EH50" s="54">
        <f>IF(PLANEL_Pot_Trim!EH23&lt;&gt;0,EH24/PLANEL_Pot_Trim!EH23,0)</f>
        <v>0.18406228539896979</v>
      </c>
      <c r="EI50" s="54">
        <f>IF(PLANEL_Pot_Trim!EI23&lt;&gt;0,EI24/PLANEL_Pot_Trim!EI23,0)</f>
        <v>0.17453539391102429</v>
      </c>
      <c r="EJ50" s="54">
        <f>IF(PLANEL_Pot_Trim!EJ23&lt;&gt;0,EJ24/PLANEL_Pot_Trim!EJ23,0)</f>
        <v>0.17453539391102429</v>
      </c>
      <c r="EK50" s="54">
        <f>IF(PLANEL_Pot_Trim!EK23&lt;&gt;0,EK24/PLANEL_Pot_Trim!EK23,0)</f>
        <v>0.17453539391102429</v>
      </c>
      <c r="EL50" s="54">
        <f>IF(PLANEL_Pot_Trim!EL23&lt;&gt;0,EL24/PLANEL_Pot_Trim!EL23,0)</f>
        <v>0.17453539391102429</v>
      </c>
      <c r="EM50" s="54">
        <f>IF(PLANEL_Pot_Trim!EM23&lt;&gt;0,EM24/PLANEL_Pot_Trim!EM23,0)</f>
        <v>0.1656507599422222</v>
      </c>
      <c r="EN50" s="54">
        <f>IF(PLANEL_Pot_Trim!EN23&lt;&gt;0,EN24/PLANEL_Pot_Trim!EN23,0)</f>
        <v>0.1656507599422222</v>
      </c>
      <c r="EO50" s="54">
        <f>IF(PLANEL_Pot_Trim!EO23&lt;&gt;0,EO24/PLANEL_Pot_Trim!EO23,0)</f>
        <v>0.1656507599422222</v>
      </c>
      <c r="EP50" s="54">
        <f>IF(PLANEL_Pot_Trim!EP23&lt;&gt;0,EP24/PLANEL_Pot_Trim!EP23,0)</f>
        <v>0.1656507599422222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30.222631960000001</v>
      </c>
      <c r="F4" s="33">
        <v>37.952083680000001</v>
      </c>
      <c r="G4" s="33">
        <v>24.119077099999998</v>
      </c>
      <c r="H4" s="33">
        <v>24.963940099999999</v>
      </c>
      <c r="I4" s="33">
        <v>20.750220649999999</v>
      </c>
      <c r="J4" s="33">
        <v>25.101934830000001</v>
      </c>
      <c r="K4" s="33">
        <v>28.259276369999998</v>
      </c>
      <c r="L4" s="33">
        <v>31.04709634</v>
      </c>
      <c r="M4" s="33">
        <v>32.504193540000003</v>
      </c>
      <c r="N4" s="33">
        <v>31.638670260000001</v>
      </c>
      <c r="O4" s="33">
        <v>31.83379833</v>
      </c>
      <c r="P4" s="33">
        <v>27.303199679999999</v>
      </c>
      <c r="Q4" s="33">
        <v>27.08245939</v>
      </c>
      <c r="R4" s="33">
        <v>29.986088809999998</v>
      </c>
      <c r="S4" s="33">
        <v>29.118289269999998</v>
      </c>
      <c r="T4" s="33">
        <v>22.20606806</v>
      </c>
      <c r="U4" s="33">
        <v>21.471624129999999</v>
      </c>
      <c r="V4" s="33">
        <v>19.13663944</v>
      </c>
      <c r="W4" s="33">
        <v>20.466505219999998</v>
      </c>
      <c r="X4" s="33">
        <v>19.213875259999998</v>
      </c>
      <c r="Y4" s="33">
        <v>18.133687630000001</v>
      </c>
      <c r="Z4" s="33">
        <v>19.426285419999999</v>
      </c>
      <c r="AA4" s="33">
        <v>21.409604470000001</v>
      </c>
      <c r="AB4" s="33">
        <v>22.41300318</v>
      </c>
      <c r="AC4" s="33">
        <v>24.64515557</v>
      </c>
      <c r="AD4" s="33">
        <v>28.923883</v>
      </c>
      <c r="AE4" s="33">
        <v>24.844025739999999</v>
      </c>
      <c r="AF4" s="33">
        <v>25.417874640000001</v>
      </c>
      <c r="AG4" s="33">
        <v>26.550361240000001</v>
      </c>
      <c r="AH4" s="33">
        <v>26.659733150000001</v>
      </c>
      <c r="AI4" s="33">
        <v>27.377802729999999</v>
      </c>
      <c r="AJ4" s="33">
        <v>25.567954929999999</v>
      </c>
      <c r="AK4" s="33">
        <v>26.152479880000001</v>
      </c>
      <c r="AL4" s="33">
        <v>26.6710317</v>
      </c>
      <c r="AM4" s="33">
        <v>27.239075230000001</v>
      </c>
      <c r="AN4" s="33">
        <v>28.89442953</v>
      </c>
      <c r="AO4" s="33">
        <v>34.374584310000003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45.527155129999997</v>
      </c>
      <c r="F16" s="33">
        <v>51.733372000000003</v>
      </c>
      <c r="G16" s="33">
        <v>35.705124619999999</v>
      </c>
      <c r="H16" s="33">
        <v>37.931874020000002</v>
      </c>
      <c r="I16" s="33">
        <v>23.681422449999999</v>
      </c>
      <c r="J16" s="33">
        <v>31.000313479999999</v>
      </c>
      <c r="K16" s="33">
        <v>30.878952200000001</v>
      </c>
      <c r="L16" s="33">
        <v>37.585232130000001</v>
      </c>
      <c r="M16" s="33">
        <v>42.411235519999998</v>
      </c>
      <c r="N16" s="33">
        <v>41.801220639999997</v>
      </c>
      <c r="O16" s="33">
        <v>43.246301819999999</v>
      </c>
      <c r="P16" s="33">
        <v>38.727145059999998</v>
      </c>
      <c r="Q16" s="33">
        <v>38.666968599999997</v>
      </c>
      <c r="R16" s="33">
        <v>43.010082259999997</v>
      </c>
      <c r="S16" s="33">
        <v>42.56815186</v>
      </c>
      <c r="T16" s="33">
        <v>34.787799</v>
      </c>
      <c r="U16" s="33">
        <v>34.638468230000001</v>
      </c>
      <c r="V16" s="33">
        <v>30.623406790000001</v>
      </c>
      <c r="W16" s="33">
        <v>32.22632385</v>
      </c>
      <c r="X16" s="33">
        <v>32.119834670000003</v>
      </c>
      <c r="Y16" s="33">
        <v>31.563772329999999</v>
      </c>
      <c r="Z16" s="33">
        <v>32.864501560000001</v>
      </c>
      <c r="AA16" s="33">
        <v>35.764029739999998</v>
      </c>
      <c r="AB16" s="33">
        <v>37.390810459999997</v>
      </c>
      <c r="AC16" s="33">
        <v>39.695837820000001</v>
      </c>
      <c r="AD16" s="33">
        <v>44.535347700000003</v>
      </c>
      <c r="AE16" s="33">
        <v>40.928708720000003</v>
      </c>
      <c r="AF16" s="33">
        <v>42.083697579999999</v>
      </c>
      <c r="AG16" s="33">
        <v>43.526365069999997</v>
      </c>
      <c r="AH16" s="33">
        <v>44.06255342</v>
      </c>
      <c r="AI16" s="33">
        <v>44.639758190000002</v>
      </c>
      <c r="AJ16" s="33">
        <v>42.367998790000001</v>
      </c>
      <c r="AK16" s="33">
        <v>42.941734840000002</v>
      </c>
      <c r="AL16" s="33">
        <v>43.450493659999999</v>
      </c>
      <c r="AM16" s="33">
        <v>44.00794286</v>
      </c>
      <c r="AN16" s="33">
        <v>45.653130230000002</v>
      </c>
      <c r="AO16" s="33">
        <v>50.206174689999997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37.952083680000001</v>
      </c>
      <c r="D4" s="1">
        <f>Planel_CO2_total_Resultado!G4</f>
        <v>24.119077099999998</v>
      </c>
      <c r="E4" s="1">
        <f>Planel_CO2_total_Resultado!H4</f>
        <v>24.963940099999999</v>
      </c>
      <c r="F4" s="1">
        <f>Planel_CO2_total_Resultado!I4</f>
        <v>20.750220649999999</v>
      </c>
      <c r="G4" s="1">
        <f>Planel_CO2_total_Resultado!J4</f>
        <v>25.101934830000001</v>
      </c>
      <c r="H4" s="1">
        <f>Planel_CO2_total_Resultado!K4</f>
        <v>28.259276369999998</v>
      </c>
      <c r="I4" s="1">
        <f>Planel_CO2_total_Resultado!L4</f>
        <v>31.04709634</v>
      </c>
      <c r="J4" s="1">
        <f>Planel_CO2_total_Resultado!M4</f>
        <v>32.504193540000003</v>
      </c>
      <c r="K4" s="1">
        <f>Planel_CO2_total_Resultado!N4</f>
        <v>31.638670260000001</v>
      </c>
      <c r="L4" s="1">
        <f>Planel_CO2_total_Resultado!O4</f>
        <v>31.83379833</v>
      </c>
      <c r="M4" s="1">
        <f>Planel_CO2_total_Resultado!P4</f>
        <v>27.303199679999999</v>
      </c>
      <c r="N4" s="1">
        <f>Planel_CO2_total_Resultado!Q4</f>
        <v>27.08245939</v>
      </c>
      <c r="O4" s="1">
        <f>Planel_CO2_total_Resultado!R4</f>
        <v>29.986088809999998</v>
      </c>
      <c r="P4" s="1">
        <f>Planel_CO2_total_Resultado!S4</f>
        <v>29.118289269999998</v>
      </c>
      <c r="Q4" s="1">
        <f>Planel_CO2_total_Resultado!T4</f>
        <v>22.20606806</v>
      </c>
      <c r="R4" s="1">
        <f>Planel_CO2_total_Resultado!U4</f>
        <v>21.471624129999999</v>
      </c>
      <c r="S4" s="1">
        <f>Planel_CO2_total_Resultado!V4</f>
        <v>19.13663944</v>
      </c>
      <c r="T4" s="1">
        <f>Planel_CO2_total_Resultado!W4</f>
        <v>20.466505219999998</v>
      </c>
      <c r="U4" s="1">
        <f>Planel_CO2_total_Resultado!X4</f>
        <v>19.213875259999998</v>
      </c>
      <c r="V4" s="1">
        <f>Planel_CO2_total_Resultado!Y4</f>
        <v>18.133687630000001</v>
      </c>
      <c r="W4" s="1">
        <f>Planel_CO2_total_Resultado!Z4</f>
        <v>19.426285419999999</v>
      </c>
      <c r="X4" s="1">
        <f>Planel_CO2_total_Resultado!AA4</f>
        <v>21.409604470000001</v>
      </c>
      <c r="Y4" s="1">
        <f>Planel_CO2_total_Resultado!AB4</f>
        <v>22.41300318</v>
      </c>
      <c r="Z4" s="1">
        <f>Planel_CO2_total_Resultado!AC4</f>
        <v>24.64515557</v>
      </c>
      <c r="AA4" s="1">
        <f>Planel_CO2_total_Resultado!AD4</f>
        <v>28.923883</v>
      </c>
      <c r="AB4" s="1">
        <f>Planel_CO2_total_Resultado!AE4</f>
        <v>24.844025739999999</v>
      </c>
      <c r="AC4" s="1">
        <f>Planel_CO2_total_Resultado!AF4</f>
        <v>25.417874640000001</v>
      </c>
      <c r="AD4" s="1">
        <f>Planel_CO2_total_Resultado!AG4</f>
        <v>26.550361240000001</v>
      </c>
      <c r="AE4" s="1">
        <f>Planel_CO2_total_Resultado!AH4</f>
        <v>26.659733150000001</v>
      </c>
      <c r="AF4" s="1">
        <f>Planel_CO2_total_Resultado!AI4</f>
        <v>27.377802729999999</v>
      </c>
      <c r="AG4" s="1">
        <f>Planel_CO2_total_Resultado!AJ4</f>
        <v>25.567954929999999</v>
      </c>
      <c r="AH4" s="1">
        <f>Planel_CO2_total_Resultado!AK4</f>
        <v>26.152479880000001</v>
      </c>
      <c r="AI4" s="1">
        <f>Planel_CO2_total_Resultado!AL4</f>
        <v>26.6710317</v>
      </c>
      <c r="AJ4" s="1">
        <f>Planel_CO2_total_Resultado!AM4</f>
        <v>27.239075230000001</v>
      </c>
      <c r="AK4" s="1">
        <f>Planel_CO2_total_Resultado!AN4</f>
        <v>28.89442953</v>
      </c>
      <c r="AL4" s="1">
        <f>Planel_CO2_total_Resultado!AO4</f>
        <v>34.374584310000003</v>
      </c>
    </row>
    <row r="5" spans="2:38" x14ac:dyDescent="0.25">
      <c r="B5" s="16" t="s">
        <v>314</v>
      </c>
      <c r="C5" s="1">
        <f>Planel_CO2_total_Resultado!F16</f>
        <v>51.733372000000003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23.681422449999999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37.585232130000001</v>
      </c>
      <c r="J5" s="1">
        <f>Planel_CO2_total_Resultado!M16</f>
        <v>42.411235519999998</v>
      </c>
      <c r="K5" s="1">
        <f>Planel_CO2_total_Resultado!N16</f>
        <v>41.801220639999997</v>
      </c>
      <c r="L5" s="1">
        <f>Planel_CO2_total_Resultado!O16</f>
        <v>43.246301819999999</v>
      </c>
      <c r="M5" s="1">
        <f>Planel_CO2_total_Resultado!P16</f>
        <v>38.727145059999998</v>
      </c>
      <c r="N5" s="1">
        <f>Planel_CO2_total_Resultado!Q16</f>
        <v>38.666968599999997</v>
      </c>
      <c r="O5" s="1">
        <f>Planel_CO2_total_Resultado!R16</f>
        <v>43.010082259999997</v>
      </c>
      <c r="P5" s="1">
        <f>Planel_CO2_total_Resultado!S16</f>
        <v>42.56815186</v>
      </c>
      <c r="Q5" s="1">
        <f>Planel_CO2_total_Resultado!T16</f>
        <v>34.787799</v>
      </c>
      <c r="R5" s="1">
        <f>Planel_CO2_total_Resultado!U16</f>
        <v>34.638468230000001</v>
      </c>
      <c r="S5" s="1">
        <f>Planel_CO2_total_Resultado!V16</f>
        <v>30.623406790000001</v>
      </c>
      <c r="T5" s="1">
        <f>Planel_CO2_total_Resultado!W16</f>
        <v>32.22632385</v>
      </c>
      <c r="U5" s="1">
        <f>Planel_CO2_total_Resultado!X16</f>
        <v>32.119834670000003</v>
      </c>
      <c r="V5" s="1">
        <f>Planel_CO2_total_Resultado!Y16</f>
        <v>31.563772329999999</v>
      </c>
      <c r="W5" s="1">
        <f>Planel_CO2_total_Resultado!Z16</f>
        <v>32.864501560000001</v>
      </c>
      <c r="X5" s="1">
        <f>Planel_CO2_total_Resultado!AA16</f>
        <v>35.764029739999998</v>
      </c>
      <c r="Y5" s="1">
        <f>Planel_CO2_total_Resultado!AB16</f>
        <v>37.390810459999997</v>
      </c>
      <c r="Z5" s="1">
        <f>Planel_CO2_total_Resultado!AC16</f>
        <v>39.695837820000001</v>
      </c>
      <c r="AA5" s="1">
        <f>Planel_CO2_total_Resultado!AD16</f>
        <v>44.535347700000003</v>
      </c>
      <c r="AB5" s="1">
        <f>Planel_CO2_total_Resultado!AE16</f>
        <v>40.928708720000003</v>
      </c>
      <c r="AC5" s="1">
        <f>Planel_CO2_total_Resultado!AF16</f>
        <v>42.083697579999999</v>
      </c>
      <c r="AD5" s="1">
        <f>Planel_CO2_total_Resultado!AG16</f>
        <v>43.526365069999997</v>
      </c>
      <c r="AE5" s="1">
        <f>Planel_CO2_total_Resultado!AH16</f>
        <v>44.06255342</v>
      </c>
      <c r="AF5" s="1">
        <f>Planel_CO2_total_Resultado!AI16</f>
        <v>44.639758190000002</v>
      </c>
      <c r="AG5" s="1">
        <f>Planel_CO2_total_Resultado!AJ16</f>
        <v>42.367998790000001</v>
      </c>
      <c r="AH5" s="1">
        <f>Planel_CO2_total_Resultado!AK16</f>
        <v>42.941734840000002</v>
      </c>
      <c r="AI5" s="1">
        <f>Planel_CO2_total_Resultado!AL16</f>
        <v>43.450493659999999</v>
      </c>
      <c r="AJ5" s="1">
        <f>Planel_CO2_total_Resultado!AM16</f>
        <v>44.00794286</v>
      </c>
      <c r="AK5" s="1">
        <f>Planel_CO2_total_Resultado!AN16</f>
        <v>45.653130230000002</v>
      </c>
      <c r="AL5" s="1">
        <f>Planel_CO2_total_Resultado!AO16</f>
        <v>50.206174689999997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380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444</v>
      </c>
      <c r="C6" s="40" t="s">
        <v>37</v>
      </c>
      <c r="D6" s="40" t="s">
        <v>38</v>
      </c>
      <c r="E6" s="40">
        <v>1500</v>
      </c>
      <c r="F6" s="40">
        <v>2049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338</v>
      </c>
      <c r="C7" s="40" t="s">
        <v>37</v>
      </c>
      <c r="D7" s="40" t="s">
        <v>39</v>
      </c>
      <c r="E7" s="40">
        <v>1500</v>
      </c>
      <c r="F7" s="40">
        <v>2048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465</v>
      </c>
      <c r="C8" s="40" t="s">
        <v>37</v>
      </c>
      <c r="D8" s="40" t="s">
        <v>39</v>
      </c>
      <c r="E8" s="40">
        <v>1500</v>
      </c>
      <c r="F8" s="40">
        <v>2048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331</v>
      </c>
      <c r="C9" s="40" t="s">
        <v>37</v>
      </c>
      <c r="D9" s="40" t="s">
        <v>38</v>
      </c>
      <c r="E9" s="40">
        <v>1500</v>
      </c>
      <c r="F9" s="40">
        <v>2047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505</v>
      </c>
      <c r="C10" s="40" t="s">
        <v>37</v>
      </c>
      <c r="D10" s="40" t="s">
        <v>39</v>
      </c>
      <c r="E10" s="40">
        <v>1500</v>
      </c>
      <c r="F10" s="40">
        <v>2047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346</v>
      </c>
      <c r="C11" s="40" t="s">
        <v>37</v>
      </c>
      <c r="D11" s="40" t="s">
        <v>39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330</v>
      </c>
      <c r="C12" s="40" t="s">
        <v>37</v>
      </c>
      <c r="D12" s="40" t="s">
        <v>38</v>
      </c>
      <c r="E12" s="40">
        <v>1500</v>
      </c>
      <c r="F12" s="40">
        <v>2045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1460.307644</v>
      </c>
      <c r="L12" s="40">
        <v>2015</v>
      </c>
      <c r="M12" s="40">
        <v>2100</v>
      </c>
    </row>
    <row r="13" spans="2:13" x14ac:dyDescent="0.2">
      <c r="B13" s="40" t="s">
        <v>495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503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497</v>
      </c>
      <c r="C15" s="40" t="s">
        <v>37</v>
      </c>
      <c r="D15" s="40" t="s">
        <v>39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388</v>
      </c>
      <c r="C16" s="40" t="s">
        <v>37</v>
      </c>
      <c r="D16" s="40" t="s">
        <v>39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369</v>
      </c>
      <c r="C17" s="40" t="s">
        <v>37</v>
      </c>
      <c r="D17" s="40" t="s">
        <v>38</v>
      </c>
      <c r="E17" s="40">
        <v>1500</v>
      </c>
      <c r="F17" s="40">
        <v>2043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486</v>
      </c>
      <c r="C18" s="40" t="s">
        <v>37</v>
      </c>
      <c r="D18" s="40" t="s">
        <v>39</v>
      </c>
      <c r="E18" s="40">
        <v>1500</v>
      </c>
      <c r="F18" s="40">
        <v>2043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342</v>
      </c>
      <c r="C19" s="40" t="s">
        <v>37</v>
      </c>
      <c r="D19" s="40" t="s">
        <v>38</v>
      </c>
      <c r="E19" s="40">
        <v>1500</v>
      </c>
      <c r="F19" s="40">
        <v>2042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1460.307644</v>
      </c>
      <c r="L19" s="40">
        <v>2015</v>
      </c>
      <c r="M19" s="40">
        <v>2100</v>
      </c>
    </row>
    <row r="20" spans="2:13" x14ac:dyDescent="0.2">
      <c r="B20" s="40" t="s">
        <v>470</v>
      </c>
      <c r="C20" s="40" t="s">
        <v>37</v>
      </c>
      <c r="D20" s="40" t="s">
        <v>39</v>
      </c>
      <c r="E20" s="40">
        <v>1500</v>
      </c>
      <c r="F20" s="40">
        <v>2042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478</v>
      </c>
      <c r="C21" s="40" t="s">
        <v>37</v>
      </c>
      <c r="D21" s="40" t="s">
        <v>39</v>
      </c>
      <c r="E21" s="40">
        <v>1500</v>
      </c>
      <c r="F21" s="40">
        <v>2042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493</v>
      </c>
      <c r="C22" s="40" t="s">
        <v>37</v>
      </c>
      <c r="D22" s="40" t="s">
        <v>39</v>
      </c>
      <c r="E22" s="40">
        <v>1500</v>
      </c>
      <c r="F22" s="40">
        <v>2042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501</v>
      </c>
      <c r="C23" s="40" t="s">
        <v>37</v>
      </c>
      <c r="D23" s="40" t="s">
        <v>39</v>
      </c>
      <c r="E23" s="40">
        <v>1500</v>
      </c>
      <c r="F23" s="40">
        <v>2041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485</v>
      </c>
      <c r="C24" s="40" t="s">
        <v>37</v>
      </c>
      <c r="D24" s="40" t="s">
        <v>39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347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504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457</v>
      </c>
      <c r="C27" s="40" t="s">
        <v>37</v>
      </c>
      <c r="D27" s="40" t="s">
        <v>39</v>
      </c>
      <c r="E27" s="40">
        <v>1500</v>
      </c>
      <c r="F27" s="40">
        <v>2038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385</v>
      </c>
      <c r="C28" s="40" t="s">
        <v>37</v>
      </c>
      <c r="D28" s="40" t="s">
        <v>39</v>
      </c>
      <c r="E28" s="40">
        <v>1500</v>
      </c>
      <c r="F28" s="40">
        <v>2038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487</v>
      </c>
      <c r="C29" s="40" t="s">
        <v>37</v>
      </c>
      <c r="D29" s="40" t="s">
        <v>39</v>
      </c>
      <c r="E29" s="40">
        <v>1500</v>
      </c>
      <c r="F29" s="40">
        <v>2038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361</v>
      </c>
      <c r="C30" s="40" t="s">
        <v>37</v>
      </c>
      <c r="D30" s="40" t="s">
        <v>39</v>
      </c>
      <c r="E30" s="40">
        <v>1500</v>
      </c>
      <c r="F30" s="40">
        <v>2038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373</v>
      </c>
      <c r="C31" s="40" t="s">
        <v>37</v>
      </c>
      <c r="D31" s="40" t="s">
        <v>39</v>
      </c>
      <c r="E31" s="40">
        <v>1500</v>
      </c>
      <c r="F31" s="40">
        <v>2037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460</v>
      </c>
      <c r="C32" s="40" t="s">
        <v>37</v>
      </c>
      <c r="D32" s="40" t="s">
        <v>39</v>
      </c>
      <c r="E32" s="40">
        <v>1500</v>
      </c>
      <c r="F32" s="40">
        <v>2037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461</v>
      </c>
      <c r="C33" s="40" t="s">
        <v>37</v>
      </c>
      <c r="D33" s="40" t="s">
        <v>39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348</v>
      </c>
      <c r="C34" s="40" t="s">
        <v>37</v>
      </c>
      <c r="D34" s="40" t="s">
        <v>39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521</v>
      </c>
      <c r="C35" s="40" t="s">
        <v>40</v>
      </c>
      <c r="D35" s="40" t="s">
        <v>43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523</v>
      </c>
      <c r="C36" s="40" t="s">
        <v>40</v>
      </c>
      <c r="D36" s="40" t="s">
        <v>43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525</v>
      </c>
      <c r="C37" s="40" t="s">
        <v>40</v>
      </c>
      <c r="D37" s="40" t="s">
        <v>43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530</v>
      </c>
      <c r="C38" s="40" t="s">
        <v>40</v>
      </c>
      <c r="D38" s="40" t="s">
        <v>43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531</v>
      </c>
      <c r="C39" s="40" t="s">
        <v>40</v>
      </c>
      <c r="D39" s="40" t="s">
        <v>43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532</v>
      </c>
      <c r="C40" s="40" t="s">
        <v>40</v>
      </c>
      <c r="D40" s="40" t="s">
        <v>43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367</v>
      </c>
      <c r="C41" s="40" t="s">
        <v>37</v>
      </c>
      <c r="D41" s="40" t="s">
        <v>38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446</v>
      </c>
      <c r="C42" s="40" t="s">
        <v>37</v>
      </c>
      <c r="D42" s="40" t="s">
        <v>38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448</v>
      </c>
      <c r="C43" s="40" t="s">
        <v>37</v>
      </c>
      <c r="D43" s="40" t="s">
        <v>38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1460.307644</v>
      </c>
      <c r="L43" s="40">
        <v>2015</v>
      </c>
      <c r="M43" s="40">
        <v>2100</v>
      </c>
    </row>
    <row r="44" spans="2:13" x14ac:dyDescent="0.2">
      <c r="B44" s="40" t="s">
        <v>455</v>
      </c>
      <c r="C44" s="40" t="s">
        <v>37</v>
      </c>
      <c r="D44" s="40" t="s">
        <v>39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472</v>
      </c>
      <c r="C45" s="40" t="s">
        <v>37</v>
      </c>
      <c r="D45" s="40" t="s">
        <v>39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489</v>
      </c>
      <c r="C46" s="40" t="s">
        <v>37</v>
      </c>
      <c r="D46" s="40" t="s">
        <v>39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349</v>
      </c>
      <c r="C47" s="40" t="s">
        <v>37</v>
      </c>
      <c r="D47" s="40" t="s">
        <v>39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368</v>
      </c>
      <c r="C48" s="40" t="s">
        <v>37</v>
      </c>
      <c r="D48" s="40" t="s">
        <v>38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">
      <c r="B49" s="40" t="s">
        <v>337</v>
      </c>
      <c r="C49" s="40" t="s">
        <v>37</v>
      </c>
      <c r="D49" s="40" t="s">
        <v>39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467</v>
      </c>
      <c r="C50" s="40" t="s">
        <v>37</v>
      </c>
      <c r="D50" s="40" t="s">
        <v>39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522</v>
      </c>
      <c r="C51" s="40" t="s">
        <v>40</v>
      </c>
      <c r="D51" s="40" t="s">
        <v>43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474</v>
      </c>
      <c r="C52" s="40" t="s">
        <v>37</v>
      </c>
      <c r="D52" s="40" t="s">
        <v>39</v>
      </c>
      <c r="E52" s="40">
        <v>1500</v>
      </c>
      <c r="F52" s="40">
        <v>2034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526</v>
      </c>
      <c r="C53" s="40" t="s">
        <v>40</v>
      </c>
      <c r="D53" s="40" t="s">
        <v>43</v>
      </c>
      <c r="E53" s="40">
        <v>1500</v>
      </c>
      <c r="F53" s="40">
        <v>2034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328</v>
      </c>
      <c r="C54" s="40" t="s">
        <v>40</v>
      </c>
      <c r="D54" s="40" t="s">
        <v>43</v>
      </c>
      <c r="E54" s="40">
        <v>1500</v>
      </c>
      <c r="F54" s="40">
        <v>2034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528</v>
      </c>
      <c r="C55" s="40" t="s">
        <v>40</v>
      </c>
      <c r="D55" s="40" t="s">
        <v>43</v>
      </c>
      <c r="E55" s="40">
        <v>1500</v>
      </c>
      <c r="F55" s="40">
        <v>2034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341</v>
      </c>
      <c r="C56" s="40" t="s">
        <v>40</v>
      </c>
      <c r="D56" s="40" t="s">
        <v>43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340</v>
      </c>
      <c r="C57" s="40" t="s">
        <v>37</v>
      </c>
      <c r="D57" s="40" t="s">
        <v>39</v>
      </c>
      <c r="E57" s="40">
        <v>1500</v>
      </c>
      <c r="F57" s="40">
        <v>2033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479</v>
      </c>
      <c r="C58" s="40" t="s">
        <v>37</v>
      </c>
      <c r="D58" s="40" t="s">
        <v>39</v>
      </c>
      <c r="E58" s="40">
        <v>1500</v>
      </c>
      <c r="F58" s="40">
        <v>2033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374</v>
      </c>
      <c r="C59" s="40" t="s">
        <v>37</v>
      </c>
      <c r="D59" s="40" t="s">
        <v>39</v>
      </c>
      <c r="E59" s="40">
        <v>1500</v>
      </c>
      <c r="F59" s="40">
        <v>2033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363</v>
      </c>
      <c r="C60" s="40" t="s">
        <v>37</v>
      </c>
      <c r="D60" s="40" t="s">
        <v>39</v>
      </c>
      <c r="E60" s="40">
        <v>1500</v>
      </c>
      <c r="F60" s="40">
        <v>2033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401</v>
      </c>
      <c r="C61" s="40" t="s">
        <v>44</v>
      </c>
      <c r="D61" s="40" t="s">
        <v>37</v>
      </c>
      <c r="E61" s="40">
        <v>1500</v>
      </c>
      <c r="F61" s="40">
        <v>2032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3285.6921990000001</v>
      </c>
      <c r="L61" s="40">
        <v>2015</v>
      </c>
      <c r="M61" s="40">
        <v>2100</v>
      </c>
    </row>
    <row r="62" spans="2:13" x14ac:dyDescent="0.2">
      <c r="B62" s="40" t="s">
        <v>464</v>
      </c>
      <c r="C62" s="40" t="s">
        <v>37</v>
      </c>
      <c r="D62" s="40" t="s">
        <v>39</v>
      </c>
      <c r="E62" s="40">
        <v>1500</v>
      </c>
      <c r="F62" s="40">
        <v>2032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509</v>
      </c>
      <c r="C63" s="40" t="s">
        <v>44</v>
      </c>
      <c r="D63" s="40" t="s">
        <v>40</v>
      </c>
      <c r="E63" s="40">
        <v>1500</v>
      </c>
      <c r="F63" s="40">
        <v>2032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511</v>
      </c>
      <c r="C64" s="40" t="s">
        <v>44</v>
      </c>
      <c r="D64" s="40" t="s">
        <v>40</v>
      </c>
      <c r="E64" s="40">
        <v>1500</v>
      </c>
      <c r="F64" s="40">
        <v>2032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512</v>
      </c>
      <c r="C65" s="40" t="s">
        <v>44</v>
      </c>
      <c r="D65" s="40" t="s">
        <v>40</v>
      </c>
      <c r="E65" s="40">
        <v>1500</v>
      </c>
      <c r="F65" s="40">
        <v>2032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513</v>
      </c>
      <c r="C66" s="40" t="s">
        <v>44</v>
      </c>
      <c r="D66" s="40" t="s">
        <v>40</v>
      </c>
      <c r="E66" s="40">
        <v>1500</v>
      </c>
      <c r="F66" s="40">
        <v>2032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514</v>
      </c>
      <c r="C67" s="40" t="s">
        <v>44</v>
      </c>
      <c r="D67" s="40" t="s">
        <v>40</v>
      </c>
      <c r="E67" s="40">
        <v>1500</v>
      </c>
      <c r="F67" s="40">
        <v>2032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406</v>
      </c>
      <c r="C68" s="40" t="s">
        <v>44</v>
      </c>
      <c r="D68" s="40" t="s">
        <v>40</v>
      </c>
      <c r="E68" s="40">
        <v>1500</v>
      </c>
      <c r="F68" s="40">
        <v>2032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398</v>
      </c>
      <c r="C69" s="40" t="s">
        <v>44</v>
      </c>
      <c r="D69" s="40" t="s">
        <v>37</v>
      </c>
      <c r="E69" s="40">
        <v>1500</v>
      </c>
      <c r="F69" s="40">
        <v>2031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402</v>
      </c>
      <c r="C70" s="40" t="s">
        <v>44</v>
      </c>
      <c r="D70" s="40" t="s">
        <v>37</v>
      </c>
      <c r="E70" s="40">
        <v>1500</v>
      </c>
      <c r="F70" s="40">
        <v>2031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358</v>
      </c>
      <c r="C71" s="40" t="s">
        <v>37</v>
      </c>
      <c r="D71" s="40" t="s">
        <v>39</v>
      </c>
      <c r="E71" s="40">
        <v>1500</v>
      </c>
      <c r="F71" s="40">
        <v>2031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516</v>
      </c>
      <c r="C72" s="40" t="s">
        <v>44</v>
      </c>
      <c r="D72" s="40" t="s">
        <v>40</v>
      </c>
      <c r="E72" s="40">
        <v>1500</v>
      </c>
      <c r="F72" s="40">
        <v>2031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357</v>
      </c>
      <c r="C73" s="40" t="s">
        <v>37</v>
      </c>
      <c r="D73" s="40" t="s">
        <v>39</v>
      </c>
      <c r="E73" s="40">
        <v>1500</v>
      </c>
      <c r="F73" s="40">
        <v>2030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496</v>
      </c>
      <c r="C74" s="40" t="s">
        <v>37</v>
      </c>
      <c r="D74" s="40" t="s">
        <v>39</v>
      </c>
      <c r="E74" s="40">
        <v>1500</v>
      </c>
      <c r="F74" s="40">
        <v>2030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476</v>
      </c>
      <c r="C75" s="40" t="s">
        <v>37</v>
      </c>
      <c r="D75" s="40" t="s">
        <v>39</v>
      </c>
      <c r="E75" s="40">
        <v>1500</v>
      </c>
      <c r="F75" s="40">
        <v>2029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339</v>
      </c>
      <c r="C76" s="40" t="s">
        <v>37</v>
      </c>
      <c r="D76" s="40" t="s">
        <v>39</v>
      </c>
      <c r="E76" s="40">
        <v>1500</v>
      </c>
      <c r="F76" s="40">
        <v>2029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387</v>
      </c>
      <c r="C77" s="40" t="s">
        <v>37</v>
      </c>
      <c r="D77" s="40" t="s">
        <v>39</v>
      </c>
      <c r="E77" s="40">
        <v>1500</v>
      </c>
      <c r="F77" s="40">
        <v>2029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506</v>
      </c>
      <c r="C78" s="40" t="s">
        <v>37</v>
      </c>
      <c r="D78" s="40" t="s">
        <v>39</v>
      </c>
      <c r="E78" s="40">
        <v>1500</v>
      </c>
      <c r="F78" s="40">
        <v>2029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471</v>
      </c>
      <c r="C79" s="40" t="s">
        <v>37</v>
      </c>
      <c r="D79" s="40" t="s">
        <v>39</v>
      </c>
      <c r="E79" s="40">
        <v>1500</v>
      </c>
      <c r="F79" s="40">
        <v>2028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477</v>
      </c>
      <c r="C80" s="40" t="s">
        <v>37</v>
      </c>
      <c r="D80" s="40" t="s">
        <v>39</v>
      </c>
      <c r="E80" s="40">
        <v>1500</v>
      </c>
      <c r="F80" s="40">
        <v>2027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399</v>
      </c>
      <c r="C81" s="40" t="s">
        <v>44</v>
      </c>
      <c r="D81" s="40" t="s">
        <v>37</v>
      </c>
      <c r="E81" s="40">
        <v>1500</v>
      </c>
      <c r="F81" s="40">
        <v>2026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400</v>
      </c>
      <c r="C82" s="40" t="s">
        <v>44</v>
      </c>
      <c r="D82" s="40" t="s">
        <v>37</v>
      </c>
      <c r="E82" s="40">
        <v>1500</v>
      </c>
      <c r="F82" s="40">
        <v>2026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403</v>
      </c>
      <c r="C83" s="40" t="s">
        <v>44</v>
      </c>
      <c r="D83" s="40" t="s">
        <v>37</v>
      </c>
      <c r="E83" s="40">
        <v>1500</v>
      </c>
      <c r="F83" s="40">
        <v>2026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410</v>
      </c>
      <c r="C84" s="40" t="s">
        <v>44</v>
      </c>
      <c r="D84" s="40" t="s">
        <v>37</v>
      </c>
      <c r="E84" s="40">
        <v>1500</v>
      </c>
      <c r="F84" s="40">
        <v>2019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405</v>
      </c>
      <c r="C85" s="40" t="s">
        <v>44</v>
      </c>
      <c r="D85" s="40" t="s">
        <v>37</v>
      </c>
      <c r="E85" s="40">
        <v>1500</v>
      </c>
      <c r="F85" s="40">
        <v>2019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418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408</v>
      </c>
      <c r="C87" s="40" t="s">
        <v>44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409</v>
      </c>
      <c r="C88" s="40" t="s">
        <v>44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419</v>
      </c>
      <c r="C89" s="40" t="s">
        <v>42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404</v>
      </c>
      <c r="C90" s="40" t="s">
        <v>44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420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421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422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423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424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425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426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427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428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429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430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411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431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432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412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413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414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415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433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434</v>
      </c>
      <c r="C110" s="40" t="s">
        <v>45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435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436</v>
      </c>
      <c r="C112" s="40" t="s">
        <v>45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416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437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417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438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439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440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441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379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442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443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335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366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445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447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370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449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450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371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451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452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332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453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454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353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372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456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344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389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336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458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354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459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462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355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463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466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384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345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468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469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473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475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356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480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481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482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386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483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375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484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488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381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390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350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376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490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491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343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391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492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494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351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359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360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498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499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392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362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352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382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500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383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364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377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502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507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508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510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515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407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517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365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394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378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395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396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393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519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397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520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329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333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524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327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527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529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334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533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4235.5895790000004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2094.7221340000001</v>
      </c>
      <c r="S29">
        <v>2138.8808589999999</v>
      </c>
      <c r="T29">
        <v>1997.517552</v>
      </c>
      <c r="U29">
        <v>1974.088141</v>
      </c>
      <c r="V29">
        <v>1903.9688000000001</v>
      </c>
      <c r="W29">
        <v>2562.5976369999998</v>
      </c>
      <c r="X29">
        <v>3001.6604200000002</v>
      </c>
      <c r="Y29">
        <v>2668.2526429999998</v>
      </c>
      <c r="Z29">
        <v>2316.2243840000001</v>
      </c>
      <c r="AA29">
        <v>2789.7461440000002</v>
      </c>
      <c r="AB29">
        <v>3523.0889029999998</v>
      </c>
      <c r="AC29">
        <v>4014.2042999999999</v>
      </c>
      <c r="AD29">
        <v>4609.297184</v>
      </c>
      <c r="AE29">
        <v>5847.1477050000003</v>
      </c>
      <c r="AF29">
        <v>5395.297098</v>
      </c>
      <c r="AG29">
        <v>5789.8950400000003</v>
      </c>
      <c r="AH29">
        <v>6184.4929830000001</v>
      </c>
      <c r="AI29">
        <v>6579.0909250000004</v>
      </c>
      <c r="AJ29">
        <v>6741.2635810000002</v>
      </c>
      <c r="AK29">
        <v>7171.5135749999999</v>
      </c>
      <c r="AL29">
        <v>7627.6732199999997</v>
      </c>
      <c r="AM29">
        <v>7954.679924</v>
      </c>
      <c r="AN29">
        <v>8331.9940999999999</v>
      </c>
      <c r="AO29">
        <v>9366.2804080000005</v>
      </c>
      <c r="AP29">
        <v>11052.60628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358.44178690000001</v>
      </c>
      <c r="Q30">
        <v>358.44178690000001</v>
      </c>
      <c r="R30">
        <v>358.44178690000001</v>
      </c>
      <c r="S30">
        <v>905.22665940000002</v>
      </c>
      <c r="T30">
        <v>905.22665940000002</v>
      </c>
      <c r="U30">
        <v>905.22665940000002</v>
      </c>
      <c r="V30">
        <v>905.22665940000002</v>
      </c>
      <c r="W30">
        <v>978.98328419999996</v>
      </c>
      <c r="X30">
        <v>1052.7399089999999</v>
      </c>
      <c r="Y30">
        <v>1126.4965340000001</v>
      </c>
      <c r="Z30">
        <v>1200.253158</v>
      </c>
      <c r="AA30">
        <v>1274.009783</v>
      </c>
      <c r="AB30">
        <v>1347.766408</v>
      </c>
      <c r="AC30">
        <v>1421.5230320000001</v>
      </c>
      <c r="AD30">
        <v>1618.4041319999999</v>
      </c>
      <c r="AE30">
        <v>2228.2205509999999</v>
      </c>
      <c r="AF30">
        <v>1087.795723</v>
      </c>
      <c r="AG30">
        <v>1152.441192</v>
      </c>
      <c r="AH30">
        <v>1257.0942580000001</v>
      </c>
      <c r="AI30">
        <v>1288.2364419999999</v>
      </c>
      <c r="AJ30">
        <v>1569.067683</v>
      </c>
      <c r="AK30">
        <v>1482.1398260000001</v>
      </c>
      <c r="AL30">
        <v>1575.099661</v>
      </c>
      <c r="AM30">
        <v>1387.5058160000001</v>
      </c>
      <c r="AN30">
        <v>1520.226445</v>
      </c>
      <c r="AO30">
        <v>1007.149345</v>
      </c>
      <c r="AP30">
        <v>1604.406074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1811.470689</v>
      </c>
      <c r="U31">
        <v>1712.07791</v>
      </c>
      <c r="V31">
        <v>1710.741661</v>
      </c>
      <c r="W31">
        <v>1965.5332269999999</v>
      </c>
      <c r="X31">
        <v>1977.72794</v>
      </c>
      <c r="Y31">
        <v>1743.9171369999999</v>
      </c>
      <c r="Z31">
        <v>1813.9859300000001</v>
      </c>
      <c r="AA31">
        <v>1884.0547240000001</v>
      </c>
      <c r="AB31">
        <v>2024.192311</v>
      </c>
      <c r="AC31">
        <v>2393.9737009999999</v>
      </c>
      <c r="AD31">
        <v>2628.5889790000001</v>
      </c>
      <c r="AE31">
        <v>2790.122625</v>
      </c>
      <c r="AF31">
        <v>2714.7984280000001</v>
      </c>
      <c r="AG31">
        <v>2453.1453379999998</v>
      </c>
      <c r="AH31">
        <v>2593.282925</v>
      </c>
      <c r="AI31">
        <v>2733.4205120000001</v>
      </c>
      <c r="AJ31">
        <v>2733.4205120000001</v>
      </c>
      <c r="AK31">
        <v>2733.4205120000001</v>
      </c>
      <c r="AL31">
        <v>2733.4205120000001</v>
      </c>
      <c r="AM31">
        <v>2733.4205120000001</v>
      </c>
      <c r="AN31">
        <v>2733.4205120000001</v>
      </c>
      <c r="AO31">
        <v>2733.4205120000001</v>
      </c>
      <c r="AP31">
        <v>2813.1580709999998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1948.5731969999999</v>
      </c>
      <c r="T32">
        <v>1804.8127239999999</v>
      </c>
      <c r="U32">
        <v>1667.3803760000001</v>
      </c>
      <c r="V32">
        <v>1656.349727</v>
      </c>
      <c r="W32">
        <v>1183.9839899999999</v>
      </c>
      <c r="X32">
        <v>1285.0786390000001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763.45019490000004</v>
      </c>
      <c r="AD32">
        <v>768.81453650000003</v>
      </c>
      <c r="AE32">
        <v>768.81453650000003</v>
      </c>
      <c r="AF32">
        <v>768.81453650000003</v>
      </c>
      <c r="AG32">
        <v>753.50723519999997</v>
      </c>
      <c r="AH32">
        <v>687.86383920000003</v>
      </c>
      <c r="AI32">
        <v>687.86383920000003</v>
      </c>
      <c r="AJ32">
        <v>687.86383920000003</v>
      </c>
      <c r="AK32">
        <v>463.5603863</v>
      </c>
      <c r="AL32">
        <v>193.61113990000001</v>
      </c>
      <c r="AM32">
        <v>269.94924650000002</v>
      </c>
      <c r="AO32">
        <v>238.94542469999999</v>
      </c>
      <c r="AP32">
        <v>463.5603863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645.34084040000005</v>
      </c>
      <c r="G35">
        <v>632.37731980000001</v>
      </c>
      <c r="H35">
        <v>1177.1282639999999</v>
      </c>
      <c r="I35">
        <v>1164.1137839999999</v>
      </c>
      <c r="J35">
        <v>1062.9846010000001</v>
      </c>
      <c r="K35">
        <v>1164.528536</v>
      </c>
      <c r="L35">
        <v>1177.1282639999999</v>
      </c>
      <c r="M35">
        <v>1177.1282639999999</v>
      </c>
      <c r="N35">
        <v>1258.76848</v>
      </c>
      <c r="O35">
        <v>1284.3398709999999</v>
      </c>
      <c r="P35">
        <v>1514.208848</v>
      </c>
      <c r="Q35">
        <v>1562.4611130000001</v>
      </c>
      <c r="R35">
        <v>1562.4611130000001</v>
      </c>
      <c r="S35">
        <v>1771.4151670000001</v>
      </c>
      <c r="T35">
        <v>1723.982025</v>
      </c>
      <c r="U35">
        <v>1771.4151670000001</v>
      </c>
      <c r="V35">
        <v>1784.4296469999999</v>
      </c>
      <c r="W35">
        <v>1268.773171</v>
      </c>
      <c r="X35">
        <v>1281.7510830000001</v>
      </c>
      <c r="Y35">
        <v>1179.252162</v>
      </c>
      <c r="Z35">
        <v>1369.9023540000001</v>
      </c>
      <c r="AA35">
        <v>1369.9023540000001</v>
      </c>
      <c r="AB35">
        <v>1369.9023540000001</v>
      </c>
      <c r="AC35">
        <v>900.7066446</v>
      </c>
      <c r="AD35">
        <v>934.83329149999997</v>
      </c>
      <c r="AE35">
        <v>969.05432859999996</v>
      </c>
      <c r="AF35">
        <v>853.82761430000005</v>
      </c>
      <c r="AG35">
        <v>853.82761430000005</v>
      </c>
      <c r="AH35">
        <v>823.62466240000003</v>
      </c>
      <c r="AI35">
        <v>460.72238299999998</v>
      </c>
      <c r="AJ35">
        <v>360.66989489999997</v>
      </c>
      <c r="AK35">
        <v>360.66989489999997</v>
      </c>
      <c r="AL35">
        <v>360.66989489999997</v>
      </c>
      <c r="AM35">
        <v>392.58027129999999</v>
      </c>
      <c r="AN35">
        <v>423.79339010000001</v>
      </c>
      <c r="AO35">
        <v>454.2391374</v>
      </c>
      <c r="AP35">
        <v>483.63642440000001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8164.5216899999996</v>
      </c>
      <c r="G40">
        <v>10571.16496</v>
      </c>
      <c r="H40">
        <v>7608.5223740000001</v>
      </c>
      <c r="I40">
        <v>7863.4293379999999</v>
      </c>
      <c r="J40">
        <v>7165.9889139999996</v>
      </c>
      <c r="K40">
        <v>7550.7970530000002</v>
      </c>
      <c r="L40">
        <v>8704.8814600000005</v>
      </c>
      <c r="M40">
        <v>9827.5043600000008</v>
      </c>
      <c r="N40">
        <v>9961.0062170000001</v>
      </c>
      <c r="O40">
        <v>9880.187371</v>
      </c>
      <c r="P40">
        <v>9996.1801309999992</v>
      </c>
      <c r="Q40">
        <v>7707.2368310000002</v>
      </c>
      <c r="R40">
        <v>7730.0156010000001</v>
      </c>
      <c r="S40">
        <v>8654.6962629999998</v>
      </c>
      <c r="T40">
        <v>8243.00965</v>
      </c>
      <c r="U40">
        <v>8030.1882530000003</v>
      </c>
      <c r="V40">
        <v>7960.7164949999997</v>
      </c>
      <c r="W40">
        <v>7959.8713090000001</v>
      </c>
      <c r="X40">
        <v>8598.9579900000008</v>
      </c>
      <c r="Y40">
        <v>8002.9971139999998</v>
      </c>
      <c r="Z40">
        <v>7469.1803639999998</v>
      </c>
      <c r="AA40">
        <v>8086.5275410000004</v>
      </c>
      <c r="AB40">
        <v>9033.7645130000001</v>
      </c>
      <c r="AC40">
        <v>9493.8578730000008</v>
      </c>
      <c r="AD40">
        <v>10559.938120000001</v>
      </c>
      <c r="AE40">
        <v>12603.35975</v>
      </c>
      <c r="AF40">
        <v>10820.5334</v>
      </c>
      <c r="AG40">
        <v>11002.816419999999</v>
      </c>
      <c r="AH40">
        <v>11546.35867</v>
      </c>
      <c r="AI40">
        <v>11749.3341</v>
      </c>
      <c r="AJ40">
        <v>12092.28551</v>
      </c>
      <c r="AK40">
        <v>12211.304190000001</v>
      </c>
      <c r="AL40">
        <v>12490.47443</v>
      </c>
      <c r="AM40">
        <v>12738.135770000001</v>
      </c>
      <c r="AN40">
        <v>13009.434450000001</v>
      </c>
      <c r="AO40">
        <v>13800.034830000001</v>
      </c>
      <c r="AP40">
        <v>16417.36724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1934.493594</v>
      </c>
      <c r="AG42">
        <v>2235.7627520000001</v>
      </c>
      <c r="AH42">
        <v>2230.5299879999998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3399.1845830000002</v>
      </c>
      <c r="V52">
        <v>3208.0274300000001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1934.493594</v>
      </c>
      <c r="AG52">
        <v>2235.7627520000001</v>
      </c>
      <c r="AH52">
        <v>2230.5299879999998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25.42547823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8471.1631080000006</v>
      </c>
      <c r="J79">
        <v>10927.4614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2833.1306199999999</v>
      </c>
      <c r="Z79">
        <v>2940.0899319999999</v>
      </c>
      <c r="AA79">
        <v>2833.1306199999999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89775.251780000006</v>
      </c>
      <c r="I88">
        <v>90788.113410000005</v>
      </c>
      <c r="J88">
        <v>93790.779670000004</v>
      </c>
      <c r="K88">
        <v>97610.442469999995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90294.880699999994</v>
      </c>
      <c r="Z88">
        <v>90401.840020000003</v>
      </c>
      <c r="AA88">
        <v>90294.880699999994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4678.4182680000004</v>
      </c>
      <c r="N29">
        <v>5627.1073109999998</v>
      </c>
      <c r="O29">
        <v>5428.2631220000003</v>
      </c>
      <c r="P29">
        <v>5121.243168</v>
      </c>
      <c r="Q29">
        <v>4436.0522600000004</v>
      </c>
      <c r="R29">
        <v>4534.883828</v>
      </c>
      <c r="S29">
        <v>4964.2993459999998</v>
      </c>
      <c r="T29">
        <v>4696.2569169999997</v>
      </c>
      <c r="U29">
        <v>4664.1727849999997</v>
      </c>
      <c r="V29">
        <v>4904.7837280000003</v>
      </c>
      <c r="W29">
        <v>6330.4064120000003</v>
      </c>
      <c r="X29">
        <v>6679.861887</v>
      </c>
      <c r="Y29">
        <v>6161.910836</v>
      </c>
      <c r="Z29">
        <v>5908.9177900000004</v>
      </c>
      <c r="AA29">
        <v>6273.2787749999998</v>
      </c>
      <c r="AB29">
        <v>6698.1127969999998</v>
      </c>
      <c r="AC29">
        <v>7565.1575549999998</v>
      </c>
      <c r="AD29">
        <v>8803.9251079999995</v>
      </c>
      <c r="AE29">
        <v>10878.66383</v>
      </c>
      <c r="AF29">
        <v>8594.8447840000008</v>
      </c>
      <c r="AG29">
        <v>9771.5872249999993</v>
      </c>
      <c r="AH29">
        <v>10043.525589999999</v>
      </c>
      <c r="AI29">
        <v>10234.217269999999</v>
      </c>
      <c r="AJ29">
        <v>10491.96938</v>
      </c>
      <c r="AK29">
        <v>11080.52656</v>
      </c>
      <c r="AL29">
        <v>11409.669</v>
      </c>
      <c r="AM29">
        <v>11715.32488</v>
      </c>
      <c r="AN29">
        <v>12037.11152</v>
      </c>
      <c r="AO29">
        <v>13109.488149999999</v>
      </c>
      <c r="AP29">
        <v>15397.08376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716.88357380000002</v>
      </c>
      <c r="Q30">
        <v>716.88357380000002</v>
      </c>
      <c r="R30">
        <v>716.88357380000002</v>
      </c>
      <c r="S30">
        <v>2012.280694</v>
      </c>
      <c r="T30">
        <v>2098.4739960000002</v>
      </c>
      <c r="U30">
        <v>2276.328426</v>
      </c>
      <c r="V30">
        <v>1997.9802649999999</v>
      </c>
      <c r="W30">
        <v>2031.723193</v>
      </c>
      <c r="X30">
        <v>2105.4798179999998</v>
      </c>
      <c r="Y30">
        <v>2252.9930669999999</v>
      </c>
      <c r="Z30">
        <v>2400.5063169999999</v>
      </c>
      <c r="AA30">
        <v>2548.0195659999999</v>
      </c>
      <c r="AB30">
        <v>2695.532815</v>
      </c>
      <c r="AC30">
        <v>2843.046065</v>
      </c>
      <c r="AD30">
        <v>3051.638958</v>
      </c>
      <c r="AE30">
        <v>3138.0725640000001</v>
      </c>
      <c r="AF30">
        <v>3304.1867229999998</v>
      </c>
      <c r="AG30">
        <v>3216.781958</v>
      </c>
      <c r="AH30">
        <v>3768.1250199999999</v>
      </c>
      <c r="AI30">
        <v>3749.0966539999999</v>
      </c>
      <c r="AJ30">
        <v>3602.7384659999998</v>
      </c>
      <c r="AK30">
        <v>3507.572686</v>
      </c>
      <c r="AL30">
        <v>3661.0516379999999</v>
      </c>
      <c r="AM30">
        <v>3847.7940370000001</v>
      </c>
      <c r="AN30">
        <v>4003.9097430000002</v>
      </c>
      <c r="AO30">
        <v>3965.229335</v>
      </c>
      <c r="AP30">
        <v>3952.0961710000001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2933.5122080000001</v>
      </c>
      <c r="P31">
        <v>2812.517343</v>
      </c>
      <c r="Q31">
        <v>2782.8007910000001</v>
      </c>
      <c r="R31">
        <v>2696.7762899999998</v>
      </c>
      <c r="S31">
        <v>2597.2795850000002</v>
      </c>
      <c r="T31">
        <v>2596.5219350000002</v>
      </c>
      <c r="U31">
        <v>2597.2795850000002</v>
      </c>
      <c r="V31">
        <v>2597.2795850000002</v>
      </c>
      <c r="W31">
        <v>2737.4171719999999</v>
      </c>
      <c r="X31">
        <v>2868.7636379999999</v>
      </c>
      <c r="Y31">
        <v>2702.9074350000001</v>
      </c>
      <c r="Z31">
        <v>2820.6902479999999</v>
      </c>
      <c r="AA31">
        <v>2652.4620909999999</v>
      </c>
      <c r="AB31">
        <v>2976.5265909999998</v>
      </c>
      <c r="AC31">
        <v>3111.8658810000002</v>
      </c>
      <c r="AD31">
        <v>3261.991023</v>
      </c>
      <c r="AE31">
        <v>4012.241974</v>
      </c>
      <c r="AF31">
        <v>3699.1730240000002</v>
      </c>
      <c r="AG31">
        <v>3393.5423030000002</v>
      </c>
      <c r="AH31">
        <v>3235.7031259999999</v>
      </c>
      <c r="AI31">
        <v>3305.7719200000001</v>
      </c>
      <c r="AJ31">
        <v>3502.3333250000001</v>
      </c>
      <c r="AK31">
        <v>3477.2560720000001</v>
      </c>
      <c r="AL31">
        <v>3305.7719200000001</v>
      </c>
      <c r="AM31">
        <v>3305.7719200000001</v>
      </c>
      <c r="AN31">
        <v>3316.9260469999999</v>
      </c>
      <c r="AO31">
        <v>3305.7719200000001</v>
      </c>
      <c r="AP31">
        <v>3514.741622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1667.3894230000001</v>
      </c>
      <c r="N32">
        <v>1990.0432490000001</v>
      </c>
      <c r="O32">
        <v>1841.580252</v>
      </c>
      <c r="P32">
        <v>2132.990217</v>
      </c>
      <c r="Q32">
        <v>2132.990217</v>
      </c>
      <c r="R32">
        <v>2270.4225649999998</v>
      </c>
      <c r="S32">
        <v>2270.4225649999998</v>
      </c>
      <c r="T32">
        <v>2245.2995449999999</v>
      </c>
      <c r="U32">
        <v>2179.6561489999999</v>
      </c>
      <c r="V32">
        <v>2179.6561489999999</v>
      </c>
      <c r="W32">
        <v>1728.655638</v>
      </c>
      <c r="X32">
        <v>1780.7736649999999</v>
      </c>
      <c r="Y32">
        <v>1620.6712809999999</v>
      </c>
      <c r="Z32">
        <v>1253.0176959999999</v>
      </c>
      <c r="AA32">
        <v>1295.8056200000001</v>
      </c>
      <c r="AB32">
        <v>1295.8056200000001</v>
      </c>
      <c r="AC32">
        <v>1295.8056200000001</v>
      </c>
      <c r="AD32">
        <v>1295.8056200000001</v>
      </c>
      <c r="AE32">
        <v>1355.448003</v>
      </c>
      <c r="AF32">
        <v>1295.8056200000001</v>
      </c>
      <c r="AG32">
        <v>1217.067622</v>
      </c>
      <c r="AH32">
        <v>1282.711018</v>
      </c>
      <c r="AI32">
        <v>1217.067622</v>
      </c>
      <c r="AJ32">
        <v>1282.711018</v>
      </c>
      <c r="AK32">
        <v>1058.407565</v>
      </c>
      <c r="AL32">
        <v>1016.073088</v>
      </c>
      <c r="AM32">
        <v>992.76416870000003</v>
      </c>
      <c r="AN32">
        <v>992.76416870000003</v>
      </c>
      <c r="AO32">
        <v>720.60222350000004</v>
      </c>
      <c r="AP32">
        <v>992.76416870000003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658.36583169999994</v>
      </c>
      <c r="G35">
        <v>658.36583169999994</v>
      </c>
      <c r="H35">
        <v>1291.2719279999999</v>
      </c>
      <c r="I35">
        <v>1362.47928</v>
      </c>
      <c r="J35">
        <v>1278.2574480000001</v>
      </c>
      <c r="K35">
        <v>1278.2574480000001</v>
      </c>
      <c r="L35">
        <v>1177.1282639999999</v>
      </c>
      <c r="M35">
        <v>1278.2574480000001</v>
      </c>
      <c r="N35">
        <v>1420.2579229999999</v>
      </c>
      <c r="O35">
        <v>1537.091809</v>
      </c>
      <c r="P35">
        <v>1829.5043230000001</v>
      </c>
      <c r="Q35">
        <v>1663.5902960000001</v>
      </c>
      <c r="R35">
        <v>1916.3380480000001</v>
      </c>
      <c r="S35">
        <v>2463.098019</v>
      </c>
      <c r="T35">
        <v>2542.1515100000001</v>
      </c>
      <c r="U35">
        <v>2246.5503589999998</v>
      </c>
      <c r="V35">
        <v>2378.7165500000001</v>
      </c>
      <c r="W35">
        <v>2148.498212</v>
      </c>
      <c r="X35">
        <v>2053.2378650000001</v>
      </c>
      <c r="Y35">
        <v>1836.1565599999999</v>
      </c>
      <c r="Z35">
        <v>1512.621423</v>
      </c>
      <c r="AA35">
        <v>1747.11635</v>
      </c>
      <c r="AB35">
        <v>2071.8268189999999</v>
      </c>
      <c r="AC35">
        <v>1725.8751569999999</v>
      </c>
      <c r="AD35">
        <v>1760.001804</v>
      </c>
      <c r="AE35">
        <v>1794.222841</v>
      </c>
      <c r="AF35">
        <v>1707.655229</v>
      </c>
      <c r="AG35">
        <v>1707.655229</v>
      </c>
      <c r="AH35">
        <v>1707.655229</v>
      </c>
      <c r="AI35">
        <v>1600.271798</v>
      </c>
      <c r="AJ35">
        <v>1707.655229</v>
      </c>
      <c r="AK35">
        <v>1707.655229</v>
      </c>
      <c r="AL35">
        <v>1707.655229</v>
      </c>
      <c r="AM35">
        <v>1476.8491650000001</v>
      </c>
      <c r="AN35">
        <v>1248.961902</v>
      </c>
      <c r="AO35">
        <v>1279.407649</v>
      </c>
      <c r="AP35">
        <v>1391.5996689999999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12129.36742</v>
      </c>
      <c r="G40">
        <v>12788.135340000001</v>
      </c>
      <c r="H40">
        <v>10548.3518</v>
      </c>
      <c r="I40">
        <v>11406.24935</v>
      </c>
      <c r="J40">
        <v>7889.6684610000002</v>
      </c>
      <c r="K40">
        <v>8815.5334610000009</v>
      </c>
      <c r="L40">
        <v>9745.8080100000006</v>
      </c>
      <c r="M40">
        <v>11005.82626</v>
      </c>
      <c r="N40">
        <v>11780.64653</v>
      </c>
      <c r="O40">
        <v>11969.91396</v>
      </c>
      <c r="P40">
        <v>12613.13862</v>
      </c>
      <c r="Q40">
        <v>11732.317139999999</v>
      </c>
      <c r="R40">
        <v>12135.3043</v>
      </c>
      <c r="S40">
        <v>14307.380209999999</v>
      </c>
      <c r="T40">
        <v>14178.7039</v>
      </c>
      <c r="U40">
        <v>13963.987300000001</v>
      </c>
      <c r="V40">
        <v>14058.416279999999</v>
      </c>
      <c r="W40">
        <v>14976.700629999999</v>
      </c>
      <c r="X40">
        <v>15488.11687</v>
      </c>
      <c r="Y40">
        <v>14574.63918</v>
      </c>
      <c r="Z40">
        <v>13895.75347</v>
      </c>
      <c r="AA40">
        <v>14516.6824</v>
      </c>
      <c r="AB40">
        <v>15737.80464</v>
      </c>
      <c r="AC40">
        <v>16541.75028</v>
      </c>
      <c r="AD40">
        <v>18173.362509999999</v>
      </c>
      <c r="AE40">
        <v>21178.649219999999</v>
      </c>
      <c r="AF40">
        <v>18601.665379999999</v>
      </c>
      <c r="AG40">
        <v>19306.634340000001</v>
      </c>
      <c r="AH40">
        <v>20037.719980000002</v>
      </c>
      <c r="AI40">
        <v>20106.42526</v>
      </c>
      <c r="AJ40">
        <v>20587.40741</v>
      </c>
      <c r="AK40">
        <v>20831.418109999999</v>
      </c>
      <c r="AL40">
        <v>21100.220870000001</v>
      </c>
      <c r="AM40">
        <v>21338.50417</v>
      </c>
      <c r="AN40">
        <v>21599.67338</v>
      </c>
      <c r="AO40">
        <v>22380.49928</v>
      </c>
      <c r="AP40">
        <v>25248.285390000001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9313.65589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1298.918083</v>
      </c>
      <c r="Q43">
        <v>1281.185113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0.93249186880000001</v>
      </c>
      <c r="K44">
        <v>382.31430690000002</v>
      </c>
      <c r="L44">
        <v>191.15715349999999</v>
      </c>
      <c r="M44">
        <v>201.50771019999999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6655.2051410000004</v>
      </c>
      <c r="K52">
        <v>9946.8403660000004</v>
      </c>
      <c r="L52">
        <v>9028.2724859999998</v>
      </c>
      <c r="M52">
        <v>10139.480449999999</v>
      </c>
      <c r="N52">
        <v>11022.38025</v>
      </c>
      <c r="O52">
        <v>10836.72</v>
      </c>
      <c r="P52">
        <v>11000.385190000001</v>
      </c>
      <c r="Q52">
        <v>11173.809370000001</v>
      </c>
      <c r="R52">
        <v>11027.9053</v>
      </c>
      <c r="S52">
        <v>11335.953750000001</v>
      </c>
      <c r="T52">
        <v>11335.953750000001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17.47034451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218.87742040000001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109.16660829999999</v>
      </c>
      <c r="R76">
        <v>259.47090409999998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11008.4935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5560.494839</v>
      </c>
      <c r="V79">
        <v>5983.2980580000003</v>
      </c>
      <c r="W79">
        <v>3455.0547660000002</v>
      </c>
      <c r="X79">
        <v>3536.086859</v>
      </c>
      <c r="Y79">
        <v>3536.086859</v>
      </c>
      <c r="Z79">
        <v>3455.0547660000002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3228.2536660000001</v>
      </c>
      <c r="AI79">
        <v>3309.2857600000002</v>
      </c>
      <c r="AJ79">
        <v>2606.3295210000001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6502.748415</v>
      </c>
      <c r="J80">
        <v>6502.6960719999997</v>
      </c>
      <c r="K80">
        <v>6502.6960719999997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89925.283009999999</v>
      </c>
      <c r="I88">
        <v>90788.113410000005</v>
      </c>
      <c r="J88">
        <v>93871.759420000002</v>
      </c>
      <c r="K88">
        <v>97610.39013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95697.902109999995</v>
      </c>
      <c r="V88">
        <v>96120.705329999997</v>
      </c>
      <c r="W88">
        <v>90916.80485</v>
      </c>
      <c r="X88">
        <v>90997.836939999994</v>
      </c>
      <c r="Y88">
        <v>90997.836939999994</v>
      </c>
      <c r="Z88">
        <v>90916.80485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90502.419779999997</v>
      </c>
      <c r="AI88">
        <v>90583.451879999993</v>
      </c>
      <c r="AJ88">
        <v>89880.495639999994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588753.04622194299</v>
      </c>
      <c r="E7" t="s">
        <v>651</v>
      </c>
      <c r="H7">
        <v>1494.1710000000312</v>
      </c>
    </row>
    <row r="13" spans="1:67" x14ac:dyDescent="0.25">
      <c r="B13" t="s">
        <v>11</v>
      </c>
      <c r="D13">
        <v>2014</v>
      </c>
      <c r="E13">
        <v>2015</v>
      </c>
      <c r="F13">
        <v>2015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80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E16">
        <v>190.93408149999999</v>
      </c>
      <c r="F16">
        <v>142.19692610000001</v>
      </c>
      <c r="G16">
        <v>121814.4786</v>
      </c>
      <c r="H16">
        <v>115649.54429999999</v>
      </c>
      <c r="I16">
        <v>115945.942</v>
      </c>
      <c r="J16">
        <v>121169.7176</v>
      </c>
      <c r="K16">
        <v>125686.2442</v>
      </c>
      <c r="L16">
        <v>118338.7635</v>
      </c>
      <c r="M16">
        <v>119272.3205</v>
      </c>
      <c r="N16">
        <v>124748.1446</v>
      </c>
      <c r="O16">
        <v>128243.0159</v>
      </c>
      <c r="P16">
        <v>120690.5485</v>
      </c>
      <c r="Q16">
        <v>121648.76149999999</v>
      </c>
      <c r="R16">
        <v>127789.7966</v>
      </c>
      <c r="S16">
        <v>126475.2139</v>
      </c>
      <c r="T16">
        <v>118973.3173</v>
      </c>
      <c r="U16">
        <v>121629.59600000001</v>
      </c>
      <c r="V16">
        <v>127254.95970000001</v>
      </c>
      <c r="W16">
        <v>127801.7479</v>
      </c>
      <c r="X16">
        <v>118341.61930000001</v>
      </c>
      <c r="Y16">
        <v>120948.81600000001</v>
      </c>
      <c r="Z16">
        <v>126703.4734</v>
      </c>
      <c r="AA16">
        <v>31110.365089999999</v>
      </c>
      <c r="AB16">
        <v>14337.40178</v>
      </c>
      <c r="AC16">
        <v>15213.380370000001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43</v>
      </c>
      <c r="C17">
        <v>373.81829140000002</v>
      </c>
      <c r="D17">
        <v>415.74402479999998</v>
      </c>
      <c r="E17">
        <v>342.5033985</v>
      </c>
      <c r="F17">
        <v>432.34695449999998</v>
      </c>
      <c r="G17">
        <v>37725.07432</v>
      </c>
      <c r="H17">
        <v>31189.641060000002</v>
      </c>
      <c r="I17">
        <v>29165.632979999998</v>
      </c>
      <c r="J17">
        <v>32126.614949999999</v>
      </c>
      <c r="K17">
        <v>39792.044309999997</v>
      </c>
      <c r="L17">
        <v>33735.893799999998</v>
      </c>
      <c r="M17">
        <v>30978.946530000001</v>
      </c>
      <c r="N17">
        <v>34006.884530000003</v>
      </c>
      <c r="O17">
        <v>39467.78772</v>
      </c>
      <c r="P17">
        <v>33428.430690000001</v>
      </c>
      <c r="Q17">
        <v>30633.274069999999</v>
      </c>
      <c r="R17">
        <v>33092.551879999999</v>
      </c>
      <c r="S17">
        <v>39946.463000000003</v>
      </c>
      <c r="T17">
        <v>33726.219669999999</v>
      </c>
      <c r="U17">
        <v>30858.35024</v>
      </c>
      <c r="V17">
        <v>34007.488219999999</v>
      </c>
      <c r="W17">
        <v>37663.310669999999</v>
      </c>
      <c r="X17">
        <v>33428.80601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2015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78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2223.4910890000001</v>
      </c>
      <c r="D35">
        <v>3173.6761860000001</v>
      </c>
      <c r="E35">
        <v>107.1491439</v>
      </c>
      <c r="F35">
        <v>1763.097354</v>
      </c>
      <c r="G35">
        <v>3643.4782610000002</v>
      </c>
      <c r="H35">
        <v>116.3986857</v>
      </c>
      <c r="I35">
        <v>315.75402229999997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42122.55515</v>
      </c>
      <c r="AB35">
        <v>19502.82617</v>
      </c>
      <c r="AC35">
        <v>15768.50669</v>
      </c>
      <c r="AD35">
        <v>32013.206829999999</v>
      </c>
      <c r="AE35">
        <v>43640.050040000002</v>
      </c>
      <c r="AF35">
        <v>31040.12212</v>
      </c>
      <c r="AG35">
        <v>30077.03383</v>
      </c>
      <c r="AH35">
        <v>47722.441700000003</v>
      </c>
      <c r="AI35">
        <v>20079.550429999999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2075.2121510000002</v>
      </c>
      <c r="D36">
        <v>2481.141361</v>
      </c>
      <c r="F36">
        <v>2148.5062849999999</v>
      </c>
      <c r="G36">
        <v>2489.5038519999998</v>
      </c>
      <c r="I36">
        <v>1105.2408789999999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532.6405469</v>
      </c>
      <c r="AE36">
        <v>7012.887745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40</v>
      </c>
      <c r="F37">
        <v>146.92037640000001</v>
      </c>
      <c r="J37">
        <v>375.09083509999999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D37">
        <v>932.62867119999999</v>
      </c>
      <c r="AE37">
        <v>5095.43102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43</v>
      </c>
      <c r="F38">
        <v>472.13223959999999</v>
      </c>
      <c r="I38">
        <v>113.8744823</v>
      </c>
      <c r="J38">
        <v>402.7620665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C43BD7A-08EE-42DC-9285-17C4DDD1AE70}"/>
</file>

<file path=customXml/itemProps2.xml><?xml version="1.0" encoding="utf-8"?>
<ds:datastoreItem xmlns:ds="http://schemas.openxmlformats.org/officeDocument/2006/customXml" ds:itemID="{EB638807-69A2-422B-93C3-AFAD8BF8E2BD}"/>
</file>

<file path=customXml/itemProps3.xml><?xml version="1.0" encoding="utf-8"?>
<ds:datastoreItem xmlns:ds="http://schemas.openxmlformats.org/officeDocument/2006/customXml" ds:itemID="{45CA344B-F3FC-4436-8A90-E7329920709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2020-03-07T10:41:35Z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