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\\epe.lan\Arquivos\Projetos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24" r:id="rId38"/>
    <pivotCache cacheId="125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5" l="1"/>
  <c r="U12" i="15"/>
  <c r="AH12" i="15"/>
  <c r="AK12" i="15"/>
  <c r="D14" i="15"/>
  <c r="L14" i="15"/>
  <c r="T14" i="15"/>
  <c r="AJ14" i="15"/>
  <c r="D11" i="15"/>
  <c r="E11" i="15"/>
  <c r="L11" i="15"/>
  <c r="M11" i="15"/>
  <c r="AJ11" i="15"/>
  <c r="AK11" i="15"/>
  <c r="D8" i="15"/>
  <c r="AB8" i="15"/>
  <c r="AJ8" i="15"/>
  <c r="D9" i="15"/>
  <c r="L9" i="15"/>
  <c r="M9" i="15"/>
  <c r="N9" i="15"/>
  <c r="T9" i="15"/>
  <c r="AB9" i="15"/>
  <c r="E142" i="43" s="1"/>
  <c r="E160" i="43" s="1"/>
  <c r="AC9" i="15"/>
  <c r="AD9" i="15"/>
  <c r="AJ9" i="15"/>
  <c r="J10" i="15"/>
  <c r="M10" i="15"/>
  <c r="N10" i="15"/>
  <c r="AC10" i="15"/>
  <c r="AD10" i="15"/>
  <c r="AH10" i="15"/>
  <c r="L7" i="15"/>
  <c r="M7" i="15"/>
  <c r="T7" i="15"/>
  <c r="AJ7" i="15"/>
  <c r="AK7" i="15"/>
  <c r="D6" i="15"/>
  <c r="L6" i="15"/>
  <c r="AB6" i="15"/>
  <c r="AJ6" i="15"/>
  <c r="D5" i="15"/>
  <c r="T5" i="15"/>
  <c r="U5" i="15"/>
  <c r="AB5" i="15"/>
  <c r="AC5" i="15"/>
  <c r="AJ5" i="15"/>
  <c r="L4" i="15"/>
  <c r="S4" i="15"/>
  <c r="T4" i="15"/>
  <c r="AI4" i="15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M19" i="53"/>
  <c r="K10" i="15" s="1"/>
  <c r="N19" i="53"/>
  <c r="L10" i="15" s="1"/>
  <c r="O19" i="53"/>
  <c r="P19" i="53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F19" i="53"/>
  <c r="AG19" i="53"/>
  <c r="AE10" i="15" s="1"/>
  <c r="AH19" i="53"/>
  <c r="AF10" i="15" s="1"/>
  <c r="AI19" i="53"/>
  <c r="AG10" i="15" s="1"/>
  <c r="AJ19" i="53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O20" i="53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M20" i="53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G21" i="53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O21" i="53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M21" i="53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M22" i="53"/>
  <c r="AK6" i="15" s="1"/>
  <c r="AN22" i="53"/>
  <c r="AL6" i="15" s="1"/>
  <c r="A23" i="53"/>
  <c r="B23" i="53"/>
  <c r="C23" i="53"/>
  <c r="D23" i="53"/>
  <c r="E23" i="53"/>
  <c r="C8" i="15" s="1"/>
  <c r="F23" i="53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O25" i="53"/>
  <c r="P25" i="53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E25" i="53"/>
  <c r="AF25" i="53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M26" i="53"/>
  <c r="AK14" i="15" s="1"/>
  <c r="AN26" i="53"/>
  <c r="AL14" i="15" s="1"/>
  <c r="A27" i="53"/>
  <c r="B27" i="53"/>
  <c r="C27" i="53"/>
  <c r="D27" i="53"/>
  <c r="E27" i="53"/>
  <c r="C5" i="15" s="1"/>
  <c r="F27" i="53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W27" i="53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E27" i="53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K28" i="53"/>
  <c r="AI12" i="15" s="1"/>
  <c r="AL28" i="53"/>
  <c r="AJ12" i="15" s="1"/>
  <c r="AM28" i="53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V29" i="53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L29" i="53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<sst xmlns="http://schemas.openxmlformats.org/spreadsheetml/2006/main" count="12843" uniqueCount="772">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</sst>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159818.68700000001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22360.739637999999</c:v>
                </c:pt>
                <c:pt idx="5">
                  <c:v>139590.31776999999</c:v>
                </c:pt>
                <c:pt idx="6">
                  <c:v>43478.565089999996</c:v>
                </c:pt>
                <c:pt idx="7">
                  <c:v>490</c:v>
                </c:pt>
                <c:pt idx="8">
                  <c:v>64717.367640000004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38460.454900000012</c:v>
                </c:pt>
                <c:pt idx="1">
                  <c:v>18736.664600000004</c:v>
                </c:pt>
                <c:pt idx="2">
                  <c:v>7385.0494999999937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10360.816599999998</c:v>
                </c:pt>
                <c:pt idx="1">
                  <c:v>5.5617999999242329E-2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41980.448168499999</c:v>
                </c:pt>
                <c:pt idx="1">
                  <c:v>55787.443641499987</c:v>
                </c:pt>
                <c:pt idx="2">
                  <c:v>35266.265960000004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38759.944411999997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15310.96147</c:v>
                </c:pt>
                <c:pt idx="1">
                  <c:v>16579.81639</c:v>
                </c:pt>
                <c:pt idx="2">
                  <c:v>32826.589780000002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91133200"/>
        <c:axId val="-891138640"/>
      </c:barChart>
      <c:catAx>
        <c:axId val="-89113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8640"/>
        <c:crosses val="autoZero"/>
        <c:auto val="1"/>
        <c:lblAlgn val="ctr"/>
        <c:lblOffset val="100"/>
        <c:noMultiLvlLbl val="0"/>
      </c:catAx>
      <c:valAx>
        <c:axId val="-89113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83296.672000000006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6838.5878570000004</c:v>
                </c:pt>
                <c:pt idx="5">
                  <c:v>63705.39099</c:v>
                </c:pt>
                <c:pt idx="6">
                  <c:v>12231.63602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71054.028237000006</c:v>
                </c:pt>
                <c:pt idx="2">
                  <c:v>80194.914689999991</c:v>
                </c:pt>
                <c:pt idx="3">
                  <c:v>83296.672000000006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22018.8920808</c:v>
                </c:pt>
                <c:pt idx="2">
                  <c:v>47610.784303419998</c:v>
                </c:pt>
                <c:pt idx="3">
                  <c:v>63705.39099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12231.63602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7332.9639719000006</c:v>
                </c:pt>
                <c:pt idx="2">
                  <c:v>7068.4905886999995</c:v>
                </c:pt>
                <c:pt idx="3">
                  <c:v>6838.5878570000004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1131568"/>
        <c:axId val="-89114027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891131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0272"/>
        <c:crosses val="autoZero"/>
        <c:auto val="1"/>
        <c:lblAlgn val="ctr"/>
        <c:lblOffset val="100"/>
        <c:noMultiLvlLbl val="0"/>
      </c:catAx>
      <c:valAx>
        <c:axId val="-89114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107427.56675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49629.448119999994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1144080"/>
        <c:axId val="-89114353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89114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3536"/>
        <c:crosses val="autoZero"/>
        <c:auto val="1"/>
        <c:lblAlgn val="ctr"/>
        <c:lblOffset val="100"/>
        <c:noMultiLvlLbl val="0"/>
      </c:catAx>
      <c:valAx>
        <c:axId val="-8911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1144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20.73184874</c:v>
                </c:pt>
                <c:pt idx="2">
                  <c:v>21.947178699999998</c:v>
                </c:pt>
                <c:pt idx="3">
                  <c:v>34.217801450000003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34.086032510000003</c:v>
                </c:pt>
                <c:pt idx="2">
                  <c:v>35.93373356</c:v>
                </c:pt>
                <c:pt idx="3">
                  <c:v>45.608787829999997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6048"/>
        <c:axId val="-4953136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664"/>
        <c:crosses val="autoZero"/>
        <c:auto val="1"/>
        <c:lblAlgn val="ctr"/>
        <c:lblOffset val="100"/>
        <c:noMultiLvlLbl val="0"/>
      </c:catAx>
      <c:valAx>
        <c:axId val="-4953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20.840473978082191</c:v>
                </c:pt>
                <c:pt idx="2">
                  <c:v>25.434493232876711</c:v>
                </c:pt>
                <c:pt idx="3">
                  <c:v>44.773938191780822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39.059780794520549</c:v>
                </c:pt>
                <c:pt idx="2">
                  <c:v>43.735877780821916</c:v>
                </c:pt>
                <c:pt idx="3">
                  <c:v>66.63639704109589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1488"/>
        <c:axId val="-49530332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3328"/>
        <c:crosses val="autoZero"/>
        <c:auto val="1"/>
        <c:lblAlgn val="ctr"/>
        <c:lblOffset val="100"/>
        <c:noMultiLvlLbl val="0"/>
      </c:catAx>
      <c:valAx>
        <c:axId val="-49530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159818.68700000001</c:v>
                </c:pt>
                <c:pt idx="1">
                  <c:v>26108.623519000001</c:v>
                </c:pt>
                <c:pt idx="2">
                  <c:v>0</c:v>
                </c:pt>
                <c:pt idx="3">
                  <c:v>3395</c:v>
                </c:pt>
                <c:pt idx="4">
                  <c:v>22360.739637999999</c:v>
                </c:pt>
                <c:pt idx="5">
                  <c:v>139590.31776999999</c:v>
                </c:pt>
                <c:pt idx="6">
                  <c:v>43478.565089999996</c:v>
                </c:pt>
                <c:pt idx="7">
                  <c:v>490</c:v>
                </c:pt>
                <c:pt idx="8">
                  <c:v>64717.367640000004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38460.454900000012</c:v>
                </c:pt>
                <c:pt idx="2">
                  <c:v>18736.664600000004</c:v>
                </c:pt>
                <c:pt idx="3">
                  <c:v>7385.0494999999937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6182.814062999998</c:v>
                </c:pt>
                <c:pt idx="2">
                  <c:v>8046.5094559999998</c:v>
                </c:pt>
                <c:pt idx="3">
                  <c:v>637.10000000000218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10360.816599999998</c:v>
                </c:pt>
                <c:pt idx="2">
                  <c:v>5.5617999999242329E-2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41980.448168499999</c:v>
                </c:pt>
                <c:pt idx="2">
                  <c:v>55787.443641499987</c:v>
                </c:pt>
                <c:pt idx="3">
                  <c:v>35266.265960000004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38759.944411999997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15310.96147</c:v>
                </c:pt>
                <c:pt idx="2">
                  <c:v>16579.81639</c:v>
                </c:pt>
                <c:pt idx="3">
                  <c:v>32826.589780000002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032"/>
        <c:axId val="-495302784"/>
      </c:barChart>
      <c:catAx>
        <c:axId val="-49531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784"/>
        <c:crosses val="autoZero"/>
        <c:auto val="1"/>
        <c:lblAlgn val="ctr"/>
        <c:lblOffset val="100"/>
        <c:noMultiLvlLbl val="0"/>
      </c:catAx>
      <c:valAx>
        <c:axId val="-4953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83296.672000000006</c:v>
                </c:pt>
                <c:pt idx="1">
                  <c:v>10496.7127561</c:v>
                </c:pt>
                <c:pt idx="2">
                  <c:v>0</c:v>
                </c:pt>
                <c:pt idx="3">
                  <c:v>3007.6281399999998</c:v>
                </c:pt>
                <c:pt idx="4">
                  <c:v>6838.5878570000004</c:v>
                </c:pt>
                <c:pt idx="5">
                  <c:v>63705.39099</c:v>
                </c:pt>
                <c:pt idx="6">
                  <c:v>12231.63602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71054.028237000006</c:v>
                </c:pt>
                <c:pt idx="2">
                  <c:v>80194.914689999991</c:v>
                </c:pt>
                <c:pt idx="3">
                  <c:v>83296.672000000006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22018.8920808</c:v>
                </c:pt>
                <c:pt idx="2">
                  <c:v>47610.784303419998</c:v>
                </c:pt>
                <c:pt idx="3">
                  <c:v>63705.39099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12231.63602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4708.3135170000005</c:v>
                </c:pt>
                <c:pt idx="2">
                  <c:v>6001.30958431</c:v>
                </c:pt>
                <c:pt idx="3">
                  <c:v>10496.7127561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7332.9639719000006</c:v>
                </c:pt>
                <c:pt idx="2">
                  <c:v>7068.4905886999995</c:v>
                </c:pt>
                <c:pt idx="3">
                  <c:v>6838.5878570000004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05504"/>
        <c:axId val="-49530169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0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696"/>
        <c:crosses val="autoZero"/>
        <c:auto val="1"/>
        <c:lblAlgn val="ctr"/>
        <c:lblOffset val="100"/>
        <c:noMultiLvlLbl val="0"/>
      </c:catAx>
      <c:valAx>
        <c:axId val="-49530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107427.56675</c:v>
                </c:pt>
                <c:pt idx="1">
                  <c:v>35649.949780000003</c:v>
                </c:pt>
                <c:pt idx="2">
                  <c:v>1771.8567089999999</c:v>
                </c:pt>
                <c:pt idx="3">
                  <c:v>2983.193585</c:v>
                </c:pt>
                <c:pt idx="4">
                  <c:v>8377.4400370000003</c:v>
                </c:pt>
                <c:pt idx="5">
                  <c:v>37497.163769999999</c:v>
                </c:pt>
                <c:pt idx="6">
                  <c:v>49629.448119999994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63958.871326</c:v>
                </c:pt>
                <c:pt idx="1">
                  <c:v>95534.741569999998</c:v>
                </c:pt>
                <c:pt idx="2">
                  <c:v>107591.86976</c:v>
                </c:pt>
                <c:pt idx="3">
                  <c:v>107427.56675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10071.27887</c:v>
                </c:pt>
                <c:pt idx="2">
                  <c:v>25095.240549999999</c:v>
                </c:pt>
                <c:pt idx="3">
                  <c:v>49629.448119999994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10475.52981</c:v>
                </c:pt>
                <c:pt idx="1">
                  <c:v>18468.518980000001</c:v>
                </c:pt>
                <c:pt idx="2">
                  <c:v>27643.72035</c:v>
                </c:pt>
                <c:pt idx="3">
                  <c:v>35649.949780000003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3951.4718109999999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8377.4400370000003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573.69546170000001</c:v>
                </c:pt>
                <c:pt idx="1">
                  <c:v>11014.78944</c:v>
                </c:pt>
                <c:pt idx="2">
                  <c:v>19779.699379999998</c:v>
                </c:pt>
                <c:pt idx="3">
                  <c:v>37497.163769999999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1771.8567089999999</c:v>
                </c:pt>
                <c:pt idx="3">
                  <c:v>1771.8567089999999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3.7206000000000001</c:v>
                </c:pt>
                <c:pt idx="1">
                  <c:v>1385.5053109999999</c:v>
                </c:pt>
                <c:pt idx="2">
                  <c:v>7517.6579949999996</c:v>
                </c:pt>
                <c:pt idx="3">
                  <c:v>7517.6579949999996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5310944"/>
        <c:axId val="-4952995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3820.4544099999998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-49531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9520"/>
        <c:crosses val="autoZero"/>
        <c:auto val="1"/>
        <c:lblAlgn val="ctr"/>
        <c:lblOffset val="100"/>
        <c:noMultiLvlLbl val="0"/>
      </c:catAx>
      <c:valAx>
        <c:axId val="-4952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20.73184874</c:v>
                </c:pt>
                <c:pt idx="2">
                  <c:v>21.947178699999998</c:v>
                </c:pt>
                <c:pt idx="3">
                  <c:v>34.217801450000003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34.086032510000003</c:v>
                </c:pt>
                <c:pt idx="2">
                  <c:v>35.93373356</c:v>
                </c:pt>
                <c:pt idx="3">
                  <c:v>45.608787829999997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0400"/>
        <c:axId val="-49530006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064"/>
        <c:crosses val="autoZero"/>
        <c:auto val="1"/>
        <c:lblAlgn val="ctr"/>
        <c:lblOffset val="100"/>
        <c:noMultiLvlLbl val="0"/>
      </c:catAx>
      <c:valAx>
        <c:axId val="-4953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20.840473978082191</c:v>
                </c:pt>
                <c:pt idx="2">
                  <c:v>25.434493232876711</c:v>
                </c:pt>
                <c:pt idx="3">
                  <c:v>44.773938191780822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39.059780794520549</c:v>
                </c:pt>
                <c:pt idx="2">
                  <c:v>43.735877780821916</c:v>
                </c:pt>
                <c:pt idx="3">
                  <c:v>66.63639704109589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09312"/>
        <c:axId val="-49530768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49530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680"/>
        <c:crosses val="autoZero"/>
        <c:auto val="1"/>
        <c:lblAlgn val="ctr"/>
        <c:lblOffset val="100"/>
        <c:noMultiLvlLbl val="0"/>
      </c:catAx>
      <c:valAx>
        <c:axId val="-49530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109516.77099999999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111232.571</c:v>
                </c:pt>
                <c:pt idx="13">
                  <c:v>115144.97100000001</c:v>
                </c:pt>
                <c:pt idx="14">
                  <c:v>116597.861</c:v>
                </c:pt>
                <c:pt idx="15">
                  <c:v>122495.64690000001</c:v>
                </c:pt>
                <c:pt idx="16">
                  <c:v>129410.1418</c:v>
                </c:pt>
                <c:pt idx="17">
                  <c:v>130418.4385</c:v>
                </c:pt>
                <c:pt idx="18">
                  <c:v>132250.29790000001</c:v>
                </c:pt>
                <c:pt idx="19">
                  <c:v>133746.24100000001</c:v>
                </c:pt>
                <c:pt idx="20">
                  <c:v>135320.54010000001</c:v>
                </c:pt>
                <c:pt idx="21">
                  <c:v>137293.9583</c:v>
                </c:pt>
                <c:pt idx="22">
                  <c:v>138621.2936</c:v>
                </c:pt>
                <c:pt idx="23">
                  <c:v>139926.1796</c:v>
                </c:pt>
                <c:pt idx="24">
                  <c:v>141232.31150000001</c:v>
                </c:pt>
                <c:pt idx="25">
                  <c:v>141232.31150000001</c:v>
                </c:pt>
                <c:pt idx="26">
                  <c:v>141232.31150000001</c:v>
                </c:pt>
                <c:pt idx="27">
                  <c:v>141232.31150000001</c:v>
                </c:pt>
                <c:pt idx="28">
                  <c:v>141232.31150000001</c:v>
                </c:pt>
                <c:pt idx="29">
                  <c:v>141232.31150000001</c:v>
                </c:pt>
                <c:pt idx="30">
                  <c:v>141613.3222</c:v>
                </c:pt>
                <c:pt idx="31">
                  <c:v>141935.81099999999</c:v>
                </c:pt>
                <c:pt idx="32">
                  <c:v>142298.9222</c:v>
                </c:pt>
                <c:pt idx="33">
                  <c:v>142357.8222</c:v>
                </c:pt>
                <c:pt idx="34">
                  <c:v>144876.56099999999</c:v>
                </c:pt>
                <c:pt idx="35">
                  <c:v>148617.361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6632.826</c:v>
                </c:pt>
                <c:pt idx="7">
                  <c:v>6632.826</c:v>
                </c:pt>
                <c:pt idx="8">
                  <c:v>8011.1644420000002</c:v>
                </c:pt>
                <c:pt idx="9">
                  <c:v>11201.325999999999</c:v>
                </c:pt>
                <c:pt idx="10">
                  <c:v>11201.325999999999</c:v>
                </c:pt>
                <c:pt idx="11">
                  <c:v>11201.325999999999</c:v>
                </c:pt>
                <c:pt idx="12">
                  <c:v>11201.325999999999</c:v>
                </c:pt>
                <c:pt idx="13">
                  <c:v>11201.325999999999</c:v>
                </c:pt>
                <c:pt idx="14">
                  <c:v>11201.325999999999</c:v>
                </c:pt>
                <c:pt idx="15">
                  <c:v>11201.325999999999</c:v>
                </c:pt>
                <c:pt idx="16">
                  <c:v>11201.325999999999</c:v>
                </c:pt>
                <c:pt idx="17">
                  <c:v>11201.325999999999</c:v>
                </c:pt>
                <c:pt idx="18">
                  <c:v>11201.325999999999</c:v>
                </c:pt>
                <c:pt idx="19">
                  <c:v>11201.325999999999</c:v>
                </c:pt>
                <c:pt idx="20">
                  <c:v>11201.325999999999</c:v>
                </c:pt>
                <c:pt idx="21">
                  <c:v>11201.325999999999</c:v>
                </c:pt>
                <c:pt idx="22">
                  <c:v>11201.325999999999</c:v>
                </c:pt>
                <c:pt idx="23">
                  <c:v>11201.325999999999</c:v>
                </c:pt>
                <c:pt idx="24">
                  <c:v>11201.325999999999</c:v>
                </c:pt>
                <c:pt idx="25">
                  <c:v>11201.325999999999</c:v>
                </c:pt>
                <c:pt idx="26">
                  <c:v>11201.325999999999</c:v>
                </c:pt>
                <c:pt idx="27">
                  <c:v>11201.325999999999</c:v>
                </c:pt>
                <c:pt idx="28">
                  <c:v>11201.325999999999</c:v>
                </c:pt>
                <c:pt idx="29">
                  <c:v>11201.325999999999</c:v>
                </c:pt>
                <c:pt idx="30">
                  <c:v>11201.325999999999</c:v>
                </c:pt>
                <c:pt idx="31">
                  <c:v>11201.325999999999</c:v>
                </c:pt>
                <c:pt idx="32">
                  <c:v>11201.325999999999</c:v>
                </c:pt>
                <c:pt idx="33">
                  <c:v>11201.325999999999</c:v>
                </c:pt>
                <c:pt idx="34">
                  <c:v>11201.325999999999</c:v>
                </c:pt>
                <c:pt idx="35">
                  <c:v>11201.325999999999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13711.569485</c:v>
                </c:pt>
                <c:pt idx="7">
                  <c:v>14474.262490999999</c:v>
                </c:pt>
                <c:pt idx="8">
                  <c:v>15255.76836</c:v>
                </c:pt>
                <c:pt idx="9">
                  <c:v>16125.896315</c:v>
                </c:pt>
                <c:pt idx="10">
                  <c:v>16126.196315000001</c:v>
                </c:pt>
                <c:pt idx="11">
                  <c:v>16365.183025</c:v>
                </c:pt>
                <c:pt idx="12">
                  <c:v>17163.947279</c:v>
                </c:pt>
                <c:pt idx="13">
                  <c:v>17425.014062999999</c:v>
                </c:pt>
                <c:pt idx="14">
                  <c:v>17425.014062999999</c:v>
                </c:pt>
                <c:pt idx="15">
                  <c:v>17425.014062999999</c:v>
                </c:pt>
                <c:pt idx="16">
                  <c:v>17225.414063</c:v>
                </c:pt>
                <c:pt idx="17">
                  <c:v>18150.414063</c:v>
                </c:pt>
                <c:pt idx="18">
                  <c:v>19075.414063</c:v>
                </c:pt>
                <c:pt idx="19">
                  <c:v>20000.614063000001</c:v>
                </c:pt>
                <c:pt idx="20">
                  <c:v>20925.614063000001</c:v>
                </c:pt>
                <c:pt idx="21">
                  <c:v>21850.614063000001</c:v>
                </c:pt>
                <c:pt idx="22">
                  <c:v>22775.814062999998</c:v>
                </c:pt>
                <c:pt idx="23">
                  <c:v>23700.814062999998</c:v>
                </c:pt>
                <c:pt idx="24">
                  <c:v>24625.814062999998</c:v>
                </c:pt>
                <c:pt idx="25">
                  <c:v>25471.523518999998</c:v>
                </c:pt>
                <c:pt idx="26">
                  <c:v>25671.823518999998</c:v>
                </c:pt>
                <c:pt idx="27">
                  <c:v>25871.823518999998</c:v>
                </c:pt>
                <c:pt idx="28">
                  <c:v>26071.823518999998</c:v>
                </c:pt>
                <c:pt idx="29">
                  <c:v>26271.823518999998</c:v>
                </c:pt>
                <c:pt idx="30">
                  <c:v>26108.623519000001</c:v>
                </c:pt>
                <c:pt idx="31">
                  <c:v>26108.623519000001</c:v>
                </c:pt>
                <c:pt idx="32">
                  <c:v>26108.623519000001</c:v>
                </c:pt>
                <c:pt idx="33">
                  <c:v>26108.623519000001</c:v>
                </c:pt>
                <c:pt idx="34">
                  <c:v>26108.623519000001</c:v>
                </c:pt>
                <c:pt idx="35">
                  <c:v>26108.623519000001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13072.604509999999</c:v>
                </c:pt>
                <c:pt idx="7">
                  <c:v>16803.425220000001</c:v>
                </c:pt>
                <c:pt idx="8">
                  <c:v>16803.425220000001</c:v>
                </c:pt>
                <c:pt idx="9">
                  <c:v>16833.804656</c:v>
                </c:pt>
                <c:pt idx="10">
                  <c:v>16833.804656</c:v>
                </c:pt>
                <c:pt idx="11">
                  <c:v>16833.804656</c:v>
                </c:pt>
                <c:pt idx="12">
                  <c:v>18618.305619999999</c:v>
                </c:pt>
                <c:pt idx="13">
                  <c:v>19876.030149999999</c:v>
                </c:pt>
                <c:pt idx="14">
                  <c:v>21666.48402</c:v>
                </c:pt>
                <c:pt idx="15">
                  <c:v>21666.48402</c:v>
                </c:pt>
                <c:pt idx="16">
                  <c:v>21966.578020000001</c:v>
                </c:pt>
                <c:pt idx="17">
                  <c:v>21966.578020000001</c:v>
                </c:pt>
                <c:pt idx="18">
                  <c:v>21966.578020000001</c:v>
                </c:pt>
                <c:pt idx="19">
                  <c:v>21966.578020000001</c:v>
                </c:pt>
                <c:pt idx="20">
                  <c:v>21966.578020000001</c:v>
                </c:pt>
                <c:pt idx="21">
                  <c:v>21974.739637999999</c:v>
                </c:pt>
                <c:pt idx="22">
                  <c:v>21974.739637999999</c:v>
                </c:pt>
                <c:pt idx="23">
                  <c:v>21974.739637999999</c:v>
                </c:pt>
                <c:pt idx="24">
                  <c:v>21974.739637999999</c:v>
                </c:pt>
                <c:pt idx="25">
                  <c:v>21974.739637999999</c:v>
                </c:pt>
                <c:pt idx="26">
                  <c:v>21974.739637999999</c:v>
                </c:pt>
                <c:pt idx="27">
                  <c:v>21974.739637999999</c:v>
                </c:pt>
                <c:pt idx="28">
                  <c:v>21974.739637999999</c:v>
                </c:pt>
                <c:pt idx="29">
                  <c:v>21974.739637999999</c:v>
                </c:pt>
                <c:pt idx="30">
                  <c:v>21974.739637999999</c:v>
                </c:pt>
                <c:pt idx="31">
                  <c:v>22360.739637999999</c:v>
                </c:pt>
                <c:pt idx="32">
                  <c:v>22360.739637999999</c:v>
                </c:pt>
                <c:pt idx="33">
                  <c:v>22360.739637999999</c:v>
                </c:pt>
                <c:pt idx="34">
                  <c:v>22360.739637999999</c:v>
                </c:pt>
                <c:pt idx="35">
                  <c:v>22360.739637999999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23797.512032999999</c:v>
                </c:pt>
                <c:pt idx="9">
                  <c:v>26909.536689999997</c:v>
                </c:pt>
                <c:pt idx="10">
                  <c:v>35983.085630000001</c:v>
                </c:pt>
                <c:pt idx="11">
                  <c:v>38181.479789999998</c:v>
                </c:pt>
                <c:pt idx="12">
                  <c:v>41079.448499999999</c:v>
                </c:pt>
                <c:pt idx="13">
                  <c:v>41676.316290000002</c:v>
                </c:pt>
                <c:pt idx="14">
                  <c:v>47900.230949999997</c:v>
                </c:pt>
                <c:pt idx="15">
                  <c:v>48536.608168500003</c:v>
                </c:pt>
                <c:pt idx="16">
                  <c:v>50714.209340999994</c:v>
                </c:pt>
                <c:pt idx="17">
                  <c:v>55575.306421999994</c:v>
                </c:pt>
                <c:pt idx="18">
                  <c:v>59998.4208</c:v>
                </c:pt>
                <c:pt idx="19">
                  <c:v>67066.29423</c:v>
                </c:pt>
                <c:pt idx="20">
                  <c:v>74220.590609999999</c:v>
                </c:pt>
                <c:pt idx="21">
                  <c:v>80653.589290000004</c:v>
                </c:pt>
                <c:pt idx="22">
                  <c:v>86769.329240000006</c:v>
                </c:pt>
                <c:pt idx="23">
                  <c:v>90484.384770000004</c:v>
                </c:pt>
                <c:pt idx="24">
                  <c:v>91379.593049999996</c:v>
                </c:pt>
                <c:pt idx="25">
                  <c:v>104324.05180999999</c:v>
                </c:pt>
                <c:pt idx="26">
                  <c:v>108740.04239999999</c:v>
                </c:pt>
                <c:pt idx="27">
                  <c:v>112131.52322</c:v>
                </c:pt>
                <c:pt idx="28">
                  <c:v>115550.69219</c:v>
                </c:pt>
                <c:pt idx="29">
                  <c:v>119043.09969999999</c:v>
                </c:pt>
                <c:pt idx="30">
                  <c:v>123141.81135</c:v>
                </c:pt>
                <c:pt idx="31">
                  <c:v>128151.6342</c:v>
                </c:pt>
                <c:pt idx="32">
                  <c:v>132625.16435000001</c:v>
                </c:pt>
                <c:pt idx="33">
                  <c:v>137341.38892999999</c:v>
                </c:pt>
                <c:pt idx="34">
                  <c:v>138460.43167999998</c:v>
                </c:pt>
                <c:pt idx="35">
                  <c:v>139590.31776999999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38834.119339999997</c:v>
                </c:pt>
                <c:pt idx="34">
                  <c:v>43310.4715</c:v>
                </c:pt>
                <c:pt idx="35">
                  <c:v>43478.565089999996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1447.953894</c:v>
                </c:pt>
                <c:pt idx="10">
                  <c:v>5998.5502070000002</c:v>
                </c:pt>
                <c:pt idx="11">
                  <c:v>7717.7699110000003</c:v>
                </c:pt>
                <c:pt idx="12">
                  <c:v>11867.04127</c:v>
                </c:pt>
                <c:pt idx="13">
                  <c:v>12597.616690000001</c:v>
                </c:pt>
                <c:pt idx="14">
                  <c:v>15310.96147</c:v>
                </c:pt>
                <c:pt idx="15">
                  <c:v>15310.96147</c:v>
                </c:pt>
                <c:pt idx="16">
                  <c:v>15347.85062522</c:v>
                </c:pt>
                <c:pt idx="17">
                  <c:v>17294.882731000002</c:v>
                </c:pt>
                <c:pt idx="18">
                  <c:v>19196.239683</c:v>
                </c:pt>
                <c:pt idx="19">
                  <c:v>20378.269539000001</c:v>
                </c:pt>
                <c:pt idx="20">
                  <c:v>21567.51887</c:v>
                </c:pt>
                <c:pt idx="21">
                  <c:v>23141.227940000001</c:v>
                </c:pt>
                <c:pt idx="22">
                  <c:v>24958.957127000001</c:v>
                </c:pt>
                <c:pt idx="23">
                  <c:v>27931.359810000002</c:v>
                </c:pt>
                <c:pt idx="24">
                  <c:v>31307.939399999999</c:v>
                </c:pt>
                <c:pt idx="25">
                  <c:v>31890.777860000002</c:v>
                </c:pt>
                <c:pt idx="26">
                  <c:v>34436.531040000002</c:v>
                </c:pt>
                <c:pt idx="27">
                  <c:v>37225.906690000003</c:v>
                </c:pt>
                <c:pt idx="28">
                  <c:v>40065.09895</c:v>
                </c:pt>
                <c:pt idx="29">
                  <c:v>43001.644650000002</c:v>
                </c:pt>
                <c:pt idx="30">
                  <c:v>46563.144650000002</c:v>
                </c:pt>
                <c:pt idx="31">
                  <c:v>50147.33554</c:v>
                </c:pt>
                <c:pt idx="32">
                  <c:v>53625.88207</c:v>
                </c:pt>
                <c:pt idx="33">
                  <c:v>57806.299030000002</c:v>
                </c:pt>
                <c:pt idx="34">
                  <c:v>61897.576240000002</c:v>
                </c:pt>
                <c:pt idx="35">
                  <c:v>64717.367640000004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2240"/>
        <c:axId val="-495301152"/>
      </c:lineChart>
      <c:catAx>
        <c:axId val="-4953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1152"/>
        <c:crosses val="autoZero"/>
        <c:auto val="1"/>
        <c:lblAlgn val="ctr"/>
        <c:lblOffset val="100"/>
        <c:noMultiLvlLbl val="0"/>
      </c:catAx>
      <c:valAx>
        <c:axId val="-4953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19.632846339726026</c:v>
                </c:pt>
                <c:pt idx="4">
                  <c:v>20.757291126027397</c:v>
                </c:pt>
                <c:pt idx="5">
                  <c:v>23.848990301369863</c:v>
                </c:pt>
                <c:pt idx="6">
                  <c:v>28.576167917808217</c:v>
                </c:pt>
                <c:pt idx="7">
                  <c:v>27.679057808219181</c:v>
                </c:pt>
                <c:pt idx="8">
                  <c:v>28.205848054794519</c:v>
                </c:pt>
                <c:pt idx="9">
                  <c:v>28.73050805479452</c:v>
                </c:pt>
                <c:pt idx="10">
                  <c:v>21.877119210958902</c:v>
                </c:pt>
                <c:pt idx="11">
                  <c:v>21.636494361643837</c:v>
                </c:pt>
                <c:pt idx="12">
                  <c:v>22.836564936986303</c:v>
                </c:pt>
                <c:pt idx="13">
                  <c:v>22.465439030136984</c:v>
                </c:pt>
                <c:pt idx="14">
                  <c:v>21.747207750684932</c:v>
                </c:pt>
                <c:pt idx="15">
                  <c:v>20.840473978082191</c:v>
                </c:pt>
                <c:pt idx="16">
                  <c:v>21.123012416438357</c:v>
                </c:pt>
                <c:pt idx="17">
                  <c:v>22.436778906849316</c:v>
                </c:pt>
                <c:pt idx="18">
                  <c:v>23.53986741917808</c:v>
                </c:pt>
                <c:pt idx="19">
                  <c:v>21.87895126849315</c:v>
                </c:pt>
                <c:pt idx="20">
                  <c:v>20.669934383561646</c:v>
                </c:pt>
                <c:pt idx="21">
                  <c:v>20.73487300547945</c:v>
                </c:pt>
                <c:pt idx="22">
                  <c:v>21.709279065753424</c:v>
                </c:pt>
                <c:pt idx="23">
                  <c:v>27.347275153424658</c:v>
                </c:pt>
                <c:pt idx="24">
                  <c:v>36.826693095890413</c:v>
                </c:pt>
                <c:pt idx="25">
                  <c:v>25.434493232876711</c:v>
                </c:pt>
                <c:pt idx="26">
                  <c:v>25.15923647671233</c:v>
                </c:pt>
                <c:pt idx="27">
                  <c:v>26.881055016438353</c:v>
                </c:pt>
                <c:pt idx="28">
                  <c:v>28.613403616438358</c:v>
                </c:pt>
                <c:pt idx="29">
                  <c:v>30.379516849315067</c:v>
                </c:pt>
                <c:pt idx="30">
                  <c:v>31.708488109589041</c:v>
                </c:pt>
                <c:pt idx="31">
                  <c:v>33.945410657534246</c:v>
                </c:pt>
                <c:pt idx="32">
                  <c:v>35.918075534246576</c:v>
                </c:pt>
                <c:pt idx="33">
                  <c:v>38.736227726027401</c:v>
                </c:pt>
                <c:pt idx="34">
                  <c:v>40.951960027397263</c:v>
                </c:pt>
                <c:pt idx="35">
                  <c:v>44.773938191780822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24.187802578082195</c:v>
                </c:pt>
                <c:pt idx="5">
                  <c:v>26.700843863013702</c:v>
                </c:pt>
                <c:pt idx="6">
                  <c:v>32.696766054794523</c:v>
                </c:pt>
                <c:pt idx="7">
                  <c:v>35.460207972602738</c:v>
                </c:pt>
                <c:pt idx="8">
                  <c:v>36.546474438356164</c:v>
                </c:pt>
                <c:pt idx="9">
                  <c:v>37.407803835616441</c:v>
                </c:pt>
                <c:pt idx="10">
                  <c:v>34.585523972602736</c:v>
                </c:pt>
                <c:pt idx="11">
                  <c:v>36.028788712328762</c:v>
                </c:pt>
                <c:pt idx="12">
                  <c:v>39.446282301369862</c:v>
                </c:pt>
                <c:pt idx="13">
                  <c:v>39.976738958904107</c:v>
                </c:pt>
                <c:pt idx="14">
                  <c:v>41.039412575342467</c:v>
                </c:pt>
                <c:pt idx="15">
                  <c:v>39.059780794520549</c:v>
                </c:pt>
                <c:pt idx="16">
                  <c:v>38.473762438356168</c:v>
                </c:pt>
                <c:pt idx="17">
                  <c:v>40.917720273972598</c:v>
                </c:pt>
                <c:pt idx="18">
                  <c:v>42.80469005479452</c:v>
                </c:pt>
                <c:pt idx="19">
                  <c:v>40.532953616438355</c:v>
                </c:pt>
                <c:pt idx="20">
                  <c:v>38.508866958904115</c:v>
                </c:pt>
                <c:pt idx="21">
                  <c:v>38.500231424657535</c:v>
                </c:pt>
                <c:pt idx="22">
                  <c:v>39.434172356164382</c:v>
                </c:pt>
                <c:pt idx="23">
                  <c:v>45.092577068493149</c:v>
                </c:pt>
                <c:pt idx="24">
                  <c:v>55.823309506849313</c:v>
                </c:pt>
                <c:pt idx="25">
                  <c:v>43.735877780821916</c:v>
                </c:pt>
                <c:pt idx="26">
                  <c:v>43.456554328767126</c:v>
                </c:pt>
                <c:pt idx="27">
                  <c:v>45.175331506849311</c:v>
                </c:pt>
                <c:pt idx="28">
                  <c:v>46.904614575342464</c:v>
                </c:pt>
                <c:pt idx="29">
                  <c:v>48.667597561643838</c:v>
                </c:pt>
                <c:pt idx="30">
                  <c:v>49.982866904109585</c:v>
                </c:pt>
                <c:pt idx="31">
                  <c:v>52.3851435890411</c:v>
                </c:pt>
                <c:pt idx="32">
                  <c:v>54.977903150684931</c:v>
                </c:pt>
                <c:pt idx="33">
                  <c:v>59.070013369863013</c:v>
                </c:pt>
                <c:pt idx="34">
                  <c:v>61.46111698630137</c:v>
                </c:pt>
                <c:pt idx="35">
                  <c:v>66.63639704109589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4960"/>
        <c:axId val="-49531312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49530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3120"/>
        <c:crosses val="autoZero"/>
        <c:auto val="1"/>
        <c:lblAlgn val="ctr"/>
        <c:lblOffset val="100"/>
        <c:noMultiLvlLbl val="0"/>
      </c:catAx>
      <c:valAx>
        <c:axId val="-4953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0.10730716484422935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0.10165282327267973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8.3122669148864806E-2</c:v>
                </c:pt>
                <c:pt idx="36">
                  <c:v>0</c:v>
                </c:pt>
                <c:pt idx="37">
                  <c:v>0</c:v>
                </c:pt>
                <c:pt idx="38">
                  <c:v>5.1010342862917012E-3</c:v>
                </c:pt>
                <c:pt idx="39">
                  <c:v>5.1324556020500497E-2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2.5627671394250911E-2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2.5253421203335426E-2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2.407819444339835E-2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2.3717447716587247E-2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2.3717447716587247E-2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2.3717447716587247E-2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0.35463929826768881</c:v>
                </c:pt>
                <c:pt idx="33">
                  <c:v>0.42356506181076209</c:v>
                </c:pt>
                <c:pt idx="34">
                  <c:v>0.55939347721476163</c:v>
                </c:pt>
                <c:pt idx="35">
                  <c:v>0.46382336570284444</c:v>
                </c:pt>
                <c:pt idx="36">
                  <c:v>0.35458332965077893</c:v>
                </c:pt>
                <c:pt idx="37">
                  <c:v>0.42432709636518096</c:v>
                </c:pt>
                <c:pt idx="38">
                  <c:v>0.56079501141347976</c:v>
                </c:pt>
                <c:pt idx="39">
                  <c:v>0.4644999570039049</c:v>
                </c:pt>
                <c:pt idx="40">
                  <c:v>0.35447467802388127</c:v>
                </c:pt>
                <c:pt idx="41">
                  <c:v>0.42580642938041441</c:v>
                </c:pt>
                <c:pt idx="42">
                  <c:v>0.56351580130177958</c:v>
                </c:pt>
                <c:pt idx="43">
                  <c:v>0.46581341957582417</c:v>
                </c:pt>
                <c:pt idx="44">
                  <c:v>0.35445629138618567</c:v>
                </c:pt>
                <c:pt idx="45">
                  <c:v>0.42605677125852437</c:v>
                </c:pt>
                <c:pt idx="46">
                  <c:v>0.56397623011300257</c:v>
                </c:pt>
                <c:pt idx="47">
                  <c:v>0.4660356918083714</c:v>
                </c:pt>
                <c:pt idx="48">
                  <c:v>0.35441390630645886</c:v>
                </c:pt>
                <c:pt idx="49">
                  <c:v>0.42663386053490959</c:v>
                </c:pt>
                <c:pt idx="50">
                  <c:v>0.56503761268119268</c:v>
                </c:pt>
                <c:pt idx="51">
                  <c:v>0.46654807477271754</c:v>
                </c:pt>
                <c:pt idx="52">
                  <c:v>0.35440992793175674</c:v>
                </c:pt>
                <c:pt idx="53">
                  <c:v>0.42668802684384272</c:v>
                </c:pt>
                <c:pt idx="54">
                  <c:v>0.56513723555388629</c:v>
                </c:pt>
                <c:pt idx="55">
                  <c:v>0.46659616783275926</c:v>
                </c:pt>
                <c:pt idx="56">
                  <c:v>0.35437684813083348</c:v>
                </c:pt>
                <c:pt idx="57">
                  <c:v>0.42713842211443459</c:v>
                </c:pt>
                <c:pt idx="58">
                  <c:v>0.56596560272325791</c:v>
                </c:pt>
                <c:pt idx="59">
                  <c:v>0.4669960623916366</c:v>
                </c:pt>
                <c:pt idx="60">
                  <c:v>0.35437394386290838</c:v>
                </c:pt>
                <c:pt idx="61">
                  <c:v>0.42717796468225622</c:v>
                </c:pt>
                <c:pt idx="62">
                  <c:v>0.56603832940123344</c:v>
                </c:pt>
                <c:pt idx="63">
                  <c:v>0.46703117122657689</c:v>
                </c:pt>
                <c:pt idx="64">
                  <c:v>0.35436062694703624</c:v>
                </c:pt>
                <c:pt idx="65">
                  <c:v>0.42735927973106091</c:v>
                </c:pt>
                <c:pt idx="66">
                  <c:v>0.56637180410656163</c:v>
                </c:pt>
                <c:pt idx="67">
                  <c:v>0.46719215629070504</c:v>
                </c:pt>
                <c:pt idx="68">
                  <c:v>0.35431424956039625</c:v>
                </c:pt>
                <c:pt idx="69">
                  <c:v>0.42799072569187319</c:v>
                </c:pt>
                <c:pt idx="70">
                  <c:v>0.56753315977065444</c:v>
                </c:pt>
                <c:pt idx="71">
                  <c:v>0.46775280129646646</c:v>
                </c:pt>
                <c:pt idx="72">
                  <c:v>0.35428458012514891</c:v>
                </c:pt>
                <c:pt idx="73">
                  <c:v>0.42839468596646796</c:v>
                </c:pt>
                <c:pt idx="74">
                  <c:v>0.56827612365590785</c:v>
                </c:pt>
                <c:pt idx="75">
                  <c:v>0.46811146744382315</c:v>
                </c:pt>
                <c:pt idx="76">
                  <c:v>0.35425098598294807</c:v>
                </c:pt>
                <c:pt idx="77">
                  <c:v>0.4288520837376823</c:v>
                </c:pt>
                <c:pt idx="78">
                  <c:v>0.56911736961196946</c:v>
                </c:pt>
                <c:pt idx="79">
                  <c:v>0.46851757929163285</c:v>
                </c:pt>
                <c:pt idx="80">
                  <c:v>0.35419997132383368</c:v>
                </c:pt>
                <c:pt idx="81">
                  <c:v>0.42954666786637685</c:v>
                </c:pt>
                <c:pt idx="82">
                  <c:v>0.57039484909994842</c:v>
                </c:pt>
                <c:pt idx="83">
                  <c:v>0.46913428310564603</c:v>
                </c:pt>
                <c:pt idx="84">
                  <c:v>0.35419349082511242</c:v>
                </c:pt>
                <c:pt idx="85">
                  <c:v>0.42963490217411004</c:v>
                </c:pt>
                <c:pt idx="86">
                  <c:v>0.57055712962554506</c:v>
                </c:pt>
                <c:pt idx="87">
                  <c:v>0.46921262420855614</c:v>
                </c:pt>
                <c:pt idx="88">
                  <c:v>0.35417417981068167</c:v>
                </c:pt>
                <c:pt idx="89">
                  <c:v>0.42989782857286496</c:v>
                </c:pt>
                <c:pt idx="90">
                  <c:v>0.57104070394909046</c:v>
                </c:pt>
                <c:pt idx="91">
                  <c:v>0.4694460698829761</c:v>
                </c:pt>
                <c:pt idx="92">
                  <c:v>0.35417340628175659</c:v>
                </c:pt>
                <c:pt idx="93">
                  <c:v>0.42990836024225537</c:v>
                </c:pt>
                <c:pt idx="94">
                  <c:v>0.5710600739314724</c:v>
                </c:pt>
                <c:pt idx="95">
                  <c:v>0.46945542074552138</c:v>
                </c:pt>
                <c:pt idx="96">
                  <c:v>0.35415641658189678</c:v>
                </c:pt>
                <c:pt idx="97">
                  <c:v>0.43013968186959445</c:v>
                </c:pt>
                <c:pt idx="98">
                  <c:v>0.57148552067884273</c:v>
                </c:pt>
                <c:pt idx="99">
                  <c:v>0.46966080538153587</c:v>
                </c:pt>
                <c:pt idx="100">
                  <c:v>0.35415534000145543</c:v>
                </c:pt>
                <c:pt idx="101">
                  <c:v>0.43015434004451175</c:v>
                </c:pt>
                <c:pt idx="102">
                  <c:v>0.5715124800059278</c:v>
                </c:pt>
                <c:pt idx="103">
                  <c:v>0.46967382001743979</c:v>
                </c:pt>
                <c:pt idx="104">
                  <c:v>0.35415534000196419</c:v>
                </c:pt>
                <c:pt idx="105">
                  <c:v>0.4301543400446568</c:v>
                </c:pt>
                <c:pt idx="106">
                  <c:v>0.57151248002456179</c:v>
                </c:pt>
                <c:pt idx="107">
                  <c:v>0.4696738200186687</c:v>
                </c:pt>
                <c:pt idx="108">
                  <c:v>0.35415533999378412</c:v>
                </c:pt>
                <c:pt idx="109">
                  <c:v>0.43015434002770164</c:v>
                </c:pt>
                <c:pt idx="110">
                  <c:v>0.57151247998537624</c:v>
                </c:pt>
                <c:pt idx="111">
                  <c:v>0.46967381997185359</c:v>
                </c:pt>
                <c:pt idx="112">
                  <c:v>0.3541553400018625</c:v>
                </c:pt>
                <c:pt idx="113">
                  <c:v>0.43015434003866176</c:v>
                </c:pt>
                <c:pt idx="114">
                  <c:v>0.57151248000671973</c:v>
                </c:pt>
                <c:pt idx="115">
                  <c:v>0.46967382004741237</c:v>
                </c:pt>
                <c:pt idx="116">
                  <c:v>0.35415534000917825</c:v>
                </c:pt>
                <c:pt idx="117">
                  <c:v>0.43015434005873759</c:v>
                </c:pt>
                <c:pt idx="118">
                  <c:v>0.57151248002995347</c:v>
                </c:pt>
                <c:pt idx="119">
                  <c:v>0.46967381999378505</c:v>
                </c:pt>
                <c:pt idx="120">
                  <c:v>0.35415534002537635</c:v>
                </c:pt>
                <c:pt idx="121">
                  <c:v>0.43015434001897196</c:v>
                </c:pt>
                <c:pt idx="122">
                  <c:v>0.57151248002979771</c:v>
                </c:pt>
                <c:pt idx="123">
                  <c:v>0.46967382001239338</c:v>
                </c:pt>
                <c:pt idx="124">
                  <c:v>0.35415533998707288</c:v>
                </c:pt>
                <c:pt idx="125">
                  <c:v>0.43015434000606761</c:v>
                </c:pt>
                <c:pt idx="126">
                  <c:v>0.57151248001798793</c:v>
                </c:pt>
                <c:pt idx="127">
                  <c:v>0.46967382004715785</c:v>
                </c:pt>
                <c:pt idx="128">
                  <c:v>0.35415533997790671</c:v>
                </c:pt>
                <c:pt idx="129">
                  <c:v>0.43015434001232206</c:v>
                </c:pt>
                <c:pt idx="130">
                  <c:v>0.57151248001450639</c:v>
                </c:pt>
                <c:pt idx="131">
                  <c:v>0.46967382001212199</c:v>
                </c:pt>
                <c:pt idx="132">
                  <c:v>0.35415533998124105</c:v>
                </c:pt>
                <c:pt idx="133">
                  <c:v>0.4301543400737764</c:v>
                </c:pt>
                <c:pt idx="134">
                  <c:v>0.57151248004347677</c:v>
                </c:pt>
                <c:pt idx="135">
                  <c:v>0.46967382005199593</c:v>
                </c:pt>
                <c:pt idx="136">
                  <c:v>0.35415534001316507</c:v>
                </c:pt>
                <c:pt idx="137">
                  <c:v>0.43015434003303843</c:v>
                </c:pt>
                <c:pt idx="138">
                  <c:v>0.57151247999055799</c:v>
                </c:pt>
                <c:pt idx="139">
                  <c:v>0.4696738200289281</c:v>
                </c:pt>
                <c:pt idx="140">
                  <c:v>0.35415533999611443</c:v>
                </c:pt>
                <c:pt idx="141">
                  <c:v>0.43015434006630388</c:v>
                </c:pt>
                <c:pt idx="142">
                  <c:v>0.57151247998050891</c:v>
                </c:pt>
                <c:pt idx="143">
                  <c:v>0.46967381998531577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5307136"/>
        <c:axId val="-495300608"/>
      </c:lineChart>
      <c:catAx>
        <c:axId val="-49530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0608"/>
        <c:crosses val="autoZero"/>
        <c:auto val="1"/>
        <c:lblAlgn val="ctr"/>
        <c:lblOffset val="100"/>
        <c:noMultiLvlLbl val="0"/>
      </c:catAx>
      <c:valAx>
        <c:axId val="-4953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17.994832859999999</c:v>
                </c:pt>
                <c:pt idx="2">
                  <c:v>15.382575790000001</c:v>
                </c:pt>
                <c:pt idx="3">
                  <c:v>14.68452276</c:v>
                </c:pt>
                <c:pt idx="4">
                  <c:v>14.510424820000001</c:v>
                </c:pt>
                <c:pt idx="5">
                  <c:v>10.66514095</c:v>
                </c:pt>
                <c:pt idx="6">
                  <c:v>10.599918410000001</c:v>
                </c:pt>
                <c:pt idx="7">
                  <c:v>10.68013301</c:v>
                </c:pt>
                <c:pt idx="8">
                  <c:v>10.200581939999999</c:v>
                </c:pt>
                <c:pt idx="9">
                  <c:v>8.7789423509999995</c:v>
                </c:pt>
                <c:pt idx="10">
                  <c:v>8.3554896539999994</c:v>
                </c:pt>
                <c:pt idx="11">
                  <c:v>7.858683375</c:v>
                </c:pt>
                <c:pt idx="12">
                  <c:v>7.9590025799999999</c:v>
                </c:pt>
                <c:pt idx="13">
                  <c:v>7.9945502800000003</c:v>
                </c:pt>
                <c:pt idx="14">
                  <c:v>7.185055653</c:v>
                </c:pt>
                <c:pt idx="15">
                  <c:v>6.5283683359999998</c:v>
                </c:pt>
                <c:pt idx="16">
                  <c:v>6.2275688159999998</c:v>
                </c:pt>
                <c:pt idx="17">
                  <c:v>6.4014362560000002</c:v>
                </c:pt>
                <c:pt idx="18">
                  <c:v>7.5406635319999999</c:v>
                </c:pt>
                <c:pt idx="19">
                  <c:v>9.5546499110000003</c:v>
                </c:pt>
                <c:pt idx="20">
                  <c:v>6.5356825770000002</c:v>
                </c:pt>
                <c:pt idx="21">
                  <c:v>6.8161910719999996</c:v>
                </c:pt>
                <c:pt idx="22">
                  <c:v>7.0546017799999996</c:v>
                </c:pt>
                <c:pt idx="23">
                  <c:v>7.2847986410000001</c:v>
                </c:pt>
                <c:pt idx="24">
                  <c:v>7.509902952</c:v>
                </c:pt>
                <c:pt idx="25">
                  <c:v>7.2964849970000003</c:v>
                </c:pt>
                <c:pt idx="26">
                  <c:v>7.5689879930000004</c:v>
                </c:pt>
                <c:pt idx="27">
                  <c:v>7.7680564439999999</c:v>
                </c:pt>
                <c:pt idx="28">
                  <c:v>8.1406595280000005</c:v>
                </c:pt>
                <c:pt idx="29">
                  <c:v>8.4901304910000004</c:v>
                </c:pt>
                <c:pt idx="30">
                  <c:v>9.1719193580000002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298976"/>
        <c:axId val="-495314208"/>
      </c:barChart>
      <c:catAx>
        <c:axId val="-4952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4208"/>
        <c:crosses val="autoZero"/>
        <c:auto val="1"/>
        <c:lblAlgn val="ctr"/>
        <c:lblOffset val="100"/>
        <c:noMultiLvlLbl val="0"/>
      </c:catAx>
      <c:valAx>
        <c:axId val="-495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7.3016341929999999</c:v>
                </c:pt>
                <c:pt idx="2">
                  <c:v>133.37560859999999</c:v>
                </c:pt>
                <c:pt idx="3">
                  <c:v>154.92081390000001</c:v>
                </c:pt>
                <c:pt idx="4">
                  <c:v>244.25455030000001</c:v>
                </c:pt>
                <c:pt idx="5">
                  <c:v>277.81389539999998</c:v>
                </c:pt>
                <c:pt idx="6">
                  <c:v>132.3272766</c:v>
                </c:pt>
                <c:pt idx="7">
                  <c:v>219.243967</c:v>
                </c:pt>
                <c:pt idx="8">
                  <c:v>187.60948160000001</c:v>
                </c:pt>
                <c:pt idx="9">
                  <c:v>279.17024140000001</c:v>
                </c:pt>
                <c:pt idx="10">
                  <c:v>155.76202480000001</c:v>
                </c:pt>
                <c:pt idx="11">
                  <c:v>272.53361560000002</c:v>
                </c:pt>
                <c:pt idx="12">
                  <c:v>165.90346210000001</c:v>
                </c:pt>
                <c:pt idx="13">
                  <c:v>193.55064039999999</c:v>
                </c:pt>
                <c:pt idx="14">
                  <c:v>231.5061302</c:v>
                </c:pt>
                <c:pt idx="15">
                  <c:v>220.76105419999999</c:v>
                </c:pt>
                <c:pt idx="16">
                  <c:v>202.71966509999999</c:v>
                </c:pt>
                <c:pt idx="17">
                  <c:v>233.5694416</c:v>
                </c:pt>
                <c:pt idx="18">
                  <c:v>150.6516014</c:v>
                </c:pt>
                <c:pt idx="19">
                  <c:v>192.31954010000001</c:v>
                </c:pt>
                <c:pt idx="20">
                  <c:v>301.7748709</c:v>
                </c:pt>
                <c:pt idx="21">
                  <c:v>184.11989299999999</c:v>
                </c:pt>
                <c:pt idx="22">
                  <c:v>154.61118350000001</c:v>
                </c:pt>
                <c:pt idx="23">
                  <c:v>155.17909169999999</c:v>
                </c:pt>
                <c:pt idx="24">
                  <c:v>155.7581988</c:v>
                </c:pt>
                <c:pt idx="25">
                  <c:v>181.7161012</c:v>
                </c:pt>
                <c:pt idx="26">
                  <c:v>188.1425333</c:v>
                </c:pt>
                <c:pt idx="27">
                  <c:v>179.05954019999999</c:v>
                </c:pt>
                <c:pt idx="28">
                  <c:v>171.48465730000001</c:v>
                </c:pt>
                <c:pt idx="29">
                  <c:v>174.38919970000001</c:v>
                </c:pt>
                <c:pt idx="30">
                  <c:v>156.51635569999999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95312576"/>
        <c:axId val="-495304416"/>
      </c:barChart>
      <c:catAx>
        <c:axId val="-49531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04416"/>
        <c:crosses val="autoZero"/>
        <c:auto val="1"/>
        <c:lblAlgn val="ctr"/>
        <c:lblOffset val="100"/>
        <c:noMultiLvlLbl val="0"/>
      </c:catAx>
      <c:valAx>
        <c:axId val="-4953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531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25.296467053000001</c:v>
                </c:pt>
                <c:pt idx="2">
                  <c:v>148.75818439</c:v>
                </c:pt>
                <c:pt idx="3">
                  <c:v>169.60533666000001</c:v>
                </c:pt>
                <c:pt idx="4">
                  <c:v>258.76497512000003</c:v>
                </c:pt>
                <c:pt idx="5">
                  <c:v>288.47903635</c:v>
                </c:pt>
                <c:pt idx="6">
                  <c:v>142.92719500999999</c:v>
                </c:pt>
                <c:pt idx="7">
                  <c:v>229.92410000999999</c:v>
                </c:pt>
                <c:pt idx="8">
                  <c:v>197.81006354000002</c:v>
                </c:pt>
                <c:pt idx="9">
                  <c:v>287.94918375100002</c:v>
                </c:pt>
                <c:pt idx="10">
                  <c:v>164.117514454</c:v>
                </c:pt>
                <c:pt idx="11">
                  <c:v>280.39229897500002</c:v>
                </c:pt>
                <c:pt idx="12">
                  <c:v>173.86246468000002</c:v>
                </c:pt>
                <c:pt idx="13">
                  <c:v>201.54519067999999</c:v>
                </c:pt>
                <c:pt idx="14">
                  <c:v>238.69118585300001</c:v>
                </c:pt>
                <c:pt idx="15">
                  <c:v>227.28942253599999</c:v>
                </c:pt>
                <c:pt idx="16">
                  <c:v>208.94723391599999</c:v>
                </c:pt>
                <c:pt idx="17">
                  <c:v>239.97087785600002</c:v>
                </c:pt>
                <c:pt idx="18">
                  <c:v>158.192264932</c:v>
                </c:pt>
                <c:pt idx="19">
                  <c:v>201.87419001100002</c:v>
                </c:pt>
                <c:pt idx="20">
                  <c:v>308.31055347699998</c:v>
                </c:pt>
                <c:pt idx="21">
                  <c:v>190.936084072</c:v>
                </c:pt>
                <c:pt idx="22">
                  <c:v>161.66578528000002</c:v>
                </c:pt>
                <c:pt idx="23">
                  <c:v>162.463890341</c:v>
                </c:pt>
                <c:pt idx="24">
                  <c:v>163.26810175200001</c:v>
                </c:pt>
                <c:pt idx="25">
                  <c:v>189.01258619699999</c:v>
                </c:pt>
                <c:pt idx="26">
                  <c:v>195.711521293</c:v>
                </c:pt>
                <c:pt idx="27">
                  <c:v>186.82759664399998</c:v>
                </c:pt>
                <c:pt idx="28">
                  <c:v>179.625316828</c:v>
                </c:pt>
                <c:pt idx="29">
                  <c:v>182.87933019100001</c:v>
                </c:pt>
                <c:pt idx="30">
                  <c:v>165.68827505799999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64923280"/>
        <c:axId val="-564927632"/>
      </c:barChart>
      <c:catAx>
        <c:axId val="-56492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7632"/>
        <c:crosses val="autoZero"/>
        <c:auto val="1"/>
        <c:lblAlgn val="ctr"/>
        <c:lblOffset val="100"/>
        <c:noMultiLvlLbl val="0"/>
      </c:catAx>
      <c:valAx>
        <c:axId val="-56492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9.7230130730000006</c:v>
                </c:pt>
                <c:pt idx="1">
                  <c:v>7.2520002180000001</c:v>
                </c:pt>
                <c:pt idx="2">
                  <c:v>8.2279507630000008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194.82259830000001</c:v>
                </c:pt>
                <c:pt idx="1">
                  <c:v>216.2070238</c:v>
                </c:pt>
                <c:pt idx="2">
                  <c:v>173.91845720000001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17840"/>
        <c:axId val="-564914576"/>
      </c:barChart>
      <c:catAx>
        <c:axId val="-56491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576"/>
        <c:crosses val="autoZero"/>
        <c:auto val="1"/>
        <c:lblAlgn val="ctr"/>
        <c:lblOffset val="100"/>
        <c:noMultiLvlLbl val="0"/>
      </c:catAx>
      <c:valAx>
        <c:axId val="-56491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14.647499440000001</c:v>
                </c:pt>
                <c:pt idx="2">
                  <c:v>9.7230130730000006</c:v>
                </c:pt>
                <c:pt idx="3">
                  <c:v>7.5051320449999999</c:v>
                </c:pt>
                <c:pt idx="4">
                  <c:v>7.2520002180000001</c:v>
                </c:pt>
                <c:pt idx="5">
                  <c:v>7.1923958880000001</c:v>
                </c:pt>
                <c:pt idx="6">
                  <c:v>8.2279507630000008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163.5333005</c:v>
                </c:pt>
                <c:pt idx="2">
                  <c:v>194.82259830000001</c:v>
                </c:pt>
                <c:pt idx="3">
                  <c:v>216.85098049999999</c:v>
                </c:pt>
                <c:pt idx="4">
                  <c:v>216.2070238</c:v>
                </c:pt>
                <c:pt idx="5">
                  <c:v>166.27689359999999</c:v>
                </c:pt>
                <c:pt idx="6">
                  <c:v>173.91845720000001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64922736"/>
        <c:axId val="-564915664"/>
      </c:barChart>
      <c:catAx>
        <c:axId val="-56492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5664"/>
        <c:crosses val="autoZero"/>
        <c:auto val="1"/>
        <c:lblAlgn val="ctr"/>
        <c:lblOffset val="100"/>
        <c:noMultiLvlLbl val="0"/>
      </c:catAx>
      <c:valAx>
        <c:axId val="-5649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68466.135947100003</c:v>
                </c:pt>
                <c:pt idx="1">
                  <c:v>86010.139005800025</c:v>
                </c:pt>
                <c:pt idx="2">
                  <c:v>100951.23193540001</c:v>
                </c:pt>
                <c:pt idx="3">
                  <c:v>118388.1221851</c:v>
                </c:pt>
                <c:pt idx="4">
                  <c:v>136201.65865812</c:v>
                </c:pt>
                <c:pt idx="5">
                  <c:v>151536.07054770002</c:v>
                </c:pt>
                <c:pt idx="6">
                  <c:v>166072.28686700002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64914032"/>
        <c:axId val="-56491348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14.647499440000001</c:v>
                </c:pt>
                <c:pt idx="2">
                  <c:v>9.7230130730000006</c:v>
                </c:pt>
                <c:pt idx="3">
                  <c:v>7.5051320449999999</c:v>
                </c:pt>
                <c:pt idx="4">
                  <c:v>7.2520002180000001</c:v>
                </c:pt>
                <c:pt idx="5">
                  <c:v>7.1923958880000001</c:v>
                </c:pt>
                <c:pt idx="6">
                  <c:v>8.2279507630000008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64928720"/>
        <c:axId val="-564921104"/>
      </c:lineChart>
      <c:catAx>
        <c:axId val="-56491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3488"/>
        <c:crosses val="autoZero"/>
        <c:auto val="1"/>
        <c:lblAlgn val="ctr"/>
        <c:lblOffset val="100"/>
        <c:noMultiLvlLbl val="0"/>
      </c:catAx>
      <c:valAx>
        <c:axId val="-5649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4032"/>
        <c:crosses val="autoZero"/>
        <c:crossBetween val="between"/>
      </c:valAx>
      <c:valAx>
        <c:axId val="-56492110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720"/>
        <c:crosses val="max"/>
        <c:crossBetween val="between"/>
      </c:valAx>
      <c:catAx>
        <c:axId val="-564928720"/>
        <c:scaling>
          <c:orientation val="minMax"/>
        </c:scaling>
        <c:delete val="1"/>
        <c:axPos val="b"/>
        <c:majorTickMark val="out"/>
        <c:minorTickMark val="none"/>
        <c:tickLblPos val="nextTo"/>
        <c:crossAx val="-564921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8176"/>
        <c:axId val="-564926000"/>
      </c:lineChart>
      <c:catAx>
        <c:axId val="-564928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6000"/>
        <c:crosses val="autoZero"/>
        <c:auto val="1"/>
        <c:lblAlgn val="ctr"/>
        <c:lblOffset val="100"/>
        <c:noMultiLvlLbl val="0"/>
      </c:catAx>
      <c:valAx>
        <c:axId val="-5649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20.750220649999999</c:v>
                </c:pt>
                <c:pt idx="4">
                  <c:v>25.15403942</c:v>
                </c:pt>
                <c:pt idx="5">
                  <c:v>28.259276369999998</c:v>
                </c:pt>
                <c:pt idx="6">
                  <c:v>32.613672790000003</c:v>
                </c:pt>
                <c:pt idx="7">
                  <c:v>32.770669210000001</c:v>
                </c:pt>
                <c:pt idx="8">
                  <c:v>32.642495179999997</c:v>
                </c:pt>
                <c:pt idx="9">
                  <c:v>32.888661710000001</c:v>
                </c:pt>
                <c:pt idx="10">
                  <c:v>27.801283720000001</c:v>
                </c:pt>
                <c:pt idx="11">
                  <c:v>27.814882969999999</c:v>
                </c:pt>
                <c:pt idx="12">
                  <c:v>28.644440670000002</c:v>
                </c:pt>
                <c:pt idx="13">
                  <c:v>28.564406250000001</c:v>
                </c:pt>
                <c:pt idx="14">
                  <c:v>21.499285090000001</c:v>
                </c:pt>
                <c:pt idx="15">
                  <c:v>20.73184874</c:v>
                </c:pt>
                <c:pt idx="16">
                  <c:v>18.266263819999999</c:v>
                </c:pt>
                <c:pt idx="17">
                  <c:v>19.27028988</c:v>
                </c:pt>
                <c:pt idx="18">
                  <c:v>20.43450421</c:v>
                </c:pt>
                <c:pt idx="19">
                  <c:v>19.220937670000001</c:v>
                </c:pt>
                <c:pt idx="20">
                  <c:v>18.296964899999999</c:v>
                </c:pt>
                <c:pt idx="21">
                  <c:v>18.341074330000001</c:v>
                </c:pt>
                <c:pt idx="22">
                  <c:v>19.12580736</c:v>
                </c:pt>
                <c:pt idx="23">
                  <c:v>23.434560139999999</c:v>
                </c:pt>
                <c:pt idx="24">
                  <c:v>30.67928474</c:v>
                </c:pt>
                <c:pt idx="25">
                  <c:v>21.947178699999998</c:v>
                </c:pt>
                <c:pt idx="26">
                  <c:v>21.60780802</c:v>
                </c:pt>
                <c:pt idx="27">
                  <c:v>22.92368166</c:v>
                </c:pt>
                <c:pt idx="28">
                  <c:v>24.247602730000001</c:v>
                </c:pt>
                <c:pt idx="29">
                  <c:v>25.597327920000001</c:v>
                </c:pt>
                <c:pt idx="30">
                  <c:v>24.232729890000002</c:v>
                </c:pt>
                <c:pt idx="31">
                  <c:v>25.942263919999998</c:v>
                </c:pt>
                <c:pt idx="32">
                  <c:v>27.44984307</c:v>
                </c:pt>
                <c:pt idx="33">
                  <c:v>29.603573040000001</c:v>
                </c:pt>
                <c:pt idx="34">
                  <c:v>31.296912750000001</c:v>
                </c:pt>
                <c:pt idx="35">
                  <c:v>34.217801450000003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31.026787469999999</c:v>
                </c:pt>
                <c:pt idx="5">
                  <c:v>30.878952200000001</c:v>
                </c:pt>
                <c:pt idx="6">
                  <c:v>41.722183880000003</c:v>
                </c:pt>
                <c:pt idx="7">
                  <c:v>44.72269309</c:v>
                </c:pt>
                <c:pt idx="8">
                  <c:v>44.637911809999999</c:v>
                </c:pt>
                <c:pt idx="9">
                  <c:v>45.919719460000003</c:v>
                </c:pt>
                <c:pt idx="10">
                  <c:v>40.577887169999997</c:v>
                </c:pt>
                <c:pt idx="11">
                  <c:v>39.895938379999997</c:v>
                </c:pt>
                <c:pt idx="12">
                  <c:v>41.793075590000001</c:v>
                </c:pt>
                <c:pt idx="13">
                  <c:v>41.864501590000003</c:v>
                </c:pt>
                <c:pt idx="14">
                  <c:v>34.200420049999998</c:v>
                </c:pt>
                <c:pt idx="15">
                  <c:v>34.086032510000003</c:v>
                </c:pt>
                <c:pt idx="16">
                  <c:v>29.175891849999999</c:v>
                </c:pt>
                <c:pt idx="17">
                  <c:v>31.043649479999999</c:v>
                </c:pt>
                <c:pt idx="18">
                  <c:v>32.485737440000001</c:v>
                </c:pt>
                <c:pt idx="19">
                  <c:v>31.973068250000001</c:v>
                </c:pt>
                <c:pt idx="20">
                  <c:v>31.89593837</c:v>
                </c:pt>
                <c:pt idx="21">
                  <c:v>31.94129165</c:v>
                </c:pt>
                <c:pt idx="22">
                  <c:v>32.967147990000001</c:v>
                </c:pt>
                <c:pt idx="23">
                  <c:v>37.149673020000002</c:v>
                </c:pt>
                <c:pt idx="24">
                  <c:v>42.507130539999999</c:v>
                </c:pt>
                <c:pt idx="25">
                  <c:v>35.93373356</c:v>
                </c:pt>
                <c:pt idx="26">
                  <c:v>35.591254980000002</c:v>
                </c:pt>
                <c:pt idx="27">
                  <c:v>36.904804290000001</c:v>
                </c:pt>
                <c:pt idx="28">
                  <c:v>38.22638259</c:v>
                </c:pt>
                <c:pt idx="29">
                  <c:v>39.57371552</c:v>
                </c:pt>
                <c:pt idx="30">
                  <c:v>38.198645999999997</c:v>
                </c:pt>
                <c:pt idx="31">
                  <c:v>39.656328250000001</c:v>
                </c:pt>
                <c:pt idx="32">
                  <c:v>41.087646229999997</c:v>
                </c:pt>
                <c:pt idx="33">
                  <c:v>43.164100089999998</c:v>
                </c:pt>
                <c:pt idx="34">
                  <c:v>44.45763504</c:v>
                </c:pt>
                <c:pt idx="35">
                  <c:v>45.608787829999997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5456"/>
        <c:axId val="-56492219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-56492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2192"/>
        <c:crosses val="autoZero"/>
        <c:auto val="1"/>
        <c:lblAlgn val="ctr"/>
        <c:lblOffset val="100"/>
        <c:noMultiLvlLbl val="0"/>
      </c:catAx>
      <c:valAx>
        <c:axId val="-56492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4920560"/>
        <c:axId val="-564919472"/>
      </c:lineChart>
      <c:catAx>
        <c:axId val="-56492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19472"/>
        <c:crosses val="autoZero"/>
        <c:auto val="1"/>
        <c:lblAlgn val="ctr"/>
        <c:lblOffset val="100"/>
        <c:noMultiLvlLbl val="0"/>
      </c:catAx>
      <c:valAx>
        <c:axId val="-56491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6492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a.Silva" refreshedDate="43416.673652430552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Manaus"/>
        <s v="Norte"/>
        <s v="Sudeste"/>
        <s v="Nordeste"/>
        <s v="Tapajós"/>
        <s v="Teles Pires"/>
        <s v="Madeira"/>
      </sharedItems>
    </cacheField>
    <cacheField name="Subsistema_Para_proj" numFmtId="0">
      <sharedItems containsBlank="1" count="8">
        <m/>
        <s v="Madeira"/>
        <s v="Manaus"/>
        <s v="Sul"/>
        <s v="Nordeste"/>
        <s v="Imperatriz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2">
        <m/>
        <n v="2050"/>
        <n v="2047"/>
        <n v="2046"/>
        <n v="2045"/>
        <n v="2044"/>
        <n v="2043"/>
        <n v="2042"/>
        <n v="2041"/>
        <n v="2040"/>
        <n v="2038"/>
        <n v="2036"/>
        <n v="2035"/>
        <n v="2034"/>
        <n v="2033"/>
        <n v="2032"/>
        <n v="2031"/>
        <n v="2030"/>
        <n v="2027"/>
        <n v="2025"/>
        <n v="2023"/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68.45358391203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78360000002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3260000003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4199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94459999993"/>
    </cacheField>
    <cacheField name="2016" numFmtId="0">
      <sharedItems containsBlank="1" containsMixedTypes="1" containsNumber="1" minValue="0" maxValue="87345.785969999997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24980000005"/>
    </cacheField>
    <cacheField name="2017" numFmtId="0">
      <sharedItems containsBlank="1" containsMixedTypes="1" containsNumber="1" minValue="0" maxValue="91283.221090000006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2970000004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381819999995"/>
    </cacheField>
    <cacheField name="20182" numFmtId="0">
      <sharedItems containsBlank="1" containsMixedTypes="1" containsNumber="1" minValue="0" maxValue="89500.472540000002"/>
    </cacheField>
    <cacheField name="20183" numFmtId="0">
      <sharedItems containsBlank="1" containsMixedTypes="1" containsNumber="1" minValue="0" maxValue="89101.889720000006"/>
    </cacheField>
    <cacheField name="20184" numFmtId="0">
      <sharedItems containsBlank="1" containsMixedTypes="1" containsNumber="1" minValue="0" maxValue="92836.097210000007"/>
    </cacheField>
    <cacheField name="2019" numFmtId="0">
      <sharedItems containsBlank="1" containsMixedTypes="1" containsNumber="1" minValue="0" maxValue="98476.064069999993"/>
    </cacheField>
    <cacheField name="20192" numFmtId="0">
      <sharedItems containsBlank="1" containsMixedTypes="1" containsNumber="1" minValue="0" maxValue="94359.486199999999"/>
    </cacheField>
    <cacheField name="20193" numFmtId="0">
      <sharedItems containsBlank="1" containsMixedTypes="1" containsNumber="1" minValue="0" maxValue="93935.783649999998"/>
    </cacheField>
    <cacheField name="20194" numFmtId="0">
      <sharedItems containsBlank="1" containsMixedTypes="1" containsNumber="1" minValue="0" maxValue="97878.495490000001"/>
    </cacheField>
    <cacheField name="2020" numFmtId="0">
      <sharedItems containsBlank="1" containsMixedTypes="1" containsNumber="1" minValue="0" maxValue="103588.1311"/>
    </cacheField>
    <cacheField name="20202" numFmtId="0">
      <sharedItems containsBlank="1" containsMixedTypes="1" containsNumber="1" minValue="0" maxValue="99290.212799999994"/>
    </cacheField>
    <cacheField name="20203" numFmtId="0">
      <sharedItems containsBlank="1" containsMixedTypes="1" containsNumber="1" minValue="0" maxValue="98849.793640000004"/>
    </cacheField>
    <cacheField name="20204" numFmtId="0">
      <sharedItems containsBlank="1" containsMixedTypes="1" containsNumber="1" minValue="0" maxValue="102968.97749999999"/>
    </cacheField>
    <cacheField name="2021" numFmtId="0">
      <sharedItems containsBlank="1" containsMixedTypes="1" containsNumber="1" minValue="0" maxValue="108662.2418"/>
    </cacheField>
    <cacheField name="20212" numFmtId="0">
      <sharedItems containsBlank="1" containsMixedTypes="1" containsNumber="1" minValue="0" maxValue="104181.1459"/>
    </cacheField>
    <cacheField name="20213" numFmtId="0">
      <sharedItems containsBlank="1" containsMixedTypes="1" containsNumber="1" minValue="0" maxValue="103722.71219999999"/>
    </cacheField>
    <cacheField name="20214" numFmtId="0">
      <sharedItems containsBlank="1" containsMixedTypes="1" containsNumber="1" minValue="0" maxValue="108022.12940000001"/>
    </cacheField>
    <cacheField name="2022" numFmtId="0">
      <sharedItems containsBlank="1" containsMixedTypes="1" containsNumber="1" minValue="0" maxValue="113167.6779"/>
    </cacheField>
    <cacheField name="20222" numFmtId="0">
      <sharedItems containsBlank="1" containsMixedTypes="1" containsNumber="1" minValue="0" maxValue="108497.147"/>
    </cacheField>
    <cacheField name="20223" numFmtId="0">
      <sharedItems containsBlank="1" containsMixedTypes="1" containsNumber="1" minValue="0" maxValue="108017.5773"/>
    </cacheField>
    <cacheField name="20224" numFmtId="0">
      <sharedItems containsBlank="1" containsMixedTypes="1" containsNumber="1" minValue="0" maxValue="112503.6544"/>
    </cacheField>
    <cacheField name="2023" numFmtId="0">
      <sharedItems containsBlank="1" containsMixedTypes="1" containsNumber="1" minValue="0" maxValue="117933.3334"/>
    </cacheField>
    <cacheField name="20232" numFmtId="0">
      <sharedItems containsBlank="1" containsMixedTypes="1" containsNumber="1" minValue="0" maxValue="113062.5733"/>
    </cacheField>
    <cacheField name="20233" numFmtId="0">
      <sharedItems containsBlank="1" containsMixedTypes="1" containsNumber="1" minValue="0" maxValue="112561.2243"/>
    </cacheField>
    <cacheField name="20234" numFmtId="0">
      <sharedItems containsBlank="1" containsMixedTypes="1" containsNumber="1" minValue="0" maxValue="117242.1759"/>
    </cacheField>
    <cacheField name="2024" numFmtId="0">
      <sharedItems containsBlank="1" containsMixedTypes="1" containsNumber="1" minValue="0" maxValue="122830.4896"/>
    </cacheField>
    <cacheField name="20242" numFmtId="0">
      <sharedItems containsBlank="1" containsMixedTypes="1" containsNumber="1" minValue="0" maxValue="117758.14750000001"/>
    </cacheField>
    <cacheField name="20243" numFmtId="0">
      <sharedItems containsBlank="1" containsMixedTypes="1" containsNumber="1" minValue="0" maxValue="117234.4777"/>
    </cacheField>
    <cacheField name="20244" numFmtId="0">
      <sharedItems containsBlank="1" containsMixedTypes="1" containsNumber="1" minValue="0" maxValue="122114.8508"/>
    </cacheField>
    <cacheField name="2025" numFmtId="0">
      <sharedItems containsBlank="1" containsMixedTypes="1" containsNumber="1" minValue="0" maxValue="127926.3311"/>
    </cacheField>
    <cacheField name="20252" numFmtId="0">
      <sharedItems containsBlank="1" containsMixedTypes="1" containsNumber="1" minValue="0" maxValue="122642.519"/>
    </cacheField>
    <cacheField name="20253" numFmtId="0">
      <sharedItems containsBlank="1" containsMixedTypes="1" containsNumber="1" minValue="0" maxValue="122095.1134"/>
    </cacheField>
    <cacheField name="20254" numFmtId="0">
      <sharedItems containsBlank="1" containsMixedTypes="1" containsNumber="1" minValue="0" maxValue="127184.6871"/>
    </cacheField>
    <cacheField name="2026" numFmtId="0">
      <sharedItems containsBlank="1" containsMixedTypes="1" containsNumber="1" minValue="0" maxValue="132344.48610000001"/>
    </cacheField>
    <cacheField name="20262" numFmtId="0">
      <sharedItems containsBlank="1" containsMixedTypes="1" containsNumber="1" minValue="0" maxValue="126893.4224"/>
    </cacheField>
    <cacheField name="20263" numFmtId="0">
      <sharedItems containsBlank="1" containsMixedTypes="1" containsNumber="1" minValue="0" maxValue="126326.9892"/>
    </cacheField>
    <cacheField name="20264" numFmtId="0">
      <sharedItems containsBlank="1" containsMixedTypes="1" containsNumber="1" minValue="0" maxValue="131587.66810000001"/>
    </cacheField>
    <cacheField name="2027" numFmtId="0">
      <sharedItems containsBlank="1" containsMixedTypes="1" containsNumber="1" minValue="0" maxValue="136558.3003"/>
    </cacheField>
    <cacheField name="20272" numFmtId="0">
      <sharedItems containsBlank="1" containsMixedTypes="1" containsNumber="1" minValue="0" maxValue="130935.2819"/>
    </cacheField>
    <cacheField name="20273" numFmtId="0">
      <sharedItems containsBlank="1" containsMixedTypes="1" containsNumber="1" minValue="0" maxValue="130349.6835"/>
    </cacheField>
    <cacheField name="20274" numFmtId="0">
      <sharedItems containsBlank="1" containsMixedTypes="1" containsNumber="1" minValue="0" maxValue="135780.19159999999"/>
    </cacheField>
    <cacheField name="2028" numFmtId="0">
      <sharedItems containsBlank="1" containsMixedTypes="1" containsNumber="1" minValue="0" maxValue="140938.22440000001"/>
    </cacheField>
    <cacheField name="20282" numFmtId="0">
      <sharedItems containsBlank="1" containsMixedTypes="1" containsNumber="1" minValue="0" maxValue="135134.07339999999"/>
    </cacheField>
    <cacheField name="20283" numFmtId="0">
      <sharedItems containsBlank="1" containsMixedTypes="1" containsNumber="1" minValue="0" maxValue="134527.2996"/>
    </cacheField>
    <cacheField name="20284" numFmtId="0">
      <sharedItems containsBlank="1" containsMixedTypes="1" containsNumber="1" minValue="0" maxValue="140139.2328"/>
    </cacheField>
    <cacheField name="2029" numFmtId="0">
      <sharedItems containsBlank="1" containsMixedTypes="1" containsNumber="1" minValue="0" maxValue="145417.05069999999"/>
    </cacheField>
    <cacheField name="20292" numFmtId="0">
      <sharedItems containsBlank="1" containsMixedTypes="1" containsNumber="1" minValue="0" maxValue="139429.55600000001"/>
    </cacheField>
    <cacheField name="20293" numFmtId="0">
      <sharedItems containsBlank="1" containsMixedTypes="1" containsNumber="1" minValue="0" maxValue="138801.7671"/>
    </cacheField>
    <cacheField name="20294" numFmtId="0">
      <sharedItems containsBlank="1" containsMixedTypes="1" containsNumber="1" minValue="0" maxValue="144596.44579999999"/>
    </cacheField>
    <cacheField name="2030" numFmtId="0">
      <sharedItems containsBlank="1" containsMixedTypes="1" containsNumber="1" minValue="0" maxValue="150032.35"/>
    </cacheField>
    <cacheField name="20302" numFmtId="0">
      <sharedItems containsBlank="1" containsMixedTypes="1" containsNumber="1" minValue="0" maxValue="143863.83619999999"/>
    </cacheField>
    <cacheField name="20303" numFmtId="0">
      <sharedItems containsBlank="1" containsMixedTypes="1" containsNumber="1" minValue="0" maxValue="143216.69070000001"/>
    </cacheField>
    <cacheField name="20304" numFmtId="0">
      <sharedItems containsBlank="1" containsMixedTypes="1" containsNumber="1" minValue="0" maxValue="149189.20079999999"/>
    </cacheField>
    <cacheField name="2031" numFmtId="0">
      <sharedItems containsBlank="1" containsMixedTypes="1" containsNumber="1" minValue="0" maxValue="154841.5643"/>
    </cacheField>
    <cacheField name="20312" numFmtId="0">
      <sharedItems containsBlank="1" containsMixedTypes="1" containsNumber="1" minValue="0" maxValue="148477.48610000001"/>
    </cacheField>
    <cacheField name="20313" numFmtId="0">
      <sharedItems containsBlank="1" containsMixedTypes="1" containsNumber="1" minValue="0" maxValue="147809.1373"/>
    </cacheField>
    <cacheField name="20314" numFmtId="0">
      <sharedItems containsBlank="1" containsMixedTypes="1" containsNumber="1" minValue="0" maxValue="153972.8284"/>
    </cacheField>
    <cacheField name="2032" numFmtId="0">
      <sharedItems containsBlank="1" containsMixedTypes="1" containsNumber="1" minValue="0" maxValue="159690.0619"/>
    </cacheField>
    <cacheField name="20322" numFmtId="0">
      <sharedItems containsBlank="1" containsMixedTypes="1" containsNumber="1" minValue="0" maxValue="153129.677"/>
    </cacheField>
    <cacheField name="20323" numFmtId="0">
      <sharedItems containsBlank="1" containsMixedTypes="1" containsNumber="1" minValue="0" maxValue="152439.443"/>
    </cacheField>
    <cacheField name="20324" numFmtId="0">
      <sharedItems containsBlank="1" containsMixedTypes="1" containsNumber="1" minValue="0" maxValue="158797.17050000001"/>
    </cacheField>
    <cacheField name="2033" numFmtId="0">
      <sharedItems containsBlank="1" containsMixedTypes="1" containsNumber="1" minValue="0" maxValue="164508.435"/>
    </cacheField>
    <cacheField name="20332" numFmtId="0">
      <sharedItems containsBlank="1" containsMixedTypes="1" containsNumber="1" minValue="0" maxValue="157755.4025"/>
    </cacheField>
    <cacheField name="20333" numFmtId="0">
      <sharedItems containsBlank="1" containsMixedTypes="1" containsNumber="1" minValue="0" maxValue="157043.25090000001"/>
    </cacheField>
    <cacheField name="20334" numFmtId="0">
      <sharedItems containsBlank="1" containsMixedTypes="1" containsNumber="1" minValue="0" maxValue="163593.44"/>
    </cacheField>
    <cacheField name="2034" numFmtId="0">
      <sharedItems containsBlank="1" containsMixedTypes="1" containsNumber="1" minValue="0" maxValue="169505.82699999999"/>
    </cacheField>
    <cacheField name="20342" numFmtId="0">
      <sharedItems containsBlank="1" containsMixedTypes="1" containsNumber="1" minValue="0" maxValue="162541.2262"/>
    </cacheField>
    <cacheField name="20343" numFmtId="0">
      <sharedItems containsBlank="1" containsMixedTypes="1" containsNumber="1" minValue="0" maxValue="161803.4731"/>
    </cacheField>
    <cacheField name="20344" numFmtId="0">
      <sharedItems containsBlank="1" containsMixedTypes="1" containsNumber="1" minValue="0" maxValue="168566.02"/>
    </cacheField>
    <cacheField name="2035" numFmtId="0">
      <sharedItems containsBlank="1" containsMixedTypes="1" containsNumber="1" minValue="0" maxValue="174655.75150000001"/>
    </cacheField>
    <cacheField name="20352" numFmtId="0">
      <sharedItems containsBlank="1" containsMixedTypes="1" containsNumber="1" minValue="0" maxValue="167481.38639999999"/>
    </cacheField>
    <cacheField name="20353" numFmtId="0">
      <sharedItems containsBlank="1" containsMixedTypes="1" containsNumber="1" minValue="0" maxValue="166719.95540000001"/>
    </cacheField>
    <cacheField name="20354" numFmtId="0">
      <sharedItems containsBlank="1" containsMixedTypes="1" containsNumber="1" minValue="0" maxValue="173689.8602"/>
    </cacheField>
    <cacheField name="2036" numFmtId="0">
      <sharedItems containsBlank="1" containsMixedTypes="1" containsNumber="1" minValue="0" maxValue="180128.2096"/>
    </cacheField>
    <cacheField name="20362" numFmtId="0">
      <sharedItems containsBlank="1" containsMixedTypes="1" containsNumber="1" minValue="0" maxValue="172735.26310000001"/>
    </cacheField>
    <cacheField name="20363" numFmtId="0">
      <sharedItems containsBlank="1" containsMixedTypes="1" containsNumber="1" minValue="0" maxValue="171948.55170000001"/>
    </cacheField>
    <cacheField name="20364" numFmtId="0">
      <sharedItems containsBlank="1" containsMixedTypes="1" containsNumber="1" minValue="0" maxValue="179137.81219999999"/>
    </cacheField>
    <cacheField name="2037" numFmtId="0">
      <sharedItems containsBlank="1" containsMixedTypes="1" containsNumber="1" minValue="0" maxValue="185554.75020000001"/>
    </cacheField>
    <cacheField name="20372" numFmtId="0">
      <sharedItems containsBlank="1" containsMixedTypes="1" containsNumber="1" minValue="0" maxValue="177938.3045"/>
    </cacheField>
    <cacheField name="20373" numFmtId="0">
      <sharedItems containsBlank="1" containsMixedTypes="1" containsNumber="1" minValue="0" maxValue="177125.29029999999"/>
    </cacheField>
    <cacheField name="20374" numFmtId="0">
      <sharedItems containsBlank="1" containsMixedTypes="1" containsNumber="1" minValue="0" maxValue="184539.06899999999"/>
    </cacheField>
    <cacheField name="2038" numFmtId="0">
      <sharedItems containsBlank="1" containsMixedTypes="1" containsNumber="1" minValue="0" maxValue="191130.17800000001"/>
    </cacheField>
    <cacheField name="20382" numFmtId="0">
      <sharedItems containsBlank="1" containsMixedTypes="1" containsNumber="1" minValue="0" maxValue="183277.08110000001"/>
    </cacheField>
    <cacheField name="20383" numFmtId="0">
      <sharedItems containsBlank="1" containsMixedTypes="1" containsNumber="1" minValue="0" maxValue="182437.56700000001"/>
    </cacheField>
    <cacheField name="20384" numFmtId="0">
      <sharedItems containsBlank="1" containsMixedTypes="1" containsNumber="1" minValue="0" maxValue="190085.5306"/>
    </cacheField>
    <cacheField name="2039" numFmtId="0">
      <sharedItems containsBlank="1" containsMixedTypes="1" containsNumber="1" minValue="0" maxValue="196538.63889999999"/>
    </cacheField>
    <cacheField name="20392" numFmtId="0">
      <sharedItems containsBlank="1" containsMixedTypes="1" containsNumber="1" minValue="0" maxValue="188456.18909999999"/>
    </cacheField>
    <cacheField name="20393" numFmtId="0">
      <sharedItems containsBlank="1" containsMixedTypes="1" containsNumber="1" minValue="0" maxValue="187590.6942"/>
    </cacheField>
    <cacheField name="20394" numFmtId="0">
      <sharedItems containsBlank="1" containsMixedTypes="1" containsNumber="1" minValue="0" maxValue="195466.59220000001"/>
    </cacheField>
    <cacheField name="2040" numFmtId="0">
      <sharedItems containsBlank="1" containsMixedTypes="1" containsNumber="1" minValue="0" maxValue="201933.96299999999"/>
    </cacheField>
    <cacheField name="20402" numFmtId="0">
      <sharedItems containsBlank="1" containsMixedTypes="1" containsNumber="1" minValue="0" maxValue="193626.29569999999"/>
    </cacheField>
    <cacheField name="20403" numFmtId="0">
      <sharedItems containsBlank="1" containsMixedTypes="1" containsNumber="1" minValue="0" maxValue="192735.40340000001"/>
    </cacheField>
    <cacheField name="20404" numFmtId="0">
      <sharedItems containsBlank="1" containsMixedTypes="1" containsNumber="1" minValue="0" maxValue="200836.0178"/>
    </cacheField>
    <cacheField name="2041" numFmtId="0">
      <sharedItems containsBlank="1" containsMixedTypes="1" containsNumber="1" minValue="0" maxValue="206716.49479999999"/>
    </cacheField>
    <cacheField name="20412" numFmtId="0">
      <sharedItems containsBlank="1" containsMixedTypes="1" containsNumber="1" minValue="0" maxValue="198206.57810000001"/>
    </cacheField>
    <cacheField name="20413" numFmtId="0">
      <sharedItems containsBlank="1" containsMixedTypes="1" containsNumber="1" minValue="0" maxValue="197291.6911"/>
    </cacheField>
    <cacheField name="20414" numFmtId="0">
      <sharedItems containsBlank="1" containsMixedTypes="1" containsNumber="1" minValue="0" maxValue="205596.9737"/>
    </cacheField>
    <cacheField name="2042" numFmtId="0">
      <sharedItems containsBlank="1" containsMixedTypes="1" containsNumber="1" minValue="0" maxValue="211522.06659999999"/>
    </cacheField>
    <cacheField name="20422" numFmtId="0">
      <sharedItems containsBlank="1" containsMixedTypes="1" containsNumber="1" minValue="0" maxValue="202807.52830000001"/>
    </cacheField>
    <cacheField name="20423" numFmtId="0">
      <sharedItems containsBlank="1" containsMixedTypes="1" containsNumber="1" minValue="0" maxValue="201868.01869999999"/>
    </cacheField>
    <cacheField name="20424" numFmtId="0">
      <sharedItems containsBlank="1" containsMixedTypes="1" containsNumber="1" minValue="0" maxValue="210381.05650000001"/>
    </cacheField>
    <cacheField name="2043" numFmtId="0">
      <sharedItems containsBlank="1" containsMixedTypes="1" containsNumber="1" minValue="0" maxValue="216380.35019999999"/>
    </cacheField>
    <cacheField name="20432" numFmtId="0">
      <sharedItems containsBlank="1" containsMixedTypes="1" containsNumber="1" minValue="0" maxValue="207460.5552"/>
    </cacheField>
    <cacheField name="20433" numFmtId="0">
      <sharedItems containsBlank="1" containsMixedTypes="1" containsNumber="1" minValue="0" maxValue="206496.59940000001"/>
    </cacheField>
    <cacheField name="20434" numFmtId="0">
      <sharedItems containsBlank="1" containsMixedTypes="1" containsNumber="1" minValue="0" maxValue="215218.00930000001"/>
    </cacheField>
    <cacheField name="2044" numFmtId="0">
      <sharedItems containsBlank="1" containsMixedTypes="1" containsNumber="1" minValue="0" maxValue="221369.10920000001"/>
    </cacheField>
    <cacheField name="20442" numFmtId="0">
      <sharedItems containsBlank="1" containsMixedTypes="1" containsNumber="1" minValue="0" maxValue="212238.94699999999"/>
    </cacheField>
    <cacheField name="20443" numFmtId="0">
      <sharedItems containsBlank="1" containsMixedTypes="1" containsNumber="1" minValue="0" maxValue="211250.15669999999"/>
    </cacheField>
    <cacheField name="20444" numFmtId="0">
      <sharedItems containsBlank="1" containsMixedTypes="1" containsNumber="1" minValue="0" maxValue="220184.38819999999"/>
    </cacheField>
    <cacheField name="2045" numFmtId="0">
      <sharedItems containsBlank="1" containsMixedTypes="1" containsNumber="1" minValue="0" maxValue="226444.51930000001"/>
    </cacheField>
    <cacheField name="20452" numFmtId="0">
      <sharedItems containsBlank="1" containsMixedTypes="1" containsNumber="1" minValue="0" maxValue="217098.5833"/>
    </cacheField>
    <cacheField name="20453" numFmtId="0">
      <sharedItems containsBlank="1" containsMixedTypes="1" containsNumber="1" minValue="0" maxValue="216084.0944"/>
    </cacheField>
    <cacheField name="20454" numFmtId="0">
      <sharedItems containsBlank="1" containsMixedTypes="1" containsNumber="1" minValue="0" maxValue="225237.07209999999"/>
    </cacheField>
    <cacheField name="2046" numFmtId="0">
      <sharedItems containsBlank="1" containsMixedTypes="1" containsNumber="1" minValue="0" maxValue="231589.5251"/>
    </cacheField>
    <cacheField name="20462" numFmtId="0">
      <sharedItems containsBlank="1" containsMixedTypes="1" containsNumber="1" minValue="0" maxValue="222026.02429999999"/>
    </cacheField>
    <cacheField name="20463" numFmtId="0">
      <sharedItems containsBlank="1" containsMixedTypes="1" containsNumber="1" minValue="0" maxValue="220985.4675"/>
    </cacheField>
    <cacheField name="20464" numFmtId="0">
      <sharedItems containsBlank="1" containsMixedTypes="1" containsNumber="1" minValue="0" maxValue="230360.0975"/>
    </cacheField>
    <cacheField name="2047" numFmtId="0">
      <sharedItems containsBlank="1" containsMixedTypes="1" containsNumber="1" minValue="0" maxValue="236728.2824"/>
    </cacheField>
    <cacheField name="20472" numFmtId="0">
      <sharedItems containsBlank="1" containsMixedTypes="1" containsNumber="1" minValue="0" maxValue="226947.21359999999"/>
    </cacheField>
    <cacheField name="20473" numFmtId="0">
      <sharedItems containsBlank="1" containsMixedTypes="1" containsNumber="1" minValue="0" maxValue="225880.52369999999"/>
    </cacheField>
    <cacheField name="20474" numFmtId="0">
      <sharedItems containsBlank="1" containsMixedTypes="1" containsNumber="1" minValue="0" maxValue="235476.5129"/>
    </cacheField>
    <cacheField name="2048" numFmtId="0">
      <sharedItems containsBlank="1" containsMixedTypes="1" containsNumber="1" minValue="0" maxValue="242390.16010000001"/>
    </cacheField>
    <cacheField name="20482" numFmtId="0">
      <sharedItems containsBlank="1" containsMixedTypes="1" containsNumber="1" minValue="0" maxValue="232359.7488"/>
    </cacheField>
    <cacheField name="20483" numFmtId="0">
      <sharedItems containsBlank="1" containsMixedTypes="1" containsNumber="1" minValue="0" maxValue="231262.5582"/>
    </cacheField>
    <cacheField name="20484" numFmtId="0">
      <sharedItems containsBlank="1" containsMixedTypes="1" containsNumber="1" minValue="0" maxValue="241110.95259999999"/>
    </cacheField>
    <cacheField name="2049" numFmtId="0">
      <sharedItems containsBlank="1" containsMixedTypes="1" containsNumber="1" minValue="0" maxValue="247855.51379999999"/>
    </cacheField>
    <cacheField name="20492" numFmtId="0">
      <sharedItems containsBlank="1" containsMixedTypes="1" containsNumber="1" minValue="0" maxValue="237589.394"/>
    </cacheField>
    <cacheField name="20493" numFmtId="0">
      <sharedItems containsBlank="1" containsMixedTypes="1" containsNumber="1" minValue="0" maxValue="236464.13310000001"/>
    </cacheField>
    <cacheField name="20494" numFmtId="0">
      <sharedItems containsBlank="1" containsMixedTypes="1" containsNumber="1" minValue="0" maxValue="246550.02989999999"/>
    </cacheField>
    <cacheField name="2050" numFmtId="0">
      <sharedItems containsBlank="1" containsMixedTypes="1" containsNumber="1" minValue="0" maxValue="252642.82699999999"/>
    </cacheField>
    <cacheField name="20502" numFmtId="0">
      <sharedItems containsBlank="1" containsMixedTypes="1" containsNumber="1" minValue="0" maxValue="242137.269"/>
    </cacheField>
    <cacheField name="20503" numFmtId="0">
      <sharedItems containsBlank="1" containsMixedTypes="1" containsNumber="1" minValue="0" maxValue="240982.1268"/>
    </cacheField>
    <cacheField name="20504" numFmtId="0">
      <sharedItems containsBlank="1" containsMixedTypes="1" containsNumber="1" minValue="0" maxValue="251305.81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Manaus-AC/RO/Mad_1500__kV_225"/>
    <x v="1"/>
    <x v="1"/>
    <n v="1500"/>
    <x v="1"/>
  </r>
  <r>
    <s v="N-Manaus_1500__kV_164"/>
    <x v="2"/>
    <x v="2"/>
    <n v="1500"/>
    <x v="1"/>
  </r>
  <r>
    <s v="N-Manaus_1500__kV_166"/>
    <x v="2"/>
    <x v="2"/>
    <n v="1500"/>
    <x v="1"/>
  </r>
  <r>
    <s v="SE-Sul_1500__kV_5"/>
    <x v="3"/>
    <x v="3"/>
    <n v="1500"/>
    <x v="2"/>
  </r>
  <r>
    <s v="SE-Sul_1500__kV_9"/>
    <x v="3"/>
    <x v="3"/>
    <n v="1500"/>
    <x v="3"/>
  </r>
  <r>
    <s v="SE-Sul_1500__kV_273"/>
    <x v="3"/>
    <x v="3"/>
    <n v="1500"/>
    <x v="3"/>
  </r>
  <r>
    <s v="SE-Sul_1500__kV_1"/>
    <x v="3"/>
    <x v="3"/>
    <n v="1500"/>
    <x v="4"/>
  </r>
  <r>
    <s v="SE-NE_1500__kV_90"/>
    <x v="3"/>
    <x v="4"/>
    <n v="1500"/>
    <x v="4"/>
  </r>
  <r>
    <s v="SE-NE_1500__kV_38"/>
    <x v="3"/>
    <x v="4"/>
    <n v="1500"/>
    <x v="5"/>
  </r>
  <r>
    <s v="SE-NE_1500__kV_58"/>
    <x v="3"/>
    <x v="4"/>
    <n v="1500"/>
    <x v="5"/>
  </r>
  <r>
    <s v="SE-NE_1500__kV_83"/>
    <x v="3"/>
    <x v="4"/>
    <n v="1500"/>
    <x v="5"/>
  </r>
  <r>
    <s v="SE-NE_1500__kV_92"/>
    <x v="3"/>
    <x v="4"/>
    <n v="1500"/>
    <x v="5"/>
  </r>
  <r>
    <s v="NE-Imp_1500__kV_289"/>
    <x v="4"/>
    <x v="5"/>
    <n v="1500"/>
    <x v="5"/>
  </r>
  <r>
    <s v="SE-Sul_1500__kV_271"/>
    <x v="3"/>
    <x v="3"/>
    <n v="1500"/>
    <x v="6"/>
  </r>
  <r>
    <s v="SE-Sul_1500__kV_268"/>
    <x v="3"/>
    <x v="3"/>
    <n v="1500"/>
    <x v="6"/>
  </r>
  <r>
    <s v="SE-NE_1500__kV_61"/>
    <x v="3"/>
    <x v="4"/>
    <n v="1500"/>
    <x v="6"/>
  </r>
  <r>
    <s v="N-Manaus_1500__kV_177"/>
    <x v="2"/>
    <x v="2"/>
    <n v="1500"/>
    <x v="6"/>
  </r>
  <r>
    <s v="SE-NE_1500__kV_15"/>
    <x v="3"/>
    <x v="4"/>
    <n v="1500"/>
    <x v="7"/>
  </r>
  <r>
    <s v="SE-NE_1500__kV_54"/>
    <x v="3"/>
    <x v="4"/>
    <n v="1500"/>
    <x v="8"/>
  </r>
  <r>
    <s v="SE-NE_1500__kV_103"/>
    <x v="3"/>
    <x v="4"/>
    <n v="1500"/>
    <x v="8"/>
  </r>
  <r>
    <s v="SE-NE_1500__kV_34"/>
    <x v="3"/>
    <x v="4"/>
    <n v="1500"/>
    <x v="9"/>
  </r>
  <r>
    <s v="SE-NE_1500__kV_53"/>
    <x v="3"/>
    <x v="4"/>
    <n v="1500"/>
    <x v="9"/>
  </r>
  <r>
    <s v="SE-NE_1500__kV_44"/>
    <x v="3"/>
    <x v="4"/>
    <n v="1500"/>
    <x v="9"/>
  </r>
  <r>
    <s v="SE-NE_1500__kV_56"/>
    <x v="3"/>
    <x v="4"/>
    <n v="1500"/>
    <x v="9"/>
  </r>
  <r>
    <s v="SE-NE_1500__kV_26"/>
    <x v="3"/>
    <x v="4"/>
    <n v="1500"/>
    <x v="9"/>
  </r>
  <r>
    <s v="SE-NE_1500__kV_79"/>
    <x v="3"/>
    <x v="4"/>
    <n v="1500"/>
    <x v="9"/>
  </r>
  <r>
    <s v="SE-NE_1500__kV_108"/>
    <x v="3"/>
    <x v="4"/>
    <n v="1500"/>
    <x v="9"/>
  </r>
  <r>
    <s v="NE-Imp_1500__kV_147"/>
    <x v="4"/>
    <x v="5"/>
    <n v="1500"/>
    <x v="9"/>
  </r>
  <r>
    <s v="NE-Imp_1500__kV_284"/>
    <x v="4"/>
    <x v="5"/>
    <n v="1500"/>
    <x v="9"/>
  </r>
  <r>
    <s v="NE-Imp_1500__kV_152"/>
    <x v="4"/>
    <x v="5"/>
    <n v="1500"/>
    <x v="9"/>
  </r>
  <r>
    <s v="NE-Imp_1500__kV_293"/>
    <x v="4"/>
    <x v="5"/>
    <n v="1500"/>
    <x v="9"/>
  </r>
  <r>
    <s v="NE-Imp_1500__kV_159"/>
    <x v="4"/>
    <x v="5"/>
    <n v="1500"/>
    <x v="9"/>
  </r>
  <r>
    <s v="Manaus-AC/RO/Mad_1500__kV_221"/>
    <x v="1"/>
    <x v="1"/>
    <n v="1500"/>
    <x v="10"/>
  </r>
  <r>
    <s v="SE-Sul_1500__kV_7"/>
    <x v="3"/>
    <x v="3"/>
    <n v="1500"/>
    <x v="11"/>
  </r>
  <r>
    <s v="SE-Sul_1500__kV_275"/>
    <x v="3"/>
    <x v="3"/>
    <n v="1500"/>
    <x v="11"/>
  </r>
  <r>
    <s v="SE-Sul_1500__kV_276"/>
    <x v="3"/>
    <x v="3"/>
    <n v="1500"/>
    <x v="11"/>
  </r>
  <r>
    <s v="Manaus-AC/RO/Mad_1500__kV_222"/>
    <x v="1"/>
    <x v="1"/>
    <n v="1500"/>
    <x v="11"/>
  </r>
  <r>
    <s v="SE-Sul_1500__kV_6"/>
    <x v="3"/>
    <x v="3"/>
    <n v="1500"/>
    <x v="12"/>
  </r>
  <r>
    <s v="SE-Sul_1500__kV_3"/>
    <x v="3"/>
    <x v="3"/>
    <n v="1500"/>
    <x v="12"/>
  </r>
  <r>
    <s v="SE-NE_1500__kV_60"/>
    <x v="3"/>
    <x v="4"/>
    <n v="1500"/>
    <x v="12"/>
  </r>
  <r>
    <s v="SE-NE_1500__kV_102"/>
    <x v="3"/>
    <x v="4"/>
    <n v="1500"/>
    <x v="12"/>
  </r>
  <r>
    <s v="SE-NE_1500__kV_74"/>
    <x v="3"/>
    <x v="4"/>
    <n v="1500"/>
    <x v="12"/>
  </r>
  <r>
    <s v="SE-NE_1500__kV_55"/>
    <x v="3"/>
    <x v="4"/>
    <n v="1500"/>
    <x v="12"/>
  </r>
  <r>
    <s v="SE-Sul_1500__kV_277"/>
    <x v="3"/>
    <x v="3"/>
    <n v="1500"/>
    <x v="13"/>
  </r>
  <r>
    <s v="SE-NE_1500__kV_43"/>
    <x v="3"/>
    <x v="4"/>
    <n v="1500"/>
    <x v="13"/>
  </r>
  <r>
    <s v="SE-NE_1500__kV_97"/>
    <x v="3"/>
    <x v="4"/>
    <n v="1500"/>
    <x v="13"/>
  </r>
  <r>
    <s v="SE-Sul_1500__kV_269"/>
    <x v="3"/>
    <x v="3"/>
    <n v="1500"/>
    <x v="14"/>
  </r>
  <r>
    <s v="SE-Sul_1500__kV_272"/>
    <x v="3"/>
    <x v="3"/>
    <n v="1500"/>
    <x v="14"/>
  </r>
  <r>
    <s v="SE-NE_1500__kV_105"/>
    <x v="3"/>
    <x v="4"/>
    <n v="1500"/>
    <x v="14"/>
  </r>
  <r>
    <s v="SE-NE_1500__kV_32"/>
    <x v="3"/>
    <x v="4"/>
    <n v="1500"/>
    <x v="14"/>
  </r>
  <r>
    <s v="SE-NE_1500__kV_40"/>
    <x v="3"/>
    <x v="4"/>
    <n v="1500"/>
    <x v="14"/>
  </r>
  <r>
    <s v="SE-NE_1500__kV_84"/>
    <x v="3"/>
    <x v="4"/>
    <n v="1500"/>
    <x v="14"/>
  </r>
  <r>
    <s v="SE-Sul_1500__kV_267"/>
    <x v="3"/>
    <x v="3"/>
    <n v="1500"/>
    <x v="15"/>
  </r>
  <r>
    <s v="Manaus-AC/RO/Mad_1500__kV_220"/>
    <x v="1"/>
    <x v="1"/>
    <n v="1500"/>
    <x v="15"/>
  </r>
  <r>
    <s v="Manaus-AC/RO/Mad_1500__kV_223"/>
    <x v="1"/>
    <x v="1"/>
    <n v="1500"/>
    <x v="15"/>
  </r>
  <r>
    <s v="SE-NE_1500__kV_59"/>
    <x v="3"/>
    <x v="4"/>
    <n v="1500"/>
    <x v="16"/>
  </r>
  <r>
    <s v="SE-NE_1500__kV_76"/>
    <x v="3"/>
    <x v="4"/>
    <n v="1500"/>
    <x v="16"/>
  </r>
  <r>
    <s v="SE-NE_1500__kV_98"/>
    <x v="3"/>
    <x v="4"/>
    <n v="1500"/>
    <x v="16"/>
  </r>
  <r>
    <s v="SE-NE_1500__kV_28"/>
    <x v="3"/>
    <x v="4"/>
    <n v="1500"/>
    <x v="16"/>
  </r>
  <r>
    <s v="Manaus-AC/RO/Mad_1500__kV_216"/>
    <x v="1"/>
    <x v="1"/>
    <n v="1500"/>
    <x v="16"/>
  </r>
  <r>
    <s v="Manaus-AC/RO/Mad_1500__kV_217"/>
    <x v="1"/>
    <x v="1"/>
    <n v="1500"/>
    <x v="16"/>
  </r>
  <r>
    <s v="SE-NE_1500__kV_69"/>
    <x v="3"/>
    <x v="4"/>
    <n v="1500"/>
    <x v="17"/>
  </r>
  <r>
    <s v="SE-NE_1500__kV_77"/>
    <x v="3"/>
    <x v="4"/>
    <n v="1500"/>
    <x v="17"/>
  </r>
  <r>
    <s v="SE-NE_1500__kV_39"/>
    <x v="3"/>
    <x v="4"/>
    <n v="1500"/>
    <x v="17"/>
  </r>
  <r>
    <s v="SE-NE_1500__kV_88"/>
    <x v="3"/>
    <x v="4"/>
    <n v="1500"/>
    <x v="17"/>
  </r>
  <r>
    <s v="SE-NE_1500__kV_70"/>
    <x v="3"/>
    <x v="4"/>
    <n v="1500"/>
    <x v="17"/>
  </r>
  <r>
    <s v="SE-NE_1500__kV_18"/>
    <x v="3"/>
    <x v="4"/>
    <n v="1500"/>
    <x v="17"/>
  </r>
  <r>
    <s v="SE-NE_1500__kV_31"/>
    <x v="3"/>
    <x v="4"/>
    <n v="1500"/>
    <x v="17"/>
  </r>
  <r>
    <s v="SE-NE_1500__kV_62"/>
    <x v="3"/>
    <x v="4"/>
    <n v="1500"/>
    <x v="17"/>
  </r>
  <r>
    <s v="Tap-SE/CO_1500__kV_245"/>
    <x v="5"/>
    <x v="6"/>
    <n v="1500"/>
    <x v="18"/>
  </r>
  <r>
    <s v="Tap-SE/CO_1500__kV_242"/>
    <x v="5"/>
    <x v="6"/>
    <n v="1500"/>
    <x v="19"/>
  </r>
  <r>
    <s v="Tap-SE/CO_1500__kV_248"/>
    <x v="5"/>
    <x v="6"/>
    <n v="1500"/>
    <x v="19"/>
  </r>
  <r>
    <s v="Tap-SE/CO_1500__kV_247"/>
    <x v="5"/>
    <x v="6"/>
    <n v="1500"/>
    <x v="19"/>
  </r>
  <r>
    <s v="Tap-SE/CO_1500__kV_249"/>
    <x v="5"/>
    <x v="6"/>
    <n v="1500"/>
    <x v="19"/>
  </r>
  <r>
    <s v="Tap-SE/CO_1500__kV_246"/>
    <x v="5"/>
    <x v="6"/>
    <n v="1500"/>
    <x v="19"/>
  </r>
  <r>
    <s v="Tap-SE/CO_1500__kV_243"/>
    <x v="5"/>
    <x v="6"/>
    <n v="1500"/>
    <x v="19"/>
  </r>
  <r>
    <s v="SE-NE_1500__kV_106"/>
    <x v="3"/>
    <x v="4"/>
    <n v="1500"/>
    <x v="20"/>
  </r>
  <r>
    <s v="SE-NE_1500__kV_50"/>
    <x v="3"/>
    <x v="4"/>
    <n v="1500"/>
    <x v="20"/>
  </r>
  <r>
    <s v="SE-NE_1500__kV_20"/>
    <x v="3"/>
    <x v="4"/>
    <n v="1500"/>
    <x v="20"/>
  </r>
  <r>
    <s v="SE-NE_1500__kV_23"/>
    <x v="3"/>
    <x v="4"/>
    <n v="1500"/>
    <x v="20"/>
  </r>
  <r>
    <s v="SE-NE_1500__kV_94"/>
    <x v="3"/>
    <x v="4"/>
    <n v="1500"/>
    <x v="20"/>
  </r>
  <r>
    <s v="SE-NE_1500__kV_27"/>
    <x v="3"/>
    <x v="4"/>
    <n v="1500"/>
    <x v="20"/>
  </r>
  <r>
    <s v="Tap-SE/CO_1500__kV_239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Tap-SE/CO_1500__kV_241"/>
    <x v="5"/>
    <x v="6"/>
    <n v="1500"/>
    <x v="21"/>
  </r>
  <r>
    <s v="TelesP-SE_1500__kV_262"/>
    <x v="6"/>
    <x v="6"/>
    <n v="1500"/>
    <x v="21"/>
  </r>
  <r>
    <s v="TelesP-SE_1500__kV_263"/>
    <x v="6"/>
    <x v="6"/>
    <n v="1500"/>
    <x v="21"/>
  </r>
  <r>
    <s v="TelesP-SE_1500__kV_261"/>
    <x v="6"/>
    <x v="6"/>
    <n v="1500"/>
    <x v="21"/>
  </r>
  <r>
    <s v="TelesP-SE_1500__kV_260"/>
    <x v="6"/>
    <x v="6"/>
    <n v="1500"/>
    <x v="21"/>
  </r>
  <r>
    <s v="TelesP-SE_1500__kV_257"/>
    <x v="6"/>
    <x v="6"/>
    <n v="1500"/>
    <x v="21"/>
  </r>
  <r>
    <s v="TelesP-SE_1500__kV_250"/>
    <x v="6"/>
    <x v="6"/>
    <n v="1500"/>
    <x v="21"/>
  </r>
  <r>
    <s v="TelesP-SE_1500__kV_252"/>
    <x v="6"/>
    <x v="6"/>
    <n v="1500"/>
    <x v="21"/>
  </r>
  <r>
    <s v="TelesP-SE_1500__kV_255"/>
    <x v="6"/>
    <x v="6"/>
    <n v="1500"/>
    <x v="21"/>
  </r>
  <r>
    <s v="TelesP-SE_1500__kV_264"/>
    <x v="6"/>
    <x v="6"/>
    <n v="1500"/>
    <x v="21"/>
  </r>
  <r>
    <s v="TelesP-SE_1500__kV_259"/>
    <x v="6"/>
    <x v="6"/>
    <n v="1500"/>
    <x v="21"/>
  </r>
  <r>
    <s v="TelesP-SE_1500__kV_254"/>
    <x v="6"/>
    <x v="6"/>
    <n v="1500"/>
    <x v="21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AC/RO/Mad-SE_1500__kV_210"/>
    <x v="7"/>
    <x v="6"/>
    <n v="1500"/>
    <x v="0"/>
  </r>
  <r>
    <s v="TelesP-SE_1500__kV_251"/>
    <x v="6"/>
    <x v="6"/>
    <n v="1500"/>
    <x v="0"/>
  </r>
  <r>
    <s v="TelesP-SE_1500__kV_258"/>
    <x v="6"/>
    <x v="6"/>
    <n v="1500"/>
    <x v="0"/>
  </r>
  <r>
    <s v="TelesP-SE_1500__kV_256"/>
    <x v="6"/>
    <x v="6"/>
    <n v="1500"/>
    <x v="0"/>
  </r>
  <r>
    <s v="AC/RO/Mad-SE_1500__kV_202"/>
    <x v="7"/>
    <x v="6"/>
    <n v="1500"/>
    <x v="0"/>
  </r>
  <r>
    <s v="TelesP-SE_1500__kV_253"/>
    <x v="6"/>
    <x v="6"/>
    <n v="1500"/>
    <x v="0"/>
  </r>
  <r>
    <s v="SE-Sul_1500__kV_8"/>
    <x v="3"/>
    <x v="3"/>
    <n v="1500"/>
    <x v="0"/>
  </r>
  <r>
    <s v="SE-Sul_1500__kV_274"/>
    <x v="3"/>
    <x v="3"/>
    <n v="1500"/>
    <x v="0"/>
  </r>
  <r>
    <s v="SE-Sul_1500__kV_12"/>
    <x v="3"/>
    <x v="3"/>
    <n v="1500"/>
    <x v="0"/>
  </r>
  <r>
    <s v="SE-Sul_1500__kV_10"/>
    <x v="3"/>
    <x v="3"/>
    <n v="1500"/>
    <x v="0"/>
  </r>
  <r>
    <s v="SE-Sul_1500__kV_270"/>
    <x v="3"/>
    <x v="3"/>
    <n v="1500"/>
    <x v="0"/>
  </r>
  <r>
    <s v="SE-Sul_1500__kV_265"/>
    <x v="3"/>
    <x v="3"/>
    <n v="1500"/>
    <x v="0"/>
  </r>
  <r>
    <s v="SE-Sul_1500__kV_266"/>
    <x v="3"/>
    <x v="3"/>
    <n v="1500"/>
    <x v="0"/>
  </r>
  <r>
    <s v="SE-Sul_1500__kV_11"/>
    <x v="3"/>
    <x v="3"/>
    <n v="1500"/>
    <x v="0"/>
  </r>
  <r>
    <s v="SE-Sul_1500__kV_2"/>
    <x v="3"/>
    <x v="3"/>
    <n v="1500"/>
    <x v="0"/>
  </r>
  <r>
    <s v="SE-Sul_1500__kV_4"/>
    <x v="3"/>
    <x v="3"/>
    <n v="1500"/>
    <x v="0"/>
  </r>
  <r>
    <s v="SE-NE_1500__kV_110"/>
    <x v="3"/>
    <x v="4"/>
    <n v="1500"/>
    <x v="0"/>
  </r>
  <r>
    <s v="SE-NE_1500__kV_65"/>
    <x v="3"/>
    <x v="4"/>
    <n v="1500"/>
    <x v="0"/>
  </r>
  <r>
    <s v="SE-NE_1500__kV_46"/>
    <x v="3"/>
    <x v="4"/>
    <n v="1500"/>
    <x v="0"/>
  </r>
  <r>
    <s v="SE-NE_1500__kV_67"/>
    <x v="3"/>
    <x v="4"/>
    <n v="1500"/>
    <x v="0"/>
  </r>
  <r>
    <s v="SE-NE_1500__kV_66"/>
    <x v="3"/>
    <x v="4"/>
    <n v="1500"/>
    <x v="0"/>
  </r>
  <r>
    <s v="SE-NE_1500__kV_75"/>
    <x v="3"/>
    <x v="4"/>
    <n v="1500"/>
    <x v="0"/>
  </r>
  <r>
    <s v="SE-NE_1500__kV_33"/>
    <x v="3"/>
    <x v="4"/>
    <n v="1500"/>
    <x v="0"/>
  </r>
  <r>
    <s v="SE-NE_1500__kV_42"/>
    <x v="3"/>
    <x v="4"/>
    <n v="1500"/>
    <x v="0"/>
  </r>
  <r>
    <s v="SE-NE_1500__kV_107"/>
    <x v="3"/>
    <x v="4"/>
    <n v="1500"/>
    <x v="0"/>
  </r>
  <r>
    <s v="SE-NE_1500__kV_99"/>
    <x v="3"/>
    <x v="4"/>
    <n v="1500"/>
    <x v="0"/>
  </r>
  <r>
    <s v="SE-NE_1500__kV_29"/>
    <x v="3"/>
    <x v="4"/>
    <n v="1500"/>
    <x v="0"/>
  </r>
  <r>
    <s v="SE-NE_1500__kV_100"/>
    <x v="3"/>
    <x v="4"/>
    <n v="1500"/>
    <x v="0"/>
  </r>
  <r>
    <s v="SE-NE_1500__kV_80"/>
    <x v="3"/>
    <x v="4"/>
    <n v="1500"/>
    <x v="0"/>
  </r>
  <r>
    <s v="SE-NE_1500__kV_72"/>
    <x v="3"/>
    <x v="4"/>
    <n v="1500"/>
    <x v="0"/>
  </r>
  <r>
    <s v="SE-NE_1500__kV_109"/>
    <x v="3"/>
    <x v="4"/>
    <n v="1500"/>
    <x v="0"/>
  </r>
  <r>
    <s v="SE-NE_1500__kV_104"/>
    <x v="3"/>
    <x v="4"/>
    <n v="1500"/>
    <x v="0"/>
  </r>
  <r>
    <s v="SE-NE_1500__kV_63"/>
    <x v="3"/>
    <x v="4"/>
    <n v="1500"/>
    <x v="0"/>
  </r>
  <r>
    <s v="SE-NE_1500__kV_101"/>
    <x v="3"/>
    <x v="4"/>
    <n v="1500"/>
    <x v="0"/>
  </r>
  <r>
    <s v="SE-NE_1500__kV_13"/>
    <x v="3"/>
    <x v="4"/>
    <n v="1500"/>
    <x v="0"/>
  </r>
  <r>
    <s v="SE-NE_1500__kV_30"/>
    <x v="3"/>
    <x v="4"/>
    <n v="1500"/>
    <x v="0"/>
  </r>
  <r>
    <s v="SE-NE_1500__kV_93"/>
    <x v="3"/>
    <x v="4"/>
    <n v="1500"/>
    <x v="0"/>
  </r>
  <r>
    <s v="SE-NE_1500__kV_47"/>
    <x v="3"/>
    <x v="4"/>
    <n v="1500"/>
    <x v="0"/>
  </r>
  <r>
    <s v="SE-NE_1500__kV_78"/>
    <x v="3"/>
    <x v="4"/>
    <n v="1500"/>
    <x v="0"/>
  </r>
  <r>
    <s v="SE-NE_1500__kV_68"/>
    <x v="3"/>
    <x v="4"/>
    <n v="1500"/>
    <x v="0"/>
  </r>
  <r>
    <s v="SE-NE_1500__kV_45"/>
    <x v="3"/>
    <x v="4"/>
    <n v="1500"/>
    <x v="0"/>
  </r>
  <r>
    <s v="SE-NE_1500__kV_57"/>
    <x v="3"/>
    <x v="4"/>
    <n v="1500"/>
    <x v="0"/>
  </r>
  <r>
    <s v="SE-NE_1500__kV_111"/>
    <x v="3"/>
    <x v="4"/>
    <n v="1500"/>
    <x v="0"/>
  </r>
  <r>
    <s v="SE-NE_1500__kV_49"/>
    <x v="3"/>
    <x v="4"/>
    <n v="1500"/>
    <x v="0"/>
  </r>
  <r>
    <s v="SE-NE_1500__kV_51"/>
    <x v="3"/>
    <x v="4"/>
    <n v="1500"/>
    <x v="0"/>
  </r>
  <r>
    <s v="SE-NE_1500__kV_71"/>
    <x v="3"/>
    <x v="4"/>
    <n v="1500"/>
    <x v="0"/>
  </r>
  <r>
    <s v="SE-NE_1500__kV_48"/>
    <x v="3"/>
    <x v="4"/>
    <n v="1500"/>
    <x v="0"/>
  </r>
  <r>
    <s v="SE-NE_1500__kV_73"/>
    <x v="3"/>
    <x v="4"/>
    <n v="1500"/>
    <x v="0"/>
  </r>
  <r>
    <s v="SE-NE_1500__kV_52"/>
    <x v="3"/>
    <x v="4"/>
    <n v="1500"/>
    <x v="0"/>
  </r>
  <r>
    <s v="SE-NE_1500__kV_22"/>
    <x v="3"/>
    <x v="4"/>
    <n v="1500"/>
    <x v="0"/>
  </r>
  <r>
    <s v="SE-NE_1500__kV_81"/>
    <x v="3"/>
    <x v="4"/>
    <n v="1500"/>
    <x v="0"/>
  </r>
  <r>
    <s v="SE-NE_1500__kV_36"/>
    <x v="3"/>
    <x v="4"/>
    <n v="1500"/>
    <x v="0"/>
  </r>
  <r>
    <s v="SE-NE_1500__kV_21"/>
    <x v="3"/>
    <x v="4"/>
    <n v="1500"/>
    <x v="0"/>
  </r>
  <r>
    <s v="SE-NE_1500__kV_86"/>
    <x v="3"/>
    <x v="4"/>
    <n v="1500"/>
    <x v="0"/>
  </r>
  <r>
    <s v="SE-NE_1500__kV_25"/>
    <x v="3"/>
    <x v="4"/>
    <n v="1500"/>
    <x v="0"/>
  </r>
  <r>
    <s v="SE-NE_1500__kV_96"/>
    <x v="3"/>
    <x v="4"/>
    <n v="1500"/>
    <x v="0"/>
  </r>
  <r>
    <s v="SE-NE_1500__kV_95"/>
    <x v="3"/>
    <x v="4"/>
    <n v="1500"/>
    <x v="0"/>
  </r>
  <r>
    <s v="SE-NE_1500__kV_24"/>
    <x v="3"/>
    <x v="4"/>
    <n v="1500"/>
    <x v="0"/>
  </r>
  <r>
    <s v="SE-NE_1500__kV_14"/>
    <x v="3"/>
    <x v="4"/>
    <n v="1500"/>
    <x v="0"/>
  </r>
  <r>
    <s v="SE-NE_1500__kV_91"/>
    <x v="3"/>
    <x v="4"/>
    <n v="1500"/>
    <x v="0"/>
  </r>
  <r>
    <s v="SE-NE_1500__kV_41"/>
    <x v="3"/>
    <x v="4"/>
    <n v="1500"/>
    <x v="0"/>
  </r>
  <r>
    <s v="SE-NE_1500__kV_17"/>
    <x v="3"/>
    <x v="4"/>
    <n v="1500"/>
    <x v="0"/>
  </r>
  <r>
    <s v="SE-NE_1500__kV_19"/>
    <x v="3"/>
    <x v="4"/>
    <n v="1500"/>
    <x v="0"/>
  </r>
  <r>
    <s v="SE-NE_1500__kV_35"/>
    <x v="3"/>
    <x v="4"/>
    <n v="1500"/>
    <x v="0"/>
  </r>
  <r>
    <s v="SE-NE_1500__kV_37"/>
    <x v="3"/>
    <x v="4"/>
    <n v="1500"/>
    <x v="0"/>
  </r>
  <r>
    <s v="SE-NE_1500__kV_85"/>
    <x v="3"/>
    <x v="4"/>
    <n v="1500"/>
    <x v="0"/>
  </r>
  <r>
    <s v="SE-NE_1500__kV_16"/>
    <x v="3"/>
    <x v="4"/>
    <n v="1500"/>
    <x v="0"/>
  </r>
  <r>
    <s v="SE-NE_1500__kV_89"/>
    <x v="3"/>
    <x v="4"/>
    <n v="1500"/>
    <x v="0"/>
  </r>
  <r>
    <s v="SE-NE_1500__kV_64"/>
    <x v="3"/>
    <x v="4"/>
    <n v="1500"/>
    <x v="0"/>
  </r>
  <r>
    <s v="SE-NE_1500__kV_87"/>
    <x v="3"/>
    <x v="4"/>
    <n v="1500"/>
    <x v="0"/>
  </r>
  <r>
    <s v="SE-NE_1500__kV_82"/>
    <x v="3"/>
    <x v="4"/>
    <n v="1500"/>
    <x v="0"/>
  </r>
  <r>
    <s v="Tap-N_1500__kV_238"/>
    <x v="5"/>
    <x v="7"/>
    <n v="1500"/>
    <x v="0"/>
  </r>
  <r>
    <s v="Tap-N_1500__kV_228"/>
    <x v="5"/>
    <x v="7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Tap-N_1500__kV_233"/>
    <x v="5"/>
    <x v="7"/>
    <n v="1500"/>
    <x v="0"/>
  </r>
  <r>
    <s v="Tap-N_1500__kV_234"/>
    <x v="5"/>
    <x v="7"/>
    <n v="1500"/>
    <x v="0"/>
  </r>
  <r>
    <s v="Manaus-AC/RO/Mad_1500__kV_226"/>
    <x v="1"/>
    <x v="1"/>
    <n v="1500"/>
    <x v="0"/>
  </r>
  <r>
    <s v="Manaus-AC/RO/Mad_1500__kV_218"/>
    <x v="1"/>
    <x v="1"/>
    <n v="1500"/>
    <x v="0"/>
  </r>
  <r>
    <s v="Manaus-AC/RO/Mad_1500__kV_215"/>
    <x v="1"/>
    <x v="1"/>
    <n v="1500"/>
    <x v="0"/>
  </r>
  <r>
    <s v="Manaus-AC/RO/Mad_1500__kV_219"/>
    <x v="1"/>
    <x v="1"/>
    <n v="1500"/>
    <x v="0"/>
  </r>
  <r>
    <s v="Manaus-AC/RO/Mad_1500__kV_224"/>
    <x v="1"/>
    <x v="1"/>
    <n v="1500"/>
    <x v="0"/>
  </r>
  <r>
    <s v="N-Manaus_1500__kV_167"/>
    <x v="2"/>
    <x v="2"/>
    <n v="1500"/>
    <x v="0"/>
  </r>
  <r>
    <s v="N-Manaus_1500__kV_174"/>
    <x v="2"/>
    <x v="2"/>
    <n v="1500"/>
    <x v="0"/>
  </r>
  <r>
    <s v="N-Manaus_1500__kV_173"/>
    <x v="2"/>
    <x v="2"/>
    <n v="1500"/>
    <x v="0"/>
  </r>
  <r>
    <s v="N-Manaus_1500__kV_169"/>
    <x v="2"/>
    <x v="2"/>
    <n v="1500"/>
    <x v="0"/>
  </r>
  <r>
    <s v="N-Manaus_1500__kV_170"/>
    <x v="2"/>
    <x v="2"/>
    <n v="1500"/>
    <x v="0"/>
  </r>
  <r>
    <s v="N-Manaus_1500__kV_172"/>
    <x v="2"/>
    <x v="2"/>
    <n v="1500"/>
    <x v="0"/>
  </r>
  <r>
    <s v="N-Manaus_1500__kV_168"/>
    <x v="2"/>
    <x v="2"/>
    <n v="1500"/>
    <x v="0"/>
  </r>
  <r>
    <s v="N-Manaus_1500__kV_179"/>
    <x v="2"/>
    <x v="2"/>
    <n v="1500"/>
    <x v="0"/>
  </r>
  <r>
    <s v="N-Manaus_1500__kV_178"/>
    <x v="2"/>
    <x v="2"/>
    <n v="1500"/>
    <x v="0"/>
  </r>
  <r>
    <s v="N-Manaus_1500__kV_181"/>
    <x v="2"/>
    <x v="2"/>
    <n v="1500"/>
    <x v="0"/>
  </r>
  <r>
    <s v="N-Manaus_1500__kV_165"/>
    <x v="2"/>
    <x v="2"/>
    <n v="1500"/>
    <x v="0"/>
  </r>
  <r>
    <s v="N-Manaus_1500__kV_171"/>
    <x v="2"/>
    <x v="2"/>
    <n v="1500"/>
    <x v="0"/>
  </r>
  <r>
    <s v="N-Manaus_1500__kV_176"/>
    <x v="2"/>
    <x v="2"/>
    <n v="1500"/>
    <x v="0"/>
  </r>
  <r>
    <s v="N-Manaus_1500__kV_175"/>
    <x v="2"/>
    <x v="2"/>
    <n v="1500"/>
    <x v="0"/>
  </r>
  <r>
    <s v="N-Manaus_1500__kV_180"/>
    <x v="2"/>
    <x v="2"/>
    <n v="1500"/>
    <x v="0"/>
  </r>
  <r>
    <s v="SE-Imp_1500__kV_317"/>
    <x v="3"/>
    <x v="5"/>
    <n v="1500"/>
    <x v="0"/>
  </r>
  <r>
    <s v="SE-Imp_1500__kV_322"/>
    <x v="3"/>
    <x v="5"/>
    <n v="1500"/>
    <x v="0"/>
  </r>
  <r>
    <s v="SE-Imp_1500__kV_316"/>
    <x v="3"/>
    <x v="5"/>
    <n v="1500"/>
    <x v="0"/>
  </r>
  <r>
    <s v="SE-Imp_1500__kV_326"/>
    <x v="3"/>
    <x v="5"/>
    <n v="1500"/>
    <x v="0"/>
  </r>
  <r>
    <s v="SE-Imp_1500__kV_313"/>
    <x v="3"/>
    <x v="5"/>
    <n v="1500"/>
    <x v="0"/>
  </r>
  <r>
    <s v="SE-Imp_1500__kV_315"/>
    <x v="3"/>
    <x v="5"/>
    <n v="1500"/>
    <x v="0"/>
  </r>
  <r>
    <s v="SE-Imp_1500__kV_309"/>
    <x v="3"/>
    <x v="5"/>
    <n v="1500"/>
    <x v="0"/>
  </r>
  <r>
    <s v="SE-Imp_1500__kV_298"/>
    <x v="3"/>
    <x v="5"/>
    <n v="1500"/>
    <x v="0"/>
  </r>
  <r>
    <s v="SE-Imp_1500__kV_306"/>
    <x v="3"/>
    <x v="5"/>
    <n v="1500"/>
    <x v="0"/>
  </r>
  <r>
    <s v="SE-Imp_1500__kV_127"/>
    <x v="3"/>
    <x v="5"/>
    <n v="1500"/>
    <x v="0"/>
  </r>
  <r>
    <s v="SE-Imp_1500__kV_307"/>
    <x v="3"/>
    <x v="5"/>
    <n v="1500"/>
    <x v="0"/>
  </r>
  <r>
    <s v="SE-Imp_1500__kV_319"/>
    <x v="3"/>
    <x v="5"/>
    <n v="1500"/>
    <x v="0"/>
  </r>
  <r>
    <s v="SE-Imp_1500__kV_320"/>
    <x v="3"/>
    <x v="5"/>
    <n v="1500"/>
    <x v="0"/>
  </r>
  <r>
    <s v="SE-Imp_1500__kV_323"/>
    <x v="3"/>
    <x v="5"/>
    <n v="1500"/>
    <x v="0"/>
  </r>
  <r>
    <s v="SE-Imp_1500__kV_321"/>
    <x v="3"/>
    <x v="5"/>
    <n v="1500"/>
    <x v="0"/>
  </r>
  <r>
    <s v="SE-Imp_1500__kV_302"/>
    <x v="3"/>
    <x v="5"/>
    <n v="1500"/>
    <x v="0"/>
  </r>
  <r>
    <s v="SE-Imp_1500__kV_324"/>
    <x v="3"/>
    <x v="5"/>
    <n v="1500"/>
    <x v="0"/>
  </r>
  <r>
    <s v="SE-Imp_1500__kV_299"/>
    <x v="3"/>
    <x v="5"/>
    <n v="1500"/>
    <x v="0"/>
  </r>
  <r>
    <s v="SE-Imp_1500__kV_325"/>
    <x v="3"/>
    <x v="5"/>
    <n v="1500"/>
    <x v="0"/>
  </r>
  <r>
    <s v="SE-Imp_1500__kV_301"/>
    <x v="3"/>
    <x v="5"/>
    <n v="1500"/>
    <x v="0"/>
  </r>
  <r>
    <s v="SE-Imp_1500__kV_312"/>
    <x v="3"/>
    <x v="5"/>
    <n v="1500"/>
    <x v="0"/>
  </r>
  <r>
    <s v="SE-Imp_1500__kV_303"/>
    <x v="3"/>
    <x v="5"/>
    <n v="1500"/>
    <x v="0"/>
  </r>
  <r>
    <s v="SE-Imp_1500__kV_129"/>
    <x v="3"/>
    <x v="5"/>
    <n v="1500"/>
    <x v="0"/>
  </r>
  <r>
    <s v="SE-Imp_1500__kV_305"/>
    <x v="3"/>
    <x v="5"/>
    <n v="1500"/>
    <x v="0"/>
  </r>
  <r>
    <s v="SE-Imp_1500__kV_121"/>
    <x v="3"/>
    <x v="5"/>
    <n v="1500"/>
    <x v="0"/>
  </r>
  <r>
    <s v="SE-Imp_1500__kV_118"/>
    <x v="3"/>
    <x v="5"/>
    <n v="1500"/>
    <x v="0"/>
  </r>
  <r>
    <s v="SE-Imp_1500__kV_112"/>
    <x v="3"/>
    <x v="5"/>
    <n v="1500"/>
    <x v="0"/>
  </r>
  <r>
    <s v="SE-Imp_1500__kV_113"/>
    <x v="3"/>
    <x v="5"/>
    <n v="1500"/>
    <x v="0"/>
  </r>
  <r>
    <s v="SE-Imp_1500__kV_114"/>
    <x v="3"/>
    <x v="5"/>
    <n v="1500"/>
    <x v="0"/>
  </r>
  <r>
    <s v="SE-Imp_1500__kV_300"/>
    <x v="3"/>
    <x v="5"/>
    <n v="1500"/>
    <x v="0"/>
  </r>
  <r>
    <s v="SE-Imp_1500__kV_122"/>
    <x v="3"/>
    <x v="5"/>
    <n v="1500"/>
    <x v="0"/>
  </r>
  <r>
    <s v="SE-Imp_1500__kV_304"/>
    <x v="3"/>
    <x v="5"/>
    <n v="1500"/>
    <x v="0"/>
  </r>
  <r>
    <s v="NE-Imp_1500__kV_162"/>
    <x v="4"/>
    <x v="5"/>
    <n v="1500"/>
    <x v="0"/>
  </r>
  <r>
    <s v="NE-Imp_1500__kV_285"/>
    <x v="4"/>
    <x v="5"/>
    <n v="1500"/>
    <x v="0"/>
  </r>
  <r>
    <s v="NE-Imp_1500__kV_156"/>
    <x v="4"/>
    <x v="5"/>
    <n v="1500"/>
    <x v="0"/>
  </r>
  <r>
    <s v="NE-Imp_1500__kV_158"/>
    <x v="4"/>
    <x v="5"/>
    <n v="1500"/>
    <x v="0"/>
  </r>
  <r>
    <s v="NE-Imp_1500__kV_279"/>
    <x v="4"/>
    <x v="5"/>
    <n v="1500"/>
    <x v="0"/>
  </r>
  <r>
    <s v="NE-Imp_1500__kV_144"/>
    <x v="4"/>
    <x v="5"/>
    <n v="1500"/>
    <x v="0"/>
  </r>
  <r>
    <s v="NE-Imp_1500__kV_149"/>
    <x v="4"/>
    <x v="5"/>
    <n v="1500"/>
    <x v="0"/>
  </r>
  <r>
    <s v="NE-Imp_1500__kV_163"/>
    <x v="4"/>
    <x v="5"/>
    <n v="1500"/>
    <x v="0"/>
  </r>
  <r>
    <s v="N-Imp_1500__kV_192"/>
    <x v="2"/>
    <x v="5"/>
    <n v="1500"/>
    <x v="0"/>
  </r>
  <r>
    <s v="NE-Imp_1500__kV_161"/>
    <x v="4"/>
    <x v="5"/>
    <n v="1500"/>
    <x v="0"/>
  </r>
  <r>
    <s v="NE-Imp_1500__kV_148"/>
    <x v="4"/>
    <x v="5"/>
    <n v="1500"/>
    <x v="0"/>
  </r>
  <r>
    <s v="NE-Imp_1500__kV_145"/>
    <x v="4"/>
    <x v="5"/>
    <n v="1500"/>
    <x v="0"/>
  </r>
  <r>
    <s v="NE-Imp_1500__kV_146"/>
    <x v="4"/>
    <x v="5"/>
    <n v="1500"/>
    <x v="0"/>
  </r>
  <r>
    <s v="NE-Imp_1500__kV_150"/>
    <x v="4"/>
    <x v="5"/>
    <n v="1500"/>
    <x v="0"/>
  </r>
  <r>
    <s v="NE-Imp_1500__kV_296"/>
    <x v="4"/>
    <x v="5"/>
    <n v="1500"/>
    <x v="0"/>
  </r>
  <r>
    <s v="SE-Imp_1500__kV_128"/>
    <x v="3"/>
    <x v="5"/>
    <n v="1500"/>
    <x v="0"/>
  </r>
  <r>
    <s v="NE-Imp_1500__kV_286"/>
    <x v="4"/>
    <x v="5"/>
    <n v="1500"/>
    <x v="0"/>
  </r>
  <r>
    <s v="N-Imp_1500__kV_197"/>
    <x v="2"/>
    <x v="5"/>
    <n v="1500"/>
    <x v="0"/>
  </r>
  <r>
    <s v="N-Imp_1500__kV_195"/>
    <x v="2"/>
    <x v="5"/>
    <n v="1500"/>
    <x v="0"/>
  </r>
  <r>
    <s v="N-Imp_1500__kV_199"/>
    <x v="2"/>
    <x v="5"/>
    <n v="1500"/>
    <x v="0"/>
  </r>
  <r>
    <s v="N-Imp_1500__kV_183"/>
    <x v="2"/>
    <x v="5"/>
    <n v="1500"/>
    <x v="0"/>
  </r>
  <r>
    <s v="N-Imp_1500__kV_189"/>
    <x v="2"/>
    <x v="5"/>
    <n v="1500"/>
    <x v="0"/>
  </r>
  <r>
    <s v="N-Imp_1500__kV_187"/>
    <x v="2"/>
    <x v="5"/>
    <n v="1500"/>
    <x v="0"/>
  </r>
  <r>
    <s v="N-Imp_1500__kV_186"/>
    <x v="2"/>
    <x v="5"/>
    <n v="1500"/>
    <x v="0"/>
  </r>
  <r>
    <s v="N-Imp_1500__kV_184"/>
    <x v="2"/>
    <x v="5"/>
    <n v="1500"/>
    <x v="0"/>
  </r>
  <r>
    <s v="NE-Imp_1500__kV_154"/>
    <x v="4"/>
    <x v="5"/>
    <n v="1500"/>
    <x v="0"/>
  </r>
  <r>
    <s v="N-Imp_1500__kV_188"/>
    <x v="2"/>
    <x v="5"/>
    <n v="1500"/>
    <x v="0"/>
  </r>
  <r>
    <s v="NE-Imp_1500__kV_157"/>
    <x v="4"/>
    <x v="5"/>
    <n v="1500"/>
    <x v="0"/>
  </r>
  <r>
    <s v="N-Imp_1500__kV_196"/>
    <x v="2"/>
    <x v="5"/>
    <n v="1500"/>
    <x v="0"/>
  </r>
  <r>
    <s v="N-Imp_1500__kV_198"/>
    <x v="2"/>
    <x v="5"/>
    <n v="1500"/>
    <x v="0"/>
  </r>
  <r>
    <s v="N-Imp_1500__kV_185"/>
    <x v="2"/>
    <x v="5"/>
    <n v="1500"/>
    <x v="0"/>
  </r>
  <r>
    <s v="N-Imp_1500__kV_190"/>
    <x v="2"/>
    <x v="5"/>
    <n v="1500"/>
    <x v="0"/>
  </r>
  <r>
    <s v="N-Imp_1500__kV_191"/>
    <x v="2"/>
    <x v="5"/>
    <n v="1500"/>
    <x v="0"/>
  </r>
  <r>
    <s v="N-Imp_1500__kV_194"/>
    <x v="2"/>
    <x v="5"/>
    <n v="1500"/>
    <x v="0"/>
  </r>
  <r>
    <s v="N-Imp_1500__kV_193"/>
    <x v="2"/>
    <x v="5"/>
    <n v="1500"/>
    <x v="0"/>
  </r>
  <r>
    <s v="N-Imp_1500__kV_182"/>
    <x v="2"/>
    <x v="5"/>
    <n v="1500"/>
    <x v="0"/>
  </r>
  <r>
    <s v="SE-Imp_1500__kV_123"/>
    <x v="3"/>
    <x v="5"/>
    <n v="1500"/>
    <x v="0"/>
  </r>
  <r>
    <s v="SE-Imp_1500__kV_130"/>
    <x v="3"/>
    <x v="5"/>
    <n v="1500"/>
    <x v="0"/>
  </r>
  <r>
    <s v="SE-Imp_1500__kV_308"/>
    <x v="3"/>
    <x v="5"/>
    <n v="1500"/>
    <x v="0"/>
  </r>
  <r>
    <s v="SE-Imp_1500__kV_120"/>
    <x v="3"/>
    <x v="5"/>
    <n v="1500"/>
    <x v="0"/>
  </r>
  <r>
    <s v="SE-Imp_1500__kV_311"/>
    <x v="3"/>
    <x v="5"/>
    <n v="1500"/>
    <x v="0"/>
  </r>
  <r>
    <s v="SE-Imp_1500__kV_133"/>
    <x v="3"/>
    <x v="5"/>
    <n v="1500"/>
    <x v="0"/>
  </r>
  <r>
    <s v="SE-Imp_1500__kV_132"/>
    <x v="3"/>
    <x v="5"/>
    <n v="1500"/>
    <x v="0"/>
  </r>
  <r>
    <s v="SE-Imp_1500__kV_131"/>
    <x v="3"/>
    <x v="5"/>
    <n v="1500"/>
    <x v="0"/>
  </r>
  <r>
    <s v="NE-Imp_1500__kV_160"/>
    <x v="4"/>
    <x v="5"/>
    <n v="1500"/>
    <x v="0"/>
  </r>
  <r>
    <s v="SE-Imp_1500__kV_310"/>
    <x v="3"/>
    <x v="5"/>
    <n v="1500"/>
    <x v="0"/>
  </r>
  <r>
    <s v="SE-Imp_1500__kV_119"/>
    <x v="3"/>
    <x v="5"/>
    <n v="1500"/>
    <x v="0"/>
  </r>
  <r>
    <s v="SE-Imp_1500__kV_115"/>
    <x v="3"/>
    <x v="5"/>
    <n v="1500"/>
    <x v="0"/>
  </r>
  <r>
    <s v="SE-Imp_1500__kV_327"/>
    <x v="3"/>
    <x v="5"/>
    <n v="1500"/>
    <x v="0"/>
  </r>
  <r>
    <s v="SE-Imp_1500__kV_125"/>
    <x v="3"/>
    <x v="5"/>
    <n v="1500"/>
    <x v="0"/>
  </r>
  <r>
    <s v="SE-Imp_1500__kV_126"/>
    <x v="3"/>
    <x v="5"/>
    <n v="1500"/>
    <x v="0"/>
  </r>
  <r>
    <s v="SE-Imp_1500__kV_318"/>
    <x v="3"/>
    <x v="5"/>
    <n v="1500"/>
    <x v="0"/>
  </r>
  <r>
    <s v="SE-Imp_1500__kV_117"/>
    <x v="3"/>
    <x v="5"/>
    <n v="1500"/>
    <x v="0"/>
  </r>
  <r>
    <s v="SE-Imp_1500__kV_116"/>
    <x v="3"/>
    <x v="5"/>
    <n v="1500"/>
    <x v="0"/>
  </r>
  <r>
    <s v="NE-Imp_1500__kV_297"/>
    <x v="4"/>
    <x v="5"/>
    <n v="1500"/>
    <x v="0"/>
  </r>
  <r>
    <s v="NE-Imp_1500__kV_291"/>
    <x v="4"/>
    <x v="5"/>
    <n v="1500"/>
    <x v="0"/>
  </r>
  <r>
    <s v="NE-Imp_1500__kV_281"/>
    <x v="4"/>
    <x v="5"/>
    <n v="1500"/>
    <x v="0"/>
  </r>
  <r>
    <s v="NE-Imp_1500__kV_151"/>
    <x v="4"/>
    <x v="5"/>
    <n v="1500"/>
    <x v="0"/>
  </r>
  <r>
    <s v="NE-Imp_1500__kV_292"/>
    <x v="4"/>
    <x v="5"/>
    <n v="1500"/>
    <x v="0"/>
  </r>
  <r>
    <s v="NE-Imp_1500__kV_290"/>
    <x v="4"/>
    <x v="5"/>
    <n v="1500"/>
    <x v="0"/>
  </r>
  <r>
    <s v="SE-Imp_1500__kV_124"/>
    <x v="3"/>
    <x v="5"/>
    <n v="1500"/>
    <x v="0"/>
  </r>
  <r>
    <s v="NE-Imp_1500__kV_153"/>
    <x v="4"/>
    <x v="5"/>
    <n v="1500"/>
    <x v="0"/>
  </r>
  <r>
    <s v="NE-Imp_1500__kV_288"/>
    <x v="4"/>
    <x v="5"/>
    <n v="1500"/>
    <x v="0"/>
  </r>
  <r>
    <s v="NE-Imp_1500__kV_287"/>
    <x v="4"/>
    <x v="5"/>
    <n v="1500"/>
    <x v="0"/>
  </r>
  <r>
    <s v="NE-Imp_1500__kV_295"/>
    <x v="4"/>
    <x v="5"/>
    <n v="1500"/>
    <x v="0"/>
  </r>
  <r>
    <s v="NE-Imp_1500__kV_280"/>
    <x v="4"/>
    <x v="5"/>
    <n v="1500"/>
    <x v="0"/>
  </r>
  <r>
    <s v="NE-Imp_1500__kV_278"/>
    <x v="4"/>
    <x v="5"/>
    <n v="1500"/>
    <x v="0"/>
  </r>
  <r>
    <s v="NE-Imp_1500__kV_283"/>
    <x v="4"/>
    <x v="5"/>
    <n v="1500"/>
    <x v="0"/>
  </r>
  <r>
    <s v="NE-Imp_1500__kV_155"/>
    <x v="4"/>
    <x v="5"/>
    <n v="1500"/>
    <x v="0"/>
  </r>
  <r>
    <s v="NE-Imp_1500__kV_282"/>
    <x v="4"/>
    <x v="5"/>
    <n v="1500"/>
    <x v="0"/>
  </r>
  <r>
    <s v="SE-Imp_1500__kV_314"/>
    <x v="3"/>
    <x v="5"/>
    <n v="1500"/>
    <x v="0"/>
  </r>
  <r>
    <s v="NE-Imp_1500__kV_294"/>
    <x v="4"/>
    <x v="5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975.557939999999"/>
    <n v="54829.333720000002"/>
    <n v="50112.83642"/>
    <n v="55074.308449999997"/>
    <n v="58747.394560000001"/>
    <n v="53277.783770000002"/>
    <n v="52164.383600000001"/>
    <n v="54948.968869999997"/>
    <n v="65274.975579999998"/>
    <n v="58548.121229999997"/>
    <n v="54338.208659999997"/>
    <n v="60836.293140000002"/>
    <n v="64480.17267"/>
    <n v="55611.258320000001"/>
    <n v="54419.067410000003"/>
    <n v="59395.894899999999"/>
    <n v="58993.658710000003"/>
    <n v="54610.005669999999"/>
    <n v="52257.67843"/>
    <n v="55993.217669999998"/>
    <n v="63819.167889999997"/>
    <n v="58048.600189999997"/>
    <n v="54629.126250000001"/>
    <n v="59828.09433"/>
    <n v="66322.348459999994"/>
    <n v="64497.25303"/>
    <n v="61167.053500000002"/>
    <n v="66378.682860000001"/>
    <n v="72222.822880000007"/>
    <n v="66538.043579999998"/>
    <n v="60802.408660000001"/>
    <n v="69119.657449999999"/>
    <n v="74807.925289999999"/>
    <n v="68980.860419999997"/>
    <n v="64678.720999999998"/>
    <n v="70809.651079999996"/>
    <n v="76542.399749999997"/>
    <n v="70426.389209999994"/>
    <n v="68062.717730000004"/>
    <n v="72741.537710000004"/>
    <n v="77289.366519999996"/>
    <n v="71441.581130000006"/>
    <n v="68383.666299999997"/>
    <n v="72318.700020000004"/>
    <n v="80346.031369999997"/>
    <n v="69842.193169999999"/>
    <n v="71362.796719999998"/>
    <n v="71422.874609999999"/>
    <n v="80311.601569999999"/>
    <n v="75662.485520000002"/>
    <n v="71879.9516"/>
    <n v="73563.889370000004"/>
    <n v="81034.877569999997"/>
    <n v="75610.996119999996"/>
    <n v="68318.585189999998"/>
    <n v="74095.145869999993"/>
    <n v="81976.285569999993"/>
    <n v="76354.740260000006"/>
    <n v="71690.807969999994"/>
    <n v="75047.592869999993"/>
    <n v="81976.285569999993"/>
    <n v="75454.195070000002"/>
    <n v="71917.432769999999"/>
    <n v="74370.777130000002"/>
    <n v="85909.275049999997"/>
    <n v="81428.311570000005"/>
    <n v="72969.370049999998"/>
    <n v="78180.647459999993"/>
    <n v="86675.172649999993"/>
    <n v="80658.877429999993"/>
    <n v="75208.976739999998"/>
    <n v="79558.954700000002"/>
    <n v="90090.064010000002"/>
    <n v="81784.934250000006"/>
    <n v="78048.112550000005"/>
    <n v="81892.60484"/>
    <n v="92656.002609999996"/>
    <n v="84443.08481"/>
    <n v="79976.653860000006"/>
    <n v="84423.62831"/>
    <n v="93559.781350000005"/>
    <n v="85538.370509999993"/>
    <n v="78785.018909999999"/>
    <n v="85466.331760000001"/>
    <n v="95107.152010000005"/>
    <n v="88443.37513"/>
    <n v="79579.689129999999"/>
    <n v="86976.344710000005"/>
    <n v="96477.661319999999"/>
    <n v="90141.271720000004"/>
    <n v="82315.738559999998"/>
    <n v="88645.949519999995"/>
    <n v="97737.396099999998"/>
    <n v="90846.079240000006"/>
    <n v="83232.998970000001"/>
    <n v="89871.568140000003"/>
    <n v="98815.840559999997"/>
    <n v="91943.369619999998"/>
    <n v="83973.500599999999"/>
    <n v="90579.457939999993"/>
    <n v="100578.1149"/>
    <n v="93245.503949999998"/>
    <n v="84877.095480000004"/>
    <n v="91950.090020000003"/>
    <n v="102748.0426"/>
    <n v="94699.812130000006"/>
    <n v="85977.053639999998"/>
    <n v="93657.780490000005"/>
    <n v="103550.0938"/>
    <n v="96032.080900000001"/>
    <n v="87005.35067"/>
    <n v="94561.996759999995"/>
    <n v="104418.738"/>
    <n v="96032.080900000001"/>
    <n v="85473.794070000004"/>
    <n v="93949.733030000003"/>
    <n v="104995.0802"/>
    <n v="96032.080900000001"/>
    <n v="85723.457859999995"/>
    <n v="94892.861260000005"/>
    <n v="105554.2681"/>
    <n v="96032.080900000001"/>
    <n v="84255.718559999994"/>
    <n v="93811.22825"/>
    <n v="106031.47719999999"/>
    <n v="96032.080900000001"/>
    <n v="86112.226670000004"/>
    <n v="93667.978910000005"/>
    <n v="106593.1709"/>
    <n v="96032.080900000001"/>
    <n v="83820.10398"/>
    <n v="94026.153260000006"/>
    <n v="107209.1719"/>
    <n v="96078.294550000006"/>
    <n v="82878.790150000001"/>
    <n v="93186.329360000003"/>
    <n v="107967.3208"/>
    <n v="96130.553490000006"/>
    <n v="81561.96832"/>
    <n v="92869.244380000004"/>
    <n v="108743.64479999999"/>
    <n v="96467.63884"/>
    <n v="82384.09302"/>
    <n v="93027.624630000006"/>
    <n v="109307.3432"/>
    <n v="96748.085099999997"/>
    <n v="83709.071049999999"/>
    <n v="93860.213600000003"/>
    <n v="109586.9789"/>
    <n v="96755.341490000006"/>
    <n v="81514.399250000002"/>
    <n v="93860.509720000002"/>
    <n v="109860.3674"/>
    <n v="96755.341490000006"/>
    <n v="85079.434500000003"/>
    <n v="93864.523019999993"/>
  </r>
  <r>
    <x v="3"/>
    <n v="4360.3118780000004"/>
    <n v="4651.9730319999999"/>
    <n v="4561.4115240000001"/>
    <n v="4419.2012260000001"/>
    <n v="4560.8679080000002"/>
    <n v="4639.8387540000003"/>
    <n v="4455.7976580000004"/>
    <n v="4562.0794260000002"/>
    <n v="4416.3087880000003"/>
    <n v="4506.7415440000004"/>
    <n v="4455.7976580000004"/>
    <n v="4419.2012260000001"/>
    <n v="4417.1927880000003"/>
    <n v="4652.8540320000002"/>
    <n v="4456.6916579999997"/>
    <n v="4562.9764260000002"/>
    <n v="4811.6131079999996"/>
    <n v="4764.3156440000002"/>
    <n v="4750.1373180000001"/>
    <n v="4809.1847260000004"/>
    <n v="5040.3185380000004"/>
    <n v="4919.6383320000004"/>
    <n v="4765.2249240000001"/>
    <n v="4897.4073259999996"/>
    <n v="4934.0263080000004"/>
    <n v="5035.7963319999999"/>
    <n v="4907.6672580000004"/>
    <n v="5017.2785880000001"/>
    <n v="5339.014338"/>
    <n v="5265.7549440000003"/>
    <n v="5159.633718"/>
    <n v="3658.7832990000002"/>
    <n v="5259.6213390000003"/>
    <n v="5354.0733319999999"/>
    <n v="5217.354918"/>
    <n v="5343.7347449999997"/>
    <n v="7019.5065370000002"/>
    <n v="7144.7063980000003"/>
    <n v="6859.4585569999999"/>
    <n v="7100.9366819999996"/>
    <n v="10320.27297"/>
    <n v="9519.9762989999999"/>
    <n v="9218.1937610000004"/>
    <n v="9738.0384959999992"/>
    <n v="7619.8006569999998"/>
    <n v="9388.0849319999998"/>
    <n v="9192.4683179999993"/>
    <n v="11217.730009999999"/>
    <n v="12007.188399999999"/>
    <n v="7826.5155100000002"/>
    <n v="6916.8875850000004"/>
    <n v="11835.15223"/>
    <n v="11856.40962"/>
    <n v="10338.5715"/>
    <n v="11843.412319999999"/>
    <n v="11835.15223"/>
    <n v="13366.31976"/>
    <n v="10704.204180000001"/>
    <n v="12336.31307"/>
    <n v="13127.13407"/>
    <n v="13881.923349999999"/>
    <n v="13106.0615"/>
    <n v="10707.281940000001"/>
    <n v="13642.13673"/>
    <n v="13881.923349999999"/>
    <n v="9955.2129189999996"/>
    <n v="13580.497939999999"/>
    <n v="13561.748729999999"/>
    <n v="13881.923349999999"/>
    <n v="11216.74073"/>
    <n v="11099.11241"/>
    <n v="12343.322050000001"/>
    <n v="13881.923349999999"/>
    <n v="11284.49127"/>
    <n v="13745.57624"/>
    <n v="13642.13673"/>
    <n v="13878.87695"/>
    <n v="12143.35023"/>
    <n v="11827.562239999999"/>
    <n v="13642.13673"/>
    <n v="13878.87695"/>
    <n v="13982.774240000001"/>
    <n v="13497.88946"/>
    <n v="13642.13673"/>
    <n v="13648.146350000001"/>
    <n v="11508.659309999999"/>
    <n v="13666.991900000001"/>
    <n v="13642.13673"/>
    <n v="13881.923349999999"/>
    <n v="12322.16073"/>
    <n v="13745.33324"/>
    <n v="13642.13673"/>
    <n v="13847.517750000001"/>
    <n v="13761.70681"/>
    <n v="13745.57624"/>
    <n v="13642.13673"/>
    <n v="13878.87695"/>
    <n v="14038.891310000001"/>
    <n v="13745.57624"/>
    <n v="13642.13673"/>
    <n v="13879.235350000001"/>
    <n v="14038.891310000001"/>
    <n v="13745.57624"/>
    <n v="13642.13673"/>
    <n v="13881.923349999999"/>
    <n v="14038.891310000001"/>
    <n v="13688.953"/>
    <n v="13642.13673"/>
    <n v="13881.923349999999"/>
    <n v="14038.891310000001"/>
    <n v="13745.57624"/>
    <n v="13486.33376"/>
    <n v="13881.923349999999"/>
    <n v="14038.891310000001"/>
    <n v="13736.702730000001"/>
    <n v="13642.13673"/>
    <n v="13881.923349999999"/>
    <n v="14038.891310000001"/>
    <n v="13467.22479"/>
    <n v="12509.527309999999"/>
    <n v="13840.168250000001"/>
    <n v="14038.891310000001"/>
    <n v="13720.04924"/>
    <n v="13506.274230000001"/>
    <n v="13881.923349999999"/>
    <n v="14038.891310000001"/>
    <n v="11296.40292"/>
    <n v="13563.936729999999"/>
    <n v="13878.87695"/>
    <n v="14038.891310000001"/>
    <n v="13697.139740000001"/>
    <n v="13066.61634"/>
    <n v="13881.923349999999"/>
    <n v="14038.891310000001"/>
    <n v="13745.57624"/>
    <n v="13642.13673"/>
    <n v="13879.235350000001"/>
    <n v="14038.891310000001"/>
    <n v="13745.57624"/>
    <n v="13642.13673"/>
    <n v="13881.923349999999"/>
    <n v="14038.891310000001"/>
    <n v="12597.51267"/>
    <n v="13642.13673"/>
    <n v="13881.923349999999"/>
    <n v="14038.891310000001"/>
    <n v="12876.582909999999"/>
    <n v="13255.382369999999"/>
    <n v="13878.87695"/>
    <n v="14038.891310000001"/>
    <n v="13720.292240000001"/>
    <n v="13415.73393"/>
    <n v="13878.87695"/>
    <n v="14038.891310000001"/>
    <n v="11110.482319999999"/>
    <n v="13563.043729999999"/>
  </r>
  <r>
    <x v="4"/>
    <n v="9431.8898850000005"/>
    <n v="8857.2148190000007"/>
    <n v="8830.6713280000004"/>
    <n v="9545.4917260000002"/>
    <n v="10651.664769999999"/>
    <n v="9851.1460509999997"/>
    <n v="9255.0327450000004"/>
    <n v="10264.24365"/>
    <n v="10016.100850000001"/>
    <n v="9671.3159489999998"/>
    <n v="9869.1480100000008"/>
    <n v="10146.851919999999"/>
    <n v="10651.664769999999"/>
    <n v="10018.57877"/>
    <n v="9341.7470809999995"/>
    <n v="10475.52981"/>
    <n v="11614.86436"/>
    <n v="10008.34122"/>
    <n v="10794.043019999999"/>
    <n v="11022.0314"/>
    <n v="11702.97921"/>
    <n v="10463.02707"/>
    <n v="9889.9923849999996"/>
    <n v="11198.166370000001"/>
    <n v="11157.701489999999"/>
    <n v="5539.0399470000002"/>
    <n v="6768.6420770000004"/>
    <n v="6425.1836370000001"/>
    <n v="7720.6846830000004"/>
    <n v="7366.2722970000004"/>
    <n v="9867.3033080000005"/>
    <n v="10553.88571"/>
    <n v="9141.3165860000008"/>
    <n v="8843.9037690000005"/>
    <n v="10038.57064"/>
    <n v="11171.921410000001"/>
    <n v="10657.25678"/>
    <n v="10027.18627"/>
    <n v="11036.08865"/>
    <n v="11579.144679999999"/>
    <n v="10772.819380000001"/>
    <n v="9810.3623879999996"/>
    <n v="11804.79002"/>
    <n v="10900.144179999999"/>
    <n v="15341.369060000001"/>
    <n v="15172.529619999999"/>
    <n v="12393.604649999999"/>
    <n v="14983.32512"/>
    <n v="15565.93591"/>
    <n v="14464.625379999999"/>
    <n v="14420.41136"/>
    <n v="15913.94658"/>
    <n v="18116.862270000001"/>
    <n v="15033.410819999999"/>
    <n v="15417.421050000001"/>
    <n v="18116.862270000001"/>
    <n v="18318.564740000002"/>
    <n v="15670.19224"/>
    <n v="17859.04104"/>
    <n v="18318.564740000002"/>
    <n v="18318.564740000002"/>
    <n v="15443.34863"/>
    <n v="17031.135320000001"/>
    <n v="18318.564740000002"/>
    <n v="18552.66244"/>
    <n v="15741.583339999999"/>
    <n v="18552.66244"/>
    <n v="18552.66244"/>
    <n v="18552.66244"/>
    <n v="15091.41784"/>
    <n v="17407.927299999999"/>
    <n v="18552.66244"/>
    <n v="18552.66244"/>
    <n v="18177.406370000001"/>
    <n v="14811.634190000001"/>
    <n v="18468.518980000001"/>
    <n v="19239.958310000002"/>
    <n v="18527.623459999999"/>
    <n v="19239.958310000002"/>
    <n v="19239.958310000002"/>
    <n v="20116.369500000001"/>
    <n v="18797.987560000001"/>
    <n v="18902.515220000001"/>
    <n v="20116.369500000001"/>
    <n v="20992.78069"/>
    <n v="20992.78069"/>
    <n v="20803.286380000001"/>
    <n v="20992.78069"/>
    <n v="21869.381379999999"/>
    <n v="21869.381379999999"/>
    <n v="21869.381379999999"/>
    <n v="21869.381379999999"/>
    <n v="22745.792570000001"/>
    <n v="22745.792570000001"/>
    <n v="22745.792570000001"/>
    <n v="22745.792570000001"/>
    <n v="23622.20377"/>
    <n v="23622.20377"/>
    <n v="23622.20377"/>
    <n v="23622.20377"/>
    <n v="24498.80445"/>
    <n v="24498.80445"/>
    <n v="24498.80445"/>
    <n v="24498.80445"/>
    <n v="25890.897970000002"/>
    <n v="25890.897970000002"/>
    <n v="25890.897970000002"/>
    <n v="25890.897970000002"/>
    <n v="26767.309160000001"/>
    <n v="26767.309160000001"/>
    <n v="26767.309160000001"/>
    <n v="26767.309160000001"/>
    <n v="27643.72035"/>
    <n v="27643.72035"/>
    <n v="27643.72035"/>
    <n v="27643.72035"/>
    <n v="28520.415789999999"/>
    <n v="28520.415789999999"/>
    <n v="28520.415789999999"/>
    <n v="28520.415789999999"/>
    <n v="29396.826980000002"/>
    <n v="29396.826980000002"/>
    <n v="29130.795330000001"/>
    <n v="29396.826980000002"/>
    <n v="30273.238170000001"/>
    <n v="30273.238170000001"/>
    <n v="29886.66978"/>
    <n v="30273.238170000001"/>
    <n v="31149.649369999999"/>
    <n v="31149.649369999999"/>
    <n v="30145.365839999999"/>
    <n v="31149.649369999999"/>
    <n v="32025.871060000001"/>
    <n v="32025.871060000001"/>
    <n v="30621.718209999999"/>
    <n v="32025.871060000001"/>
    <n v="32902.28226"/>
    <n v="32902.28226"/>
    <n v="31964.28541"/>
    <n v="32902.28226"/>
    <n v="33589.199139999997"/>
    <n v="33589.199139999997"/>
    <n v="32190.73112"/>
    <n v="33589.199139999997"/>
    <n v="34276.116020000001"/>
    <n v="34276.116020000001"/>
    <n v="31410.513019999999"/>
    <n v="34276.116020000001"/>
    <n v="34963.032899999998"/>
    <n v="34963.032899999998"/>
    <n v="33664.996859999999"/>
    <n v="34963.032899999998"/>
    <n v="35649.949780000003"/>
    <n v="35649.949780000003"/>
    <n v="35649.949780000003"/>
    <n v="35649.949780000003"/>
  </r>
  <r>
    <x v="5"/>
    <n v="1733.678559"/>
    <n v="942"/>
    <n v="2089.543028"/>
    <n v="1203.825"/>
    <n v="2380.3200000000002"/>
    <n v="1888.7837099999999"/>
    <n v="1473.345"/>
    <n v="2106.5700000000002"/>
    <n v="2380.3200000000002"/>
    <n v="2076.8994080000002"/>
    <n v="2270.8200000000002"/>
    <n v="2380.3200000000002"/>
    <n v="2380.3200000000002"/>
    <n v="2110.2449999999999"/>
    <n v="2013.57"/>
    <n v="2380.3200000000002"/>
    <n v="2380.3200000000002"/>
    <n v="1837.9949999999999"/>
    <n v="1720.8"/>
    <n v="2380.3200000000002"/>
    <n v="2210.7805939999998"/>
    <n v="2011.2449999999999"/>
    <n v="2011.2449999999999"/>
    <n v="2380.3200000000002"/>
    <n v="2365.3200000000002"/>
    <n v="2380.3200000000002"/>
    <n v="2091.3000000000002"/>
    <n v="2280.999194"/>
    <n v="2635.32"/>
    <n v="2365.2449999999999"/>
    <n v="1941.4141850000001"/>
    <n v="2380.3200000000002"/>
    <n v="2615.1530349999998"/>
    <n v="2635.32"/>
    <n v="2620.3200000000002"/>
    <n v="2635.32"/>
    <n v="2635.32"/>
    <n v="2247.3000000000002"/>
    <n v="1940.8044950000001"/>
    <n v="2376.5718259999999"/>
    <n v="2635.32"/>
    <n v="2635.32"/>
    <n v="2236.8000000000002"/>
    <n v="2635.32"/>
    <n v="2635.32"/>
    <n v="2540.8200000000002"/>
    <n v="2635.32"/>
    <n v="2635.32"/>
    <n v="2635.32"/>
    <n v="2620.3200000000002"/>
    <n v="2635.32"/>
    <n v="2635.32"/>
    <n v="2635.32"/>
    <n v="2635.32"/>
    <n v="2635.32"/>
    <n v="2635.32"/>
    <n v="2635.32"/>
    <n v="2635.32"/>
    <n v="2521.3200000000002"/>
    <n v="2635.32"/>
    <n v="2635.32"/>
    <n v="1994.179234"/>
    <n v="2635.32"/>
    <n v="2635.32"/>
    <n v="2635.32"/>
    <n v="2635.32"/>
    <n v="2635.32"/>
    <n v="2635.32"/>
    <n v="2635.05"/>
    <n v="2635.05"/>
    <n v="1688.55"/>
    <n v="2635.05"/>
    <n v="2635.05"/>
    <n v="2635.05"/>
    <n v="2635.05"/>
    <n v="2635.05"/>
    <n v="1551"/>
    <n v="1551"/>
    <n v="1201.5"/>
    <n v="1551"/>
    <n v="1771.8567089999999"/>
    <n v="1771.8567089999999"/>
    <n v="1771.8567089999999"/>
    <n v="1771.8567089999999"/>
    <n v="1771.8567089999999"/>
    <n v="1771.8567089999999"/>
    <n v="1516.8567089999999"/>
    <n v="1771.8567089999999"/>
    <n v="1771.8567089999999"/>
    <n v="1771.8567089999999"/>
    <n v="825.35670889999994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771.8567089999999"/>
    <n v="1422.3567089999999"/>
    <n v="1771.8567089999999"/>
    <n v="1771.8567089999999"/>
    <n v="1771.8567089999999"/>
    <n v="1771.8567089999999"/>
    <n v="1771.8567089999999"/>
  </r>
  <r>
    <x v="6"/>
    <n v="1813.1387500000001"/>
    <n v="1309.0639169999999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989.7896639999999"/>
    <n v="3015.613934"/>
    <n v="4502.539186"/>
    <n v="4582.4820639999998"/>
    <n v="4158.0897240000004"/>
    <n v="4128.1354250000004"/>
    <n v="3855.1684839999998"/>
    <n v="4183.4453469999999"/>
    <n v="3264.245054"/>
    <n v="3397.9396059999999"/>
    <n v="3914.9319070000001"/>
    <n v="2968.8160269999998"/>
    <n v="3032.8970709999999"/>
    <n v="4368.2810090000003"/>
    <n v="4368.8875630000002"/>
    <n v="3820.4544099999998"/>
    <n v="4837.0580669999999"/>
    <n v="3938.8081900000002"/>
    <n v="3458.1558679999998"/>
    <n v="4357.5906199999999"/>
    <n v="4073.0869419999999"/>
    <n v="4002.310817"/>
    <n v="4227.3132800000003"/>
    <n v="3968.8638769999998"/>
    <n v="3515.050999"/>
    <n v="3335.7425429999998"/>
    <n v="3693.7920450000001"/>
    <n v="3675.3811270000001"/>
    <n v="4418.0975410000001"/>
    <n v="3645.7772690000002"/>
    <n v="4734.0210710000001"/>
    <n v="3021.3545650000001"/>
    <n v="4550.6374139999998"/>
    <n v="4089.5509160000001"/>
    <n v="4856.2449020000004"/>
    <n v="3670.5644090000001"/>
    <n v="4550.6374139999998"/>
    <n v="4681.7206409999999"/>
    <n v="4371.5184520000003"/>
    <n v="4029.5084069999998"/>
    <n v="4872.777744"/>
    <n v="4843.8330249999999"/>
    <n v="4615.3028839999997"/>
    <n v="4870.2674809999999"/>
    <n v="4693.6910369999996"/>
    <n v="4369.0404429999999"/>
    <n v="4691.180773"/>
    <n v="4533.995242"/>
    <n v="3695.4350009999998"/>
    <n v="3759.2477469999999"/>
    <n v="3759.2477469999999"/>
    <n v="3759.2477469999999"/>
    <n v="2309.6630970000001"/>
    <n v="2307.152834"/>
    <n v="2297.6781190000002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0.40803929999998"/>
    <n v="3573.4553519999999"/>
    <n v="4910.3380180000004"/>
    <n v="3371.7487139999998"/>
    <n v="447.5619964"/>
    <n v="3725.722714"/>
    <n v="5152.3715460000003"/>
    <n v="3548.1612580000001"/>
    <n v="659.03769279999995"/>
    <n v="4321.3697460000003"/>
    <n v="5828.3737929999998"/>
    <n v="3831.385569"/>
    <n v="744.1408295"/>
    <n v="4714.8279169999996"/>
    <n v="6125.7777290000004"/>
    <n v="3951.4718109999999"/>
    <n v="789.36648730000002"/>
    <n v="4936.4295220000004"/>
    <n v="6348.3499449999999"/>
    <n v="4424.7053839999999"/>
    <n v="776.53880730000003"/>
    <n v="4914.6675560000003"/>
    <n v="6681.5416930000001"/>
    <n v="4490.1811289999996"/>
    <n v="872.18265389999999"/>
    <n v="4828.412781"/>
    <n v="6385.3195070000002"/>
    <n v="4397.7425400000002"/>
    <n v="1092.7106140000001"/>
    <n v="5135.1874619999999"/>
    <n v="6664.7642930000002"/>
    <n v="4421.7510400000001"/>
    <n v="1144.1280979999999"/>
    <n v="5207.410922"/>
    <n v="6887.7481760000001"/>
    <n v="4536.0756499999998"/>
    <n v="1180.224598"/>
    <n v="5234.8731420000004"/>
    <n v="7220.2080560000004"/>
    <n v="4621.3845499999998"/>
    <n v="1200.224598"/>
    <n v="5433.8957019999998"/>
    <n v="7187.1336620000002"/>
    <n v="5195.3623390000002"/>
    <n v="1220.224598"/>
    <n v="5996.9129190000003"/>
    <n v="7592.549156"/>
    <n v="5471.3340820000003"/>
    <n v="1214.364775"/>
    <n v="6162.2073090000004"/>
    <n v="8294.7369660000004"/>
    <n v="5624.5880900000002"/>
    <n v="1234.364775"/>
    <n v="6330.3333899999998"/>
    <n v="8478.6206459999994"/>
    <n v="5794.5880900000002"/>
    <n v="1254.364775"/>
    <n v="6749.625309"/>
    <n v="4695.7243669999998"/>
    <n v="5964.5880900000002"/>
    <n v="1274.364775"/>
    <n v="6676.4987899999996"/>
    <n v="8797.2142330000006"/>
    <n v="6134.5880900000002"/>
    <n v="1294.364775"/>
    <n v="7139.625309"/>
    <n v="9288.2920460000005"/>
    <n v="6304.5880900000002"/>
    <n v="1314.364775"/>
    <n v="7139.625309"/>
    <n v="9607.2142330000006"/>
    <n v="6474.5880900000002"/>
    <n v="1334.364775"/>
    <n v="7334.625309"/>
    <n v="9635.1862330000004"/>
    <n v="6644.5880900000002"/>
    <n v="1095.4380349999999"/>
    <n v="7570.7314690000003"/>
    <n v="9922.1222269999998"/>
    <n v="6645.6895500000001"/>
    <n v="1115.4380349999999"/>
    <n v="7765.7314690000003"/>
    <n v="10615.85723"/>
    <n v="6815.6895500000001"/>
    <n v="1135.4380349999999"/>
    <n v="7960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719.0445"/>
    <n v="8137.2444999999998"/>
    <n v="1280.5445"/>
    <n v="9438.6944999999996"/>
    <n v="12935.0445"/>
    <n v="8273.2445000000007"/>
    <n v="1296.5445"/>
    <n v="9594.6944999999996"/>
    <n v="13151.0445"/>
    <n v="8409.2445000000007"/>
    <n v="1312.5445"/>
    <n v="9750.6944999999996"/>
    <n v="13097.0445"/>
    <n v="8545.2445000000007"/>
    <n v="1318.325681"/>
    <n v="9807.0610130000005"/>
    <n v="13445.09044"/>
    <n v="8594.3845369999999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  <n v="985.58118079999997"/>
    <n v="9609.4165130000001"/>
    <n v="13305.345939999999"/>
    <n v="8377.4400370000003"/>
  </r>
  <r>
    <x v="9"/>
    <n v="266.28732500000001"/>
    <n v="271.89126929999998"/>
    <n v="429.12270899999999"/>
    <n v="586.57373419999999"/>
    <n v="700.19016580000005"/>
    <n v="806.21705369999995"/>
    <n v="389.53964059999998"/>
    <n v="796.10229500000003"/>
    <n v="385.24349640000003"/>
    <n v="300.63545329999999"/>
    <n v="458.46215439999997"/>
    <n v="527.12252450000005"/>
    <n v="599.35120119999999"/>
    <n v="1186.7536889999999"/>
    <n v="553.54488479999998"/>
    <n v="573.69546170000001"/>
    <n v="1648.848704"/>
    <n v="1463.9062429999999"/>
    <n v="1852.3231169999999"/>
    <n v="1710.0235259999999"/>
    <n v="1207.3214780000001"/>
    <n v="924.67285200000003"/>
    <n v="2673.4683970000001"/>
    <n v="1685.840526"/>
    <n v="1623.8068599999999"/>
    <n v="1780.3768709999999"/>
    <n v="1984.584294"/>
    <n v="2247.2766200000001"/>
    <n v="2287.7678620000002"/>
    <n v="1939.6745989999999"/>
    <n v="2662.707363"/>
    <n v="2295.1779929999998"/>
    <n v="3240.125857"/>
    <n v="2075.5624029999999"/>
    <n v="2447.3029499999998"/>
    <n v="2373.5312060000001"/>
    <n v="3247.673237"/>
    <n v="2315.4391799999999"/>
    <n v="2128.3852379999998"/>
    <n v="3094.0007409999998"/>
    <n v="3247.673237"/>
    <n v="2708.6474029999999"/>
    <n v="2468.159639"/>
    <n v="4324.8218059999999"/>
    <n v="3247.673237"/>
    <n v="3649.4612050000001"/>
    <n v="2589.7735870000001"/>
    <n v="4439.7968060000003"/>
    <n v="4571.4205080000002"/>
    <n v="5159.2149719999998"/>
    <n v="7224.3913549999997"/>
    <n v="6244.9067210000003"/>
    <n v="5340.3060029999997"/>
    <n v="5713.8989709999996"/>
    <n v="8431.240812"/>
    <n v="7293.3615390000004"/>
    <n v="5448.1196190000001"/>
    <n v="6159.5211259999996"/>
    <n v="8603.9635419999995"/>
    <n v="7440.3801059999996"/>
    <n v="6842.2799279999999"/>
    <n v="7357.1291099999999"/>
    <n v="8357.4297119999992"/>
    <n v="9340.666373"/>
    <n v="6932.0271190000003"/>
    <n v="7227.060939"/>
    <n v="6494.1977690000003"/>
    <n v="9463.0377979999994"/>
    <n v="8126.4589219999998"/>
    <n v="9185.0790340000003"/>
    <n v="10283.978999999999"/>
    <n v="11091.808440000001"/>
    <n v="8069.9783219999999"/>
    <n v="9141.3215340000006"/>
    <n v="10835.12406"/>
    <n v="11014.78944"/>
    <n v="8008.491994"/>
    <n v="9071.9975379999996"/>
    <n v="10471.64215"/>
    <n v="10930.75145"/>
    <n v="7968.2364820000003"/>
    <n v="9030.5859039999996"/>
    <n v="12623.93484"/>
    <n v="10874.32818"/>
    <n v="7782.3502799999997"/>
    <n v="8822.3069009999999"/>
    <n v="12334.877200000001"/>
    <n v="10619.80394"/>
    <n v="7964.656344"/>
    <n v="9033.1479120000004"/>
    <n v="12644.1297"/>
    <n v="10867.10605"/>
    <n v="8354.4236430000001"/>
    <n v="9484.5755169999993"/>
    <n v="13277.229670000001"/>
    <n v="11395.603300000001"/>
    <n v="9558.1017179999999"/>
    <n v="10853.03775"/>
    <n v="15193.16043"/>
    <n v="13036.75441"/>
    <n v="10240.41373"/>
    <n v="11632.34908"/>
    <n v="16284.708339999999"/>
    <n v="13965.783380000001"/>
    <n v="10954.255349999999"/>
    <n v="12443.532740000001"/>
    <n v="17420.365460000001"/>
    <n v="14939.20377"/>
    <n v="11304.355299999999"/>
    <n v="12845.588400000001"/>
    <n v="17983.788840000001"/>
    <n v="15415.12521"/>
    <n v="14505.112880000001"/>
    <n v="16483.08282"/>
    <n v="23076.31594"/>
    <n v="19779.699379999998"/>
    <n v="16221.79378"/>
    <n v="18433.85657"/>
    <n v="25807.3992"/>
    <n v="22120.62788"/>
    <n v="17489.075939999999"/>
    <n v="19873.949929999999"/>
    <n v="27823.529910000001"/>
    <n v="23848.73992"/>
    <n v="18762.931430000001"/>
    <n v="21321.512989999999"/>
    <n v="29850.118190000001"/>
    <n v="25585.815589999998"/>
    <n v="20290.317859999999"/>
    <n v="23057.179390000001"/>
    <n v="32280.05114"/>
    <n v="27668.615269999998"/>
    <n v="22537.798900000002"/>
    <n v="25611.135109999999"/>
    <n v="35855.589160000003"/>
    <n v="30733.362140000001"/>
    <n v="25108.40396"/>
    <n v="28532.27722"/>
    <n v="39945.188110000003"/>
    <n v="34238.732669999998"/>
    <n v="26753.700929999999"/>
    <n v="30401.93288"/>
    <n v="42562.706030000001"/>
    <n v="36482.319459999999"/>
    <n v="27002.37184"/>
    <n v="30684.513449999999"/>
    <n v="42958.318829999997"/>
    <n v="36821.416140000001"/>
    <n v="27248.95131"/>
    <n v="30964.717400000001"/>
    <n v="43350.604359999998"/>
    <n v="37157.660880000003"/>
    <n v="27497.920099999999"/>
    <n v="31247.636480000001"/>
    <n v="43746.691070000001"/>
    <n v="37497.163769999999"/>
  </r>
  <r>
    <x v="10"/>
    <n v="0.28132000000000001"/>
    <n v="0"/>
    <n v="0"/>
    <n v="0.21640000000000001"/>
    <n v="0.54132000000000002"/>
    <n v="0"/>
    <n v="0"/>
    <n v="0.21640000000000001"/>
    <n v="2.23678"/>
    <n v="0"/>
    <n v="0"/>
    <n v="1.7205999999999999"/>
    <n v="4.8367800000000001"/>
    <n v="0"/>
    <n v="0"/>
    <n v="3.7206000000000001"/>
    <n v="5.3827800000000003"/>
    <n v="0"/>
    <n v="0"/>
    <n v="3.7206000000000001"/>
    <n v="188.35388"/>
    <n v="0"/>
    <n v="0"/>
    <n v="157.9076"/>
    <n v="374.2713"/>
    <n v="0"/>
    <n v="0"/>
    <n v="310.02159999999998"/>
    <n v="494.97239999999999"/>
    <n v="0"/>
    <n v="0"/>
    <n v="324.03440000000001"/>
    <n v="564.54970000000003"/>
    <n v="0"/>
    <n v="0"/>
    <n v="324.64800000000002"/>
    <n v="564.54970000000003"/>
    <n v="0"/>
    <n v="0"/>
    <n v="375.5138"/>
    <n v="564.54970000000003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132.4333170000009"/>
    <n v="0"/>
    <n v="0"/>
    <n v="7024.9487049999998"/>
    <n v="9132.4333170000009"/>
    <n v="0"/>
    <n v="0"/>
    <n v="7024.9487049999998"/>
    <n v="8888.1191170000002"/>
    <n v="0"/>
    <n v="0"/>
    <n v="6837.0147049999996"/>
    <n v="9839.6453930000007"/>
    <n v="0"/>
    <n v="0"/>
    <n v="7568.9579949999998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  <n v="9772.9553930000002"/>
    <n v="0"/>
    <n v="0"/>
    <n v="7517.6579949999996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392749999998"/>
    <n v="3020.8392749999998"/>
    <n v="3020.8392749999998"/>
    <n v="3020.8392749999998"/>
    <n v="3486.907447"/>
    <n v="3486.907447"/>
    <n v="3486.907447"/>
    <n v="3486.907447"/>
    <n v="7730.4236549999996"/>
    <n v="7730.4236549999996"/>
    <n v="7730.4236549999996"/>
    <n v="7730.4236549999996"/>
    <n v="8023.7657280000003"/>
    <n v="8023.7657280000003"/>
    <n v="8023.7657280000003"/>
    <n v="8023.7657280000003"/>
    <n v="10522.81387"/>
    <n v="10519.572050000001"/>
    <n v="10522.81387"/>
    <n v="10522.81387"/>
    <n v="10522.81387"/>
    <n v="10522.81387"/>
    <n v="10522.81387"/>
    <n v="10522.81387"/>
    <n v="12186.50497"/>
    <n v="12186.50497"/>
    <n v="12186.50497"/>
    <n v="12186.50497"/>
    <n v="13767.59064"/>
    <n v="13259.177030000001"/>
    <n v="13259.177030000001"/>
    <n v="13767.59064"/>
    <n v="15272.498750000001"/>
    <n v="15272.498750000001"/>
    <n v="15272.498750000001"/>
    <n v="15272.498750000001"/>
    <n v="16264.4827"/>
    <n v="16264.4827"/>
    <n v="16264.4827"/>
    <n v="16264.4827"/>
    <n v="17537.45046"/>
    <n v="17537.45046"/>
    <n v="17537.45046"/>
    <n v="17537.45046"/>
    <n v="19020.01583"/>
    <n v="19020.01583"/>
    <n v="19020.01583"/>
    <n v="19020.01583"/>
    <n v="21109.01095"/>
    <n v="21109.01095"/>
    <n v="21109.01095"/>
    <n v="21109.01095"/>
    <n v="22634.20218"/>
    <n v="22634.20218"/>
    <n v="22634.20218"/>
    <n v="22634.20218"/>
    <n v="25046.574489999999"/>
    <n v="25046.574489999999"/>
    <n v="25046.574489999999"/>
    <n v="25046.574489999999"/>
    <n v="25546.775549999998"/>
    <n v="25546.775549999998"/>
    <n v="25546.775549999998"/>
    <n v="25546.775549999998"/>
    <n v="27143.58871"/>
    <n v="27143.58871"/>
    <n v="26299.098669999999"/>
    <n v="27143.58871"/>
    <n v="29272.034370000001"/>
    <n v="29272.034370000001"/>
    <n v="29247.830910000001"/>
    <n v="29272.034370000001"/>
    <n v="31445.087070000001"/>
    <n v="31445.087070000001"/>
    <n v="31445.087070000001"/>
    <n v="31445.087070000001"/>
    <n v="33455.4012"/>
    <n v="33455.4012"/>
    <n v="33455.4012"/>
    <n v="33455.4012"/>
    <n v="34782.27994"/>
    <n v="34782.27994"/>
    <n v="34782.27994"/>
    <n v="34782.27994"/>
    <n v="36057.553180000003"/>
    <n v="36057.553180000003"/>
    <n v="36057.553180000003"/>
    <n v="36057.553180000003"/>
    <n v="38085.084600000002"/>
    <n v="38085.084600000002"/>
    <n v="38085.084600000002"/>
    <n v="38085.084600000002"/>
    <n v="42247.67613"/>
    <n v="42247.67613"/>
    <n v="42247.67613"/>
    <n v="42247.67613"/>
    <n v="46502.944130000003"/>
    <n v="46502.944130000003"/>
    <n v="46502.944130000003"/>
    <n v="46502.944130000003"/>
    <n v="50080.983119999997"/>
    <n v="50080.983119999997"/>
    <n v="47335.172890000002"/>
    <n v="50080.98311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78360000002"/>
    <n v="77902.081049999993"/>
    <n v="77539.993260000003"/>
    <n v="80887.378349999999"/>
    <n v="83911.304199999999"/>
    <n v="80421.158519999997"/>
    <n v="78849.169710000002"/>
    <n v="82513.318289999996"/>
    <n v="88663.141990000004"/>
    <n v="84926.553979999997"/>
    <n v="83239.273220000003"/>
    <n v="87215.242050000001"/>
    <n v="88575.249859999996"/>
    <n v="84766.32978"/>
    <n v="83382.817370000004"/>
    <n v="87267.594459999993"/>
    <n v="87345.785969999997"/>
    <n v="83663.33253"/>
    <n v="83285.01874"/>
    <n v="86804.324980000005"/>
    <n v="91283.221090000006"/>
    <n v="87387.692859999996"/>
    <n v="86981.442970000004"/>
    <n v="90710.312189999997"/>
    <n v="93429.381819999995"/>
    <n v="89500.472540000002"/>
    <n v="89101.889720000006"/>
    <n v="92836.097210000007"/>
    <n v="98476.064069999993"/>
    <n v="94359.486199999999"/>
    <n v="93935.783649999998"/>
    <n v="97878.495490000001"/>
    <n v="103588.1311"/>
    <n v="99290.212799999994"/>
    <n v="98849.793640000004"/>
    <n v="102968.97749999999"/>
    <n v="108662.2418"/>
    <n v="104181.1459"/>
    <n v="103722.71219999999"/>
    <n v="108022.12940000001"/>
    <n v="113167.6779"/>
    <n v="108497.147"/>
    <n v="108017.5773"/>
    <n v="112503.6544"/>
    <n v="117933.3334"/>
    <n v="113062.5733"/>
    <n v="112561.2243"/>
    <n v="117242.1759"/>
    <n v="122830.4896"/>
    <n v="117758.14750000001"/>
    <n v="117234.4777"/>
    <n v="122114.8508"/>
    <n v="127926.3311"/>
    <n v="122642.519"/>
    <n v="122095.1134"/>
    <n v="127184.6871"/>
    <n v="132344.48610000001"/>
    <n v="126893.4224"/>
    <n v="126326.9892"/>
    <n v="131587.66810000001"/>
    <n v="136558.3003"/>
    <n v="130935.2819"/>
    <n v="130349.6835"/>
    <n v="135780.19159999999"/>
    <n v="140938.22440000001"/>
    <n v="135134.07339999999"/>
    <n v="134527.2996"/>
    <n v="140139.2328"/>
    <n v="145417.05069999999"/>
    <n v="139429.55600000001"/>
    <n v="138801.7671"/>
    <n v="144596.44579999999"/>
    <n v="150032.35"/>
    <n v="143863.83619999999"/>
    <n v="143216.69070000001"/>
    <n v="149189.20079999999"/>
    <n v="154841.5643"/>
    <n v="148477.48610000001"/>
    <n v="147809.1373"/>
    <n v="153972.8284"/>
    <n v="159690.0619"/>
    <n v="153129.677"/>
    <n v="152439.443"/>
    <n v="158797.17050000001"/>
    <n v="164508.435"/>
    <n v="157755.4025"/>
    <n v="157043.25090000001"/>
    <n v="163593.44"/>
    <n v="169505.82699999999"/>
    <n v="162541.2262"/>
    <n v="161803.4731"/>
    <n v="168566.02"/>
    <n v="174655.75150000001"/>
    <n v="167481.38639999999"/>
    <n v="166719.95540000001"/>
    <n v="173689.8602"/>
    <n v="180128.2096"/>
    <n v="172735.26310000001"/>
    <n v="171948.55170000001"/>
    <n v="179137.81219999999"/>
    <n v="185554.75020000001"/>
    <n v="177938.3045"/>
    <n v="177125.29029999999"/>
    <n v="184539.06899999999"/>
    <n v="191130.17800000001"/>
    <n v="183277.08110000001"/>
    <n v="182437.56700000001"/>
    <n v="190085.5306"/>
    <n v="196538.63889999999"/>
    <n v="188456.18909999999"/>
    <n v="187590.6942"/>
    <n v="195466.59220000001"/>
    <n v="201933.96299999999"/>
    <n v="193626.29569999999"/>
    <n v="192735.40340000001"/>
    <n v="200836.0178"/>
    <n v="206716.49479999999"/>
    <n v="198206.57810000001"/>
    <n v="197291.6911"/>
    <n v="205596.9737"/>
    <n v="211522.06659999999"/>
    <n v="202807.52830000001"/>
    <n v="201868.01869999999"/>
    <n v="210381.05650000001"/>
    <n v="216380.35019999999"/>
    <n v="207460.5552"/>
    <n v="206496.59940000001"/>
    <n v="215218.00930000001"/>
    <n v="221369.10920000001"/>
    <n v="212238.94699999999"/>
    <n v="211250.15669999999"/>
    <n v="220184.38819999999"/>
    <n v="226444.51930000001"/>
    <n v="217098.5833"/>
    <n v="216084.0944"/>
    <n v="225237.07209999999"/>
    <n v="231589.5251"/>
    <n v="222026.02429999999"/>
    <n v="220985.4675"/>
    <n v="230360.0975"/>
    <n v="236728.2824"/>
    <n v="226947.21359999999"/>
    <n v="225880.52369999999"/>
    <n v="235476.5129"/>
    <n v="242390.16010000001"/>
    <n v="232359.7488"/>
    <n v="231262.5582"/>
    <n v="241110.95259999999"/>
    <n v="247855.51379999999"/>
    <n v="237589.394"/>
    <n v="236464.13310000001"/>
    <n v="246550.02989999999"/>
    <n v="252642.82699999999"/>
    <n v="242137.269"/>
    <n v="240982.1268"/>
    <n v="251305.8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25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2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W18" firstHeaderRow="1" firstDataRow="2" firstDataCol="1"/>
  <pivotFields count="5">
    <pivotField showAll="0"/>
    <pivotField axis="axisRow" showAll="0">
      <items count="9">
        <item x="7"/>
        <item x="1"/>
        <item x="4"/>
        <item x="2"/>
        <item x="3"/>
        <item x="5"/>
        <item x="6"/>
        <item x="0"/>
        <item t="default"/>
      </items>
    </pivotField>
    <pivotField axis="axisRow" showAll="0">
      <items count="9">
        <item x="5"/>
        <item x="1"/>
        <item x="2"/>
        <item x="4"/>
        <item x="7"/>
        <item x="6"/>
        <item x="3"/>
        <item x="0"/>
        <item t="default"/>
      </items>
    </pivotField>
    <pivotField dataField="1" showAll="0"/>
    <pivotField axis="axisCol" showAll="0">
      <items count="23"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5"/>
    </i>
    <i>
      <x v="6"/>
    </i>
    <i r="1">
      <x v="5"/>
    </i>
    <i t="grand">
      <x/>
    </i>
  </rowItems>
  <colFields count="1">
    <field x="4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586.70177484228748</v>
      </c>
      <c r="H1" s="255" t="s">
        <v>688</v>
      </c>
      <c r="I1" s="256">
        <f>D176</f>
        <v>739.07526619012776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122495.64690000001</v>
      </c>
      <c r="E5" s="95">
        <f>PLANEL_Pot_anual!AB4</f>
        <v>141232.31150000001</v>
      </c>
      <c r="F5" s="95">
        <f>PLANEL_Pot_anual!AL4</f>
        <v>148617.361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11201.325999999999</v>
      </c>
      <c r="E6" s="95">
        <f>PLANEL_Pot_anual!AB5</f>
        <v>11201.325999999999</v>
      </c>
      <c r="F6" s="95">
        <f>PLANEL_Pot_anual!AL5</f>
        <v>11201.325999999999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17425.014062999999</v>
      </c>
      <c r="E9" s="18">
        <f>PLANEL_Pot_anual!AB7</f>
        <v>25471.523518999998</v>
      </c>
      <c r="F9" s="18">
        <f>PLANEL_Pot_anual!AL7</f>
        <v>26108.623519000001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21666.48402</v>
      </c>
      <c r="E16" s="24">
        <f>PLANEL_Pot_anual!AB14</f>
        <v>21974.739637999999</v>
      </c>
      <c r="F16" s="24">
        <f>PLANEL_Pot_anual!AL14</f>
        <v>22360.739637999999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48536.608168500003</v>
      </c>
      <c r="E19" s="30">
        <f>PLANEL_Pot_anual!AB17</f>
        <v>104324.05180999999</v>
      </c>
      <c r="F19" s="30">
        <f>PLANEL_Pot_anual!AL17</f>
        <v>139590.31776999999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43478.565089999996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15310.96147</v>
      </c>
      <c r="E25" s="32">
        <f>PLANEL_Pot_anual!AB23</f>
        <v>31890.777860000002</v>
      </c>
      <c r="F25" s="32">
        <f>PLANEL_Pot_anual!AL23</f>
        <v>64717.367640000004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245636.70362150003</v>
      </c>
      <c r="E26" s="28">
        <f>PLANEL_Pot_anual!AB24</f>
        <v>345424.15100499999</v>
      </c>
      <c r="F26" s="28">
        <f>PLANEL_Pot_anual!AL24</f>
        <v>459959.30065699999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133696.97289999999</v>
      </c>
      <c r="E30" s="1">
        <f t="shared" si="0"/>
        <v>152433.63750000001</v>
      </c>
      <c r="F30" s="1">
        <f t="shared" si="0"/>
        <v>159818.68700000001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22360.48402</v>
      </c>
      <c r="E35" s="1">
        <f t="shared" si="5"/>
        <v>22360.539637999998</v>
      </c>
      <c r="F35" s="1">
        <f t="shared" si="5"/>
        <v>22360.739637999999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48536.608168500003</v>
      </c>
      <c r="E36" s="1">
        <f t="shared" si="6"/>
        <v>104324.05180999999</v>
      </c>
      <c r="F36" s="1">
        <f t="shared" si="6"/>
        <v>139590.31776999999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43478.565089999996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15310.96147</v>
      </c>
      <c r="E39" s="1">
        <f>E25</f>
        <v>31890.777860000002</v>
      </c>
      <c r="F39" s="1">
        <f>F25</f>
        <v>64717.367640000004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32759.154900000009</v>
      </c>
      <c r="E44" s="95">
        <f>SUM(PLANEL_Pot_anual!S29:AB29)</f>
        <v>18736.664600000004</v>
      </c>
      <c r="F44" s="95">
        <f>SUM(PLANEL_Pot_anual!AC29:AL29)</f>
        <v>7385.0494999999937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5701.2999999999993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6182.814062999998</v>
      </c>
      <c r="E47" s="18">
        <f>SUM(PLANEL_Pot_anual!S32:AB32)</f>
        <v>8046.5094559999998</v>
      </c>
      <c r="F47" s="18">
        <f>SUM(PLANEL_Pot_anual!AC32:AL32)</f>
        <v>637.10000000000218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9997.016599999999</v>
      </c>
      <c r="E55" s="24">
        <f>SUM(PLANEL_Pot_anual!S39:AB39)</f>
        <v>308.25561799999923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41980.448168499999</v>
      </c>
      <c r="E58" s="30">
        <f>SUM(PLANEL_Pot_anual!S42:AB42)</f>
        <v>55787.443641499987</v>
      </c>
      <c r="F58" s="30">
        <f>SUM(PLANEL_Pot_anual!AC42:AL42)</f>
        <v>35266.265960000004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38759.944411999997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15310.96147</v>
      </c>
      <c r="E64" s="32">
        <f>SUM(PLANEL_Pot_anual!S48:AB48)</f>
        <v>16579.81639</v>
      </c>
      <c r="F64" s="32">
        <f>SUM(PLANEL_Pot_anual!AC48:AL48)</f>
        <v>32826.589780000002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109743.89520150004</v>
      </c>
      <c r="E65" s="28">
        <f>SUM(PLANEL_Pot_anual!S49:AB49)</f>
        <v>99787.447383499966</v>
      </c>
      <c r="F65" s="28">
        <f>SUM(PLANEL_Pot_anual!AC49:AL49)</f>
        <v>114535.14965199999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38460.454900000012</v>
      </c>
      <c r="E69" s="1">
        <f t="shared" si="9"/>
        <v>18736.664600000004</v>
      </c>
      <c r="F69" s="1">
        <f t="shared" si="9"/>
        <v>7385.0494999999937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10360.816599999998</v>
      </c>
      <c r="E74" s="1">
        <f t="shared" si="14"/>
        <v>5.5617999999242329E-2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41980.448168499999</v>
      </c>
      <c r="E75" s="1">
        <f t="shared" si="15"/>
        <v>55787.443641499987</v>
      </c>
      <c r="F75" s="1">
        <f t="shared" si="15"/>
        <v>35266.265960000004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38759.944411999997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15310.96147</v>
      </c>
      <c r="E78" s="1">
        <f>E64</f>
        <v>16579.81639</v>
      </c>
      <c r="F78" s="1">
        <f>F64</f>
        <v>32826.589780000002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46081.676520000001</v>
      </c>
      <c r="D83" s="95">
        <f>Planel_GerMed_Anual!R4</f>
        <v>65660.347540000002</v>
      </c>
      <c r="E83" s="95">
        <f>Planel_GerMed_Anual!AB4</f>
        <v>74639.289309999993</v>
      </c>
      <c r="F83" s="95">
        <f>Planel_GerMed_Anual!AL4</f>
        <v>77662.263170000006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5393.6806969999998</v>
      </c>
      <c r="E84" s="95">
        <f>Planel_GerMed_Anual!AB5</f>
        <v>5555.6253800000004</v>
      </c>
      <c r="F84" s="95">
        <f>Planel_GerMed_Anual!AL5</f>
        <v>5634.4088300000003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4708.3135170000005</v>
      </c>
      <c r="E86" s="18">
        <f>Planel_GerMed_Anual!AB7</f>
        <v>6001.30958431</v>
      </c>
      <c r="F86" s="18">
        <f>Planel_GerMed_Anual!AL7</f>
        <v>10496.7127561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6688.1589020000001</v>
      </c>
      <c r="E94" s="24">
        <f>Planel_GerMed_Anual!AB14</f>
        <v>6720.5374279999996</v>
      </c>
      <c r="F94" s="24">
        <f>Planel_GerMed_Anual!AL14</f>
        <v>6838.5878570000004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22018.8920808</v>
      </c>
      <c r="E97" s="30">
        <f>Planel_GerMed_Anual!AB17</f>
        <v>47610.784303419998</v>
      </c>
      <c r="F97" s="30">
        <f>Planel_GerMed_Anual!AL17</f>
        <v>63705.39099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12231.63602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65833.838132196004</v>
      </c>
      <c r="D104" s="28">
        <f>Planel_GerMed_Anual!R24</f>
        <v>109672.64470220001</v>
      </c>
      <c r="E104" s="28">
        <f>Planel_GerMed_Anual!AB24</f>
        <v>145923.51254992999</v>
      </c>
      <c r="F104" s="28">
        <f>Planel_GerMed_Anual!AL24</f>
        <v>180004.1892542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48825.651813999997</v>
      </c>
      <c r="D108" s="1">
        <f t="shared" ref="D108:F108" si="18">D83+D84</f>
        <v>71054.028237000006</v>
      </c>
      <c r="E108" s="1">
        <f t="shared" si="18"/>
        <v>80194.914689999991</v>
      </c>
      <c r="F108" s="1">
        <f t="shared" si="18"/>
        <v>83296.672000000006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7332.9639719000006</v>
      </c>
      <c r="E113" s="1">
        <f t="shared" si="23"/>
        <v>7068.4905886999995</v>
      </c>
      <c r="F113" s="1">
        <f t="shared" si="23"/>
        <v>6838.5878570000004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22018.8920808</v>
      </c>
      <c r="E114" s="1">
        <f t="shared" si="24"/>
        <v>47610.784303419998</v>
      </c>
      <c r="F114" s="1">
        <f t="shared" si="24"/>
        <v>63705.39099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12231.63602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59395.894899999999</v>
      </c>
      <c r="D122" s="95">
        <f>PLANEL_BalPonta_Anual!R4</f>
        <v>81892.60484</v>
      </c>
      <c r="E122" s="95">
        <f>PLANEL_BalPonta_Anual!AB4</f>
        <v>93949.733030000003</v>
      </c>
      <c r="F122" s="95">
        <f>PLANEL_BalPonta_Anual!AL4</f>
        <v>93864.523019999993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13563.043729999999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10475.52981</v>
      </c>
      <c r="D125" s="18">
        <f>PLANEL_BalPonta_Anual!R6</f>
        <v>18468.518980000001</v>
      </c>
      <c r="E125" s="18">
        <f>PLANEL_BalPonta_Anual!AB6</f>
        <v>27643.72035</v>
      </c>
      <c r="F125" s="18">
        <f>PLANEL_BalPonta_Anual!AL6</f>
        <v>35649.949780000003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3820.4544099999998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10071.27887</v>
      </c>
      <c r="E142" s="32">
        <f>PLANEL_BalPonta_Anual!AB14</f>
        <v>25095.240549999999</v>
      </c>
      <c r="F142" s="32">
        <f>PLANEL_BalPonta_Anual!AL14</f>
        <v>49629.448119999994</v>
      </c>
    </row>
    <row r="143" spans="2:6" x14ac:dyDescent="0.25">
      <c r="B143" s="27" t="str">
        <f>PLANEL_BalPonta_Anual!B15</f>
        <v>Total</v>
      </c>
      <c r="C143" s="28">
        <f>PLANEL_BalPonta_Anual!C15</f>
        <v>87267.594462700014</v>
      </c>
      <c r="D143" s="28">
        <f>PLANEL_BalPonta_Anual!R15</f>
        <v>149189.20084600002</v>
      </c>
      <c r="E143" s="28">
        <f>PLANEL_BalPonta_Anual!AB15</f>
        <v>200836.01782899999</v>
      </c>
      <c r="F143" s="28">
        <f>PLANEL_BalPonta_Anual!AL15</f>
        <v>251305.81174599999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63958.871326</v>
      </c>
      <c r="D147" s="1">
        <f t="shared" ref="D147:F147" si="27">D122+D123</f>
        <v>95534.741569999998</v>
      </c>
      <c r="E147" s="1">
        <f t="shared" si="27"/>
        <v>107591.86976</v>
      </c>
      <c r="F147" s="1">
        <f t="shared" si="27"/>
        <v>107427.56675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3820.4544099999998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10071.27887</v>
      </c>
      <c r="E156" s="1">
        <f>E142</f>
        <v>25095.240549999999</v>
      </c>
      <c r="F156" s="1">
        <f>F142</f>
        <v>49629.448119999994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20.73184874</v>
      </c>
      <c r="E161" s="1">
        <f>Planel_CO2_total_Anual!AB4</f>
        <v>21.947178699999998</v>
      </c>
      <c r="F161" s="1">
        <f>Planel_CO2_total_Anual!AL4</f>
        <v>34.217801450000003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34.086032510000003</v>
      </c>
      <c r="E162" s="102">
        <f>Planel_CO2_total_Anual!AB5</f>
        <v>35.93373356</v>
      </c>
      <c r="F162" s="102">
        <f>Planel_CO2_total_Anual!AL5</f>
        <v>45.608787829999997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20.840473978082191</v>
      </c>
      <c r="E167" s="1">
        <f>'Resumo Gás Natural'!AB39</f>
        <v>25.434493232876711</v>
      </c>
      <c r="F167" s="1">
        <f>'Resumo Gás Natural'!AL39</f>
        <v>44.773938191780822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39.059780794520549</v>
      </c>
      <c r="E168" s="102">
        <f>'Resumo Gás Natural'!AB40</f>
        <v>43.735877780821916</v>
      </c>
      <c r="F168" s="102">
        <f>'Resumo Gás Natural'!AL40</f>
        <v>66.63639704109589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586.70177484228748</v>
      </c>
      <c r="D176" s="1">
        <f>C176*(1+Planel_BD_constantes!$B$3)^($D$175-$C$175)</f>
        <v>739.07526619012776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686.54751627525638</v>
      </c>
      <c r="H1" s="255" t="s">
        <v>688</v>
      </c>
      <c r="I1" s="256">
        <f>D188</f>
        <v>804.07526619012776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122495.64690000001</v>
      </c>
      <c r="E5" s="95">
        <f>PLANEL_Pot_anual!AB4</f>
        <v>141232.31150000001</v>
      </c>
      <c r="F5" s="95">
        <f>PLANEL_Pot_anual!AL4</f>
        <v>148617.361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11201.325999999999</v>
      </c>
      <c r="E6" s="95">
        <f>PLANEL_Pot_anual!AB5</f>
        <v>11201.325999999999</v>
      </c>
      <c r="F6" s="95">
        <f>PLANEL_Pot_anual!AL5</f>
        <v>11201.325999999999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17425.014062999999</v>
      </c>
      <c r="E8" s="18">
        <f>PLANEL_Pot_anual!AB7</f>
        <v>25471.523518999998</v>
      </c>
      <c r="F8" s="18">
        <f>PLANEL_Pot_anual!AL7</f>
        <v>26108.623519000001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21666.48402</v>
      </c>
      <c r="E16" s="24">
        <f>PLANEL_Pot_anual!AB14</f>
        <v>21974.739637999999</v>
      </c>
      <c r="F16" s="24">
        <f>PLANEL_Pot_anual!AL14</f>
        <v>22360.739637999999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48536.608168500003</v>
      </c>
      <c r="E19" s="30">
        <f>PLANEL_Pot_anual!AB17</f>
        <v>104324.05180999999</v>
      </c>
      <c r="F19" s="30">
        <f>PLANEL_Pot_anual!AL17</f>
        <v>139590.31776999999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43478.565089999996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15310.96147</v>
      </c>
      <c r="E25" s="32">
        <f>PLANEL_Pot_anual!AB23</f>
        <v>31890.777860000002</v>
      </c>
      <c r="F25" s="32">
        <f>PLANEL_Pot_anual!AL23</f>
        <v>64717.367640000004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259305.447613842</v>
      </c>
      <c r="E30" s="28">
        <f>PLANEL_Pot_anual!AB24+SUM(E26:E29)</f>
        <v>373152.62667495513</v>
      </c>
      <c r="F30" s="28">
        <f>PLANEL_Pot_anual!AL24+SUM(F26:F29)</f>
        <v>509846.94954267645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133696.97289999999</v>
      </c>
      <c r="E34" s="1">
        <f>E5+E6</f>
        <v>152433.63750000001</v>
      </c>
      <c r="F34" s="1">
        <f>F5+F6</f>
        <v>159818.68700000001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17425.014062999999</v>
      </c>
      <c r="E35" s="1">
        <f t="shared" si="0"/>
        <v>25471.523518999998</v>
      </c>
      <c r="F35" s="1">
        <f t="shared" si="0"/>
        <v>26108.623519000001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22360.48402</v>
      </c>
      <c r="E39" s="1">
        <f>E16+E17</f>
        <v>22360.539637999998</v>
      </c>
      <c r="F39" s="1">
        <f>F16+F17</f>
        <v>22360.739637999999</v>
      </c>
    </row>
    <row r="40" spans="2:6" x14ac:dyDescent="0.25">
      <c r="B40" s="16" t="s">
        <v>7</v>
      </c>
      <c r="C40" s="1">
        <f>C19+C20</f>
        <v>6556.16</v>
      </c>
      <c r="D40" s="1">
        <f>D19+D20</f>
        <v>48536.608168500003</v>
      </c>
      <c r="E40" s="1">
        <f>E19+E20</f>
        <v>104324.05180999999</v>
      </c>
      <c r="F40" s="1">
        <f>F19+F20</f>
        <v>139590.31776999999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43478.565089999996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15310.96147</v>
      </c>
      <c r="E43" s="1">
        <f t="shared" si="2"/>
        <v>31890.777860000002</v>
      </c>
      <c r="F43" s="1">
        <f t="shared" si="2"/>
        <v>64717.367640000004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259305.447613842</v>
      </c>
      <c r="E45" s="28">
        <f>SUM(E34:E44)</f>
        <v>373152.62667495513</v>
      </c>
      <c r="F45" s="28">
        <f>SUM(F34:F44)</f>
        <v>509846.94954267645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32759.154900000009</v>
      </c>
      <c r="E49" s="95">
        <f>SUM(PLANEL_Pot_anual!S29:AB29)</f>
        <v>18736.664600000004</v>
      </c>
      <c r="F49" s="95">
        <f>SUM(PLANEL_Pot_anual!AC29:AL29)</f>
        <v>7385.0494999999937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5701.2999999999993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6182.814062999998</v>
      </c>
      <c r="E52" s="18">
        <f>SUM(PLANEL_Pot_anual!S32:AB32)</f>
        <v>8046.5094559999998</v>
      </c>
      <c r="F52" s="18">
        <f>SUM(PLANEL_Pot_anual!AC32:AL32)</f>
        <v>637.10000000000218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9997.016599999999</v>
      </c>
      <c r="E60" s="24">
        <f>SUM(PLANEL_Pot_anual!S39:AB39)</f>
        <v>308.25561799999923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41980.448168499999</v>
      </c>
      <c r="E63" s="30">
        <f>SUM(PLANEL_Pot_anual!S42:AB42)</f>
        <v>55787.443641499987</v>
      </c>
      <c r="F63" s="30">
        <f>SUM(PLANEL_Pot_anual!AC42:AL42)</f>
        <v>35266.265960000004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38759.944411999997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15310.96147</v>
      </c>
      <c r="E69" s="32">
        <f>SUM(PLANEL_Pot_anual!S48:AB48)</f>
        <v>16579.81639</v>
      </c>
      <c r="F69" s="32">
        <f>SUM(PLANEL_Pot_anual!AC48:AL48)</f>
        <v>32826.589780000002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123395.59886384202</v>
      </c>
      <c r="E74" s="28">
        <f>SUM(PLANEL_Pot_anual!S49:AB49)+SUM(E70:E73)</f>
        <v>113847.17906111311</v>
      </c>
      <c r="F74" s="28">
        <f>SUM(PLANEL_Pot_anual!AC49:AL49)+SUM(F70:F73)</f>
        <v>136694.32286772129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38460.454900000012</v>
      </c>
      <c r="E78" s="1">
        <f>E49+E50</f>
        <v>18736.664600000004</v>
      </c>
      <c r="F78" s="1">
        <f>F49+F50</f>
        <v>7385.0494999999937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6182.814062999998</v>
      </c>
      <c r="E79" s="1">
        <f t="shared" si="8"/>
        <v>8046.5094559999998</v>
      </c>
      <c r="F79" s="1">
        <f t="shared" si="8"/>
        <v>637.10000000000218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10360.816599999998</v>
      </c>
      <c r="E83" s="1">
        <f t="shared" si="11"/>
        <v>5.5617999999242329E-2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41980.448168499999</v>
      </c>
      <c r="E84" s="1">
        <f t="shared" si="12"/>
        <v>55787.443641499987</v>
      </c>
      <c r="F84" s="1">
        <f t="shared" si="12"/>
        <v>35266.265960000004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38759.944411999997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15310.96147</v>
      </c>
      <c r="E87" s="1">
        <f>E69</f>
        <v>16579.81639</v>
      </c>
      <c r="F87" s="1">
        <f>F69</f>
        <v>32826.589780000002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123395.59886384198</v>
      </c>
      <c r="E89" s="28">
        <f t="shared" si="16"/>
        <v>113847.17906111314</v>
      </c>
      <c r="F89" s="28">
        <f t="shared" si="16"/>
        <v>136694.32286772129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46081.676520000001</v>
      </c>
      <c r="D93" s="95">
        <f>Planel_GerMed_Anual!R4</f>
        <v>65660.347540000002</v>
      </c>
      <c r="E93" s="95">
        <f>Planel_GerMed_Anual!AB4</f>
        <v>74639.289309999993</v>
      </c>
      <c r="F93" s="95">
        <f>Planel_GerMed_Anual!AL4</f>
        <v>77662.263170000006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5393.6806969999998</v>
      </c>
      <c r="E94" s="95">
        <f>Planel_GerMed_Anual!AB5</f>
        <v>5555.6253800000004</v>
      </c>
      <c r="F94" s="95">
        <f>Planel_GerMed_Anual!AL5</f>
        <v>5634.4088300000003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4708.3135170000005</v>
      </c>
      <c r="E96" s="18">
        <f>Planel_GerMed_Anual!AB7</f>
        <v>6001.30958431</v>
      </c>
      <c r="F96" s="18">
        <f>Planel_GerMed_Anual!AL7</f>
        <v>10496.7127561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6688.1589020000001</v>
      </c>
      <c r="E104" s="24">
        <f>Planel_GerMed_Anual!AB14</f>
        <v>6720.5374279999996</v>
      </c>
      <c r="F104" s="24">
        <f>Planel_GerMed_Anual!AL14</f>
        <v>6838.5878570000004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22018.8920808</v>
      </c>
      <c r="E107" s="30">
        <f>Planel_GerMed_Anual!AB17</f>
        <v>47610.784303419998</v>
      </c>
      <c r="F107" s="30">
        <f>Planel_GerMed_Anual!AL17</f>
        <v>63705.39099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12231.63602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65835.454385784076</v>
      </c>
      <c r="D118" s="28">
        <f>Planel_GerMed_Anual!R24+SUM(D114:D117)</f>
        <v>112687.40004387841</v>
      </c>
      <c r="E118" s="28">
        <f>Planel_GerMed_Anual!AB24+SUM(E114:E117)</f>
        <v>152262.35748741531</v>
      </c>
      <c r="F118" s="28">
        <f>Planel_GerMed_Anual!AL24+SUM(F114:F117)</f>
        <v>191467.73072743372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48825.651813999997</v>
      </c>
      <c r="D122" s="1">
        <f>D93+D94</f>
        <v>71054.028237000006</v>
      </c>
      <c r="E122" s="1">
        <f>E93+E94</f>
        <v>80194.914689999991</v>
      </c>
      <c r="F122" s="1">
        <f>F93+F94</f>
        <v>83296.672000000006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4708.3135170000005</v>
      </c>
      <c r="E123" s="1">
        <f t="shared" si="17"/>
        <v>6001.30958431</v>
      </c>
      <c r="F123" s="1">
        <f t="shared" si="17"/>
        <v>10496.7127561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7332.9639719000006</v>
      </c>
      <c r="E127" s="1">
        <f t="shared" si="20"/>
        <v>7068.4905886999995</v>
      </c>
      <c r="F127" s="1">
        <f t="shared" si="20"/>
        <v>6838.5878570000004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22018.8920808</v>
      </c>
      <c r="E128" s="1">
        <f t="shared" si="21"/>
        <v>47610.784303419998</v>
      </c>
      <c r="F128" s="1">
        <f t="shared" si="21"/>
        <v>63705.39099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12231.63602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65835.454385784076</v>
      </c>
      <c r="D133" s="28">
        <f t="shared" ref="D133:F133" si="25">SUM(D122:D132)</f>
        <v>112687.40004387841</v>
      </c>
      <c r="E133" s="28">
        <f t="shared" si="25"/>
        <v>152262.35748741534</v>
      </c>
      <c r="F133" s="28">
        <f t="shared" si="25"/>
        <v>191467.73072743372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59395.894899999999</v>
      </c>
      <c r="D137" s="95">
        <f>PLANEL_BalPonta_Anual!R4</f>
        <v>81892.60484</v>
      </c>
      <c r="E137" s="95">
        <f>PLANEL_BalPonta_Anual!AB4</f>
        <v>93949.733030000003</v>
      </c>
      <c r="F137" s="95">
        <f>PLANEL_BalPonta_Anual!AL4</f>
        <v>93864.523019999993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13563.043729999999</v>
      </c>
    </row>
    <row r="139" spans="2:6" x14ac:dyDescent="0.25">
      <c r="B139" s="16" t="str">
        <f>PLANEL_BalPonta_Anual!B6</f>
        <v>Gás Natural</v>
      </c>
      <c r="C139" s="95">
        <f>PLANEL_BalPonta_Anual!C6</f>
        <v>10475.52981</v>
      </c>
      <c r="D139" s="95">
        <f>PLANEL_BalPonta_Anual!R6</f>
        <v>18468.518980000001</v>
      </c>
      <c r="E139" s="95">
        <f>PLANEL_BalPonta_Anual!AB6</f>
        <v>27643.72035</v>
      </c>
      <c r="F139" s="95">
        <f>PLANEL_BalPonta_Anual!AL6</f>
        <v>35649.949780000003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1771.8567089999999</v>
      </c>
      <c r="F140" s="1">
        <f>PLANEL_BalPonta_Anual!AL7</f>
        <v>1771.8567089999999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3820.4544099999998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3951.4718109999999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8377.4400370000003</v>
      </c>
    </row>
    <row r="144" spans="2:6" x14ac:dyDescent="0.25">
      <c r="B144" s="16" t="str">
        <f>PLANEL_BalPonta_Anual!B11</f>
        <v>Eólica</v>
      </c>
      <c r="C144" s="1">
        <f>PLANEL_BalPonta_Anual!C11</f>
        <v>573.69546170000001</v>
      </c>
      <c r="D144" s="1">
        <f>PLANEL_BalPonta_Anual!R11</f>
        <v>11014.78944</v>
      </c>
      <c r="E144" s="1">
        <f>PLANEL_BalPonta_Anual!AB11</f>
        <v>19779.699379999998</v>
      </c>
      <c r="F144" s="1">
        <f>PLANEL_BalPonta_Anual!AL11</f>
        <v>37497.163769999999</v>
      </c>
    </row>
    <row r="145" spans="2:6" x14ac:dyDescent="0.25">
      <c r="B145" s="16" t="str">
        <f>PLANEL_BalPonta_Anual!B12</f>
        <v>Solar</v>
      </c>
      <c r="C145" s="1">
        <f>PLANEL_BalPonta_Anual!C12</f>
        <v>3.7206000000000001</v>
      </c>
      <c r="D145" s="1">
        <f>PLANEL_BalPonta_Anual!R12</f>
        <v>1385.5053109999999</v>
      </c>
      <c r="E145" s="1">
        <f>PLANEL_BalPonta_Anual!AB12</f>
        <v>7517.6579949999996</v>
      </c>
      <c r="F145" s="1">
        <f>PLANEL_BalPonta_Anual!AL12</f>
        <v>7517.6579949999996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10071.27887</v>
      </c>
      <c r="E147" s="32">
        <f>PLANEL_BalPonta_Anual!AB14</f>
        <v>25095.240549999999</v>
      </c>
      <c r="F147" s="32">
        <f>PLANEL_BalPonta_Anual!AL14</f>
        <v>49629.448119999994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87268.005146532509</v>
      </c>
      <c r="D152" s="28">
        <f>PLANEL_BalPonta_Anual!R15+SUM(D148:D151)</f>
        <v>150093.18315576692</v>
      </c>
      <c r="E152" s="28">
        <f>PLANEL_BalPonta_Anual!AB15+SUM(E148:E151)</f>
        <v>202840.64125257678</v>
      </c>
      <c r="F152" s="28">
        <f>PLANEL_BalPonta_Anual!AL15+SUM(F148:F151)</f>
        <v>255038.92691463284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63958.871326</v>
      </c>
      <c r="D156" s="1">
        <f>D137+D138</f>
        <v>95534.741569999998</v>
      </c>
      <c r="E156" s="1">
        <f>E137+E138</f>
        <v>107591.86976</v>
      </c>
      <c r="F156" s="1">
        <f>F137+F138</f>
        <v>107427.56675</v>
      </c>
    </row>
    <row r="157" spans="2:6" x14ac:dyDescent="0.25">
      <c r="B157" s="16" t="s">
        <v>3</v>
      </c>
      <c r="C157" s="1">
        <f>C139</f>
        <v>10475.52981</v>
      </c>
      <c r="D157" s="1">
        <f>D139</f>
        <v>18468.518980000001</v>
      </c>
      <c r="E157" s="1">
        <f>E139</f>
        <v>27643.72035</v>
      </c>
      <c r="F157" s="1">
        <f>F139</f>
        <v>35649.949780000003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1771.8567089999999</v>
      </c>
      <c r="F158" s="1">
        <f t="shared" si="26"/>
        <v>1771.8567089999999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3820.4544099999998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3951.4718109999999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8377.4400370000003</v>
      </c>
    </row>
    <row r="162" spans="1:11" x14ac:dyDescent="0.25">
      <c r="B162" s="16" t="s">
        <v>7</v>
      </c>
      <c r="C162" s="1">
        <f t="shared" ref="C162:F162" si="29">C144</f>
        <v>573.69546170000001</v>
      </c>
      <c r="D162" s="1">
        <f t="shared" si="29"/>
        <v>11014.78944</v>
      </c>
      <c r="E162" s="1">
        <f t="shared" si="29"/>
        <v>19779.699379999998</v>
      </c>
      <c r="F162" s="1">
        <f t="shared" si="29"/>
        <v>37497.163769999999</v>
      </c>
    </row>
    <row r="163" spans="1:11" x14ac:dyDescent="0.25">
      <c r="B163" s="16" t="s">
        <v>8</v>
      </c>
      <c r="C163" s="1">
        <f t="shared" ref="C163:F163" si="30">C145</f>
        <v>3.7206000000000001</v>
      </c>
      <c r="D163" s="1">
        <f t="shared" si="30"/>
        <v>1385.5053109999999</v>
      </c>
      <c r="E163" s="1">
        <f t="shared" si="30"/>
        <v>7517.6579949999996</v>
      </c>
      <c r="F163" s="1">
        <f t="shared" si="30"/>
        <v>7517.6579949999996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10071.27887</v>
      </c>
      <c r="E165" s="1">
        <f>E147</f>
        <v>25095.240549999999</v>
      </c>
      <c r="F165" s="1">
        <f>F147</f>
        <v>49629.448119999994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87268.005146532509</v>
      </c>
      <c r="D167" s="28">
        <f t="shared" ref="D167:F167" si="33">SUM(D156:D166)</f>
        <v>150093.18315576692</v>
      </c>
      <c r="E167" s="28">
        <f t="shared" si="33"/>
        <v>202840.64125257678</v>
      </c>
      <c r="F167" s="28">
        <f t="shared" si="33"/>
        <v>255038.92691463284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20.73184874</v>
      </c>
      <c r="E171" s="1">
        <f>Planel_CO2_total_Anual!AB4</f>
        <v>21.947178699999998</v>
      </c>
      <c r="F171" s="1">
        <f>Planel_CO2_total_Anual!AL4</f>
        <v>34.217801450000003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34.086032510000003</v>
      </c>
      <c r="E172" s="102">
        <f>Planel_CO2_total_Anual!AB5</f>
        <v>35.93373356</v>
      </c>
      <c r="F172" s="102">
        <f>Planel_CO2_total_Anual!AL5</f>
        <v>45.608787829999997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20.840473978082191</v>
      </c>
      <c r="E177" s="1">
        <f>'Resumo Gás Natural'!AB39</f>
        <v>25.434493232876711</v>
      </c>
      <c r="F177" s="1">
        <f>'Resumo Gás Natural'!AL39</f>
        <v>44.773938191780822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39.059780794520549</v>
      </c>
      <c r="E178" s="102">
        <f>'Resumo Gás Natural'!AB40</f>
        <v>43.735877780821916</v>
      </c>
      <c r="F178" s="102">
        <f>'Resumo Gás Natural'!AL40</f>
        <v>66.63639704109589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586.70177484228748</v>
      </c>
      <c r="D186" s="1">
        <f>C186*(1+Planel_BD_constantes!$B$3)^($D$185-$C$185)</f>
        <v>739.07526619012776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686.54751627525638</v>
      </c>
      <c r="D188" s="28">
        <f>SUM(D186:D187)</f>
        <v>804.07526619012776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10448.7806</v>
      </c>
      <c r="N5" s="5">
        <v>14179.6013</v>
      </c>
      <c r="O5" s="5">
        <v>14179.6013</v>
      </c>
      <c r="P5" s="5">
        <v>7836.3665579999997</v>
      </c>
      <c r="Q5" s="5">
        <v>7836.3665579999997</v>
      </c>
      <c r="R5" s="5">
        <v>7836.3665579999997</v>
      </c>
      <c r="S5" s="5">
        <v>9620.8675230000008</v>
      </c>
      <c r="T5" s="5">
        <v>10878.592049999999</v>
      </c>
      <c r="U5" s="5">
        <v>12669.04592</v>
      </c>
      <c r="V5" s="5">
        <v>12669.04592</v>
      </c>
      <c r="W5" s="5">
        <v>9769.1600209999997</v>
      </c>
      <c r="X5" s="5">
        <v>9769.1600209999997</v>
      </c>
      <c r="Y5" s="5">
        <v>9769.1600209999997</v>
      </c>
      <c r="Z5" s="5">
        <v>9769.1600209999997</v>
      </c>
      <c r="AA5" s="5">
        <v>9769.1600209999997</v>
      </c>
      <c r="AB5" s="5">
        <v>8965.7396379999991</v>
      </c>
      <c r="AC5" s="5">
        <v>8965.7396379999991</v>
      </c>
      <c r="AD5" s="5">
        <v>8965.7396379999991</v>
      </c>
      <c r="AE5" s="5">
        <v>8965.7396379999991</v>
      </c>
      <c r="AF5" s="5">
        <v>8965.7396379999991</v>
      </c>
      <c r="AG5" s="5">
        <v>8965.7396379999991</v>
      </c>
      <c r="AH5" s="5">
        <v>8965.7396379999991</v>
      </c>
      <c r="AI5" s="5">
        <v>8965.7396379999991</v>
      </c>
      <c r="AJ5" s="5">
        <v>8965.7396379999991</v>
      </c>
      <c r="AK5" s="5">
        <v>8965.7396379999991</v>
      </c>
      <c r="AL5" s="5">
        <v>8965.7396379999991</v>
      </c>
      <c r="AM5" s="5">
        <v>8965.7396379999991</v>
      </c>
      <c r="AN5" s="5">
        <v>8965.7396379999991</v>
      </c>
      <c r="AO5" s="5">
        <v>8965.7396379999991</v>
      </c>
      <c r="AP5" s="5">
        <v>8965.7396379999991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13072.604509999999</v>
      </c>
      <c r="N16" s="38">
        <v>16803.425220000001</v>
      </c>
      <c r="O16" s="38">
        <v>16803.425220000001</v>
      </c>
      <c r="P16" s="38">
        <v>8977.8046560000003</v>
      </c>
      <c r="Q16" s="38">
        <v>8977.8046560000003</v>
      </c>
      <c r="R16" s="38">
        <v>8977.8046560000003</v>
      </c>
      <c r="S16" s="38">
        <v>10762.305619999999</v>
      </c>
      <c r="T16" s="38">
        <v>12020.030150000001</v>
      </c>
      <c r="U16" s="38">
        <v>13810.48402</v>
      </c>
      <c r="V16" s="38">
        <v>13810.48402</v>
      </c>
      <c r="W16" s="38">
        <v>10174.578020000001</v>
      </c>
      <c r="X16" s="38">
        <v>10174.578020000001</v>
      </c>
      <c r="Y16" s="38">
        <v>10174.578020000001</v>
      </c>
      <c r="Z16" s="38">
        <v>10174.578020000001</v>
      </c>
      <c r="AA16" s="38">
        <v>10174.578020000001</v>
      </c>
      <c r="AB16" s="38">
        <v>8965.7396379999991</v>
      </c>
      <c r="AC16" s="38">
        <v>8965.7396379999991</v>
      </c>
      <c r="AD16" s="38">
        <v>8965.7396379999991</v>
      </c>
      <c r="AE16" s="38">
        <v>8965.7396379999991</v>
      </c>
      <c r="AF16" s="38">
        <v>8965.7396379999991</v>
      </c>
      <c r="AG16" s="38">
        <v>8965.7396379999991</v>
      </c>
      <c r="AH16" s="38">
        <v>8965.7396379999991</v>
      </c>
      <c r="AI16" s="38">
        <v>8965.7396379999991</v>
      </c>
      <c r="AJ16" s="38">
        <v>8965.7396379999991</v>
      </c>
      <c r="AK16" s="38">
        <v>8965.7396379999991</v>
      </c>
      <c r="AL16" s="38">
        <v>8965.7396379999991</v>
      </c>
      <c r="AM16" s="38">
        <v>8965.7396379999991</v>
      </c>
      <c r="AN16" s="38">
        <v>8965.7396379999991</v>
      </c>
      <c r="AO16" s="38">
        <v>8965.7396379999991</v>
      </c>
      <c r="AP16" s="38">
        <v>8965.7396379999991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1124.4290719999999</v>
      </c>
      <c r="Q89" s="5">
        <v>4713.3878180000002</v>
      </c>
      <c r="R89" s="5">
        <v>6432.6075209999999</v>
      </c>
      <c r="S89" s="5">
        <v>10565.57388</v>
      </c>
      <c r="T89" s="5">
        <v>11296.149299999999</v>
      </c>
      <c r="U89" s="5">
        <v>11856.115879999999</v>
      </c>
      <c r="V89" s="5">
        <v>11856.115879999999</v>
      </c>
      <c r="W89" s="5">
        <v>11856.115879999999</v>
      </c>
      <c r="X89" s="5">
        <v>11856.115879999999</v>
      </c>
      <c r="Y89" s="5">
        <v>11856.115879999999</v>
      </c>
      <c r="Z89" s="5">
        <v>11856.115879999999</v>
      </c>
      <c r="AA89" s="5">
        <v>11856.115879999999</v>
      </c>
      <c r="AB89" s="5">
        <v>11856.115879999999</v>
      </c>
      <c r="AC89" s="5">
        <v>11856.115879999999</v>
      </c>
      <c r="AD89" s="5">
        <v>11856.115879999999</v>
      </c>
      <c r="AE89" s="5">
        <v>11856.115879999999</v>
      </c>
      <c r="AF89" s="5">
        <v>11856.115879999999</v>
      </c>
      <c r="AG89" s="5">
        <v>11856.115879999999</v>
      </c>
      <c r="AH89" s="5">
        <v>11856.115879999999</v>
      </c>
      <c r="AI89" s="5">
        <v>11856.115879999999</v>
      </c>
      <c r="AJ89" s="5">
        <v>11856.115879999999</v>
      </c>
      <c r="AK89" s="5">
        <v>11856.115879999999</v>
      </c>
      <c r="AL89" s="5">
        <v>11856.115879999999</v>
      </c>
      <c r="AM89" s="5">
        <v>11856.115879999999</v>
      </c>
      <c r="AN89" s="5">
        <v>11856.115879999999</v>
      </c>
      <c r="AO89" s="5">
        <v>11856.115879999999</v>
      </c>
      <c r="AP89" s="5">
        <v>11856.115879999999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>
        <v>323.52482209999999</v>
      </c>
      <c r="Q90" s="5">
        <v>1285.16239</v>
      </c>
      <c r="R90" s="5">
        <v>1285.16239</v>
      </c>
      <c r="S90" s="5">
        <v>1301.4673929999999</v>
      </c>
      <c r="T90" s="5">
        <v>1301.4673929999999</v>
      </c>
      <c r="U90" s="5">
        <v>3454.8455979999999</v>
      </c>
      <c r="V90" s="5">
        <v>3454.8455979999999</v>
      </c>
      <c r="W90" s="5">
        <v>3454.8455979999999</v>
      </c>
      <c r="X90" s="5">
        <v>3454.8455979999999</v>
      </c>
      <c r="Y90" s="5">
        <v>3454.8455979999999</v>
      </c>
      <c r="Z90" s="5">
        <v>3454.8455979999999</v>
      </c>
      <c r="AA90" s="5">
        <v>3454.8455979999999</v>
      </c>
      <c r="AB90" s="5">
        <v>3454.8455979999999</v>
      </c>
      <c r="AC90" s="5">
        <v>3454.8455979999999</v>
      </c>
      <c r="AD90" s="5">
        <v>3454.8455979999999</v>
      </c>
      <c r="AE90" s="5">
        <v>3454.8455979999999</v>
      </c>
      <c r="AF90" s="5">
        <v>3454.8455979999999</v>
      </c>
      <c r="AG90" s="5">
        <v>3454.8455979999999</v>
      </c>
      <c r="AH90" s="5">
        <v>3454.8455979999999</v>
      </c>
      <c r="AI90" s="5">
        <v>3454.8455979999999</v>
      </c>
      <c r="AJ90" s="5">
        <v>3454.8455979999999</v>
      </c>
      <c r="AK90" s="5">
        <v>3454.8455979999999</v>
      </c>
      <c r="AL90" s="5">
        <v>3454.8455979999999</v>
      </c>
      <c r="AM90" s="5">
        <v>3454.8455979999999</v>
      </c>
      <c r="AN90" s="5">
        <v>3454.8455979999999</v>
      </c>
      <c r="AO90" s="5">
        <v>3454.8455979999999</v>
      </c>
      <c r="AP90" s="5">
        <v>3454.8455979999999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1447.953894</v>
      </c>
      <c r="Q100" s="38">
        <v>5998.5502070000002</v>
      </c>
      <c r="R100" s="38">
        <v>7717.7699110000003</v>
      </c>
      <c r="S100" s="38">
        <v>11867.04127</v>
      </c>
      <c r="T100" s="38">
        <v>12597.616690000001</v>
      </c>
      <c r="U100" s="38">
        <v>15310.96147</v>
      </c>
      <c r="V100" s="38">
        <v>15310.96147</v>
      </c>
      <c r="W100" s="38">
        <v>15310.96147</v>
      </c>
      <c r="X100" s="38">
        <v>15310.96147</v>
      </c>
      <c r="Y100" s="38">
        <v>15310.96147</v>
      </c>
      <c r="Z100" s="38">
        <v>15310.96147</v>
      </c>
      <c r="AA100" s="38">
        <v>15310.96147</v>
      </c>
      <c r="AB100" s="38">
        <v>15310.96147</v>
      </c>
      <c r="AC100" s="38">
        <v>15310.96147</v>
      </c>
      <c r="AD100" s="38">
        <v>15310.96147</v>
      </c>
      <c r="AE100" s="38">
        <v>15310.96147</v>
      </c>
      <c r="AF100" s="38">
        <v>15310.96147</v>
      </c>
      <c r="AG100" s="38">
        <v>15310.96147</v>
      </c>
      <c r="AH100" s="38">
        <v>15310.96147</v>
      </c>
      <c r="AI100" s="38">
        <v>15310.96147</v>
      </c>
      <c r="AJ100" s="38">
        <v>15310.96147</v>
      </c>
      <c r="AK100" s="38">
        <v>15310.96147</v>
      </c>
      <c r="AL100" s="38">
        <v>15310.96147</v>
      </c>
      <c r="AM100" s="38">
        <v>15310.96147</v>
      </c>
      <c r="AN100" s="38">
        <v>15310.96147</v>
      </c>
      <c r="AO100" s="38">
        <v>15310.96147</v>
      </c>
      <c r="AP100" s="38">
        <v>15310.96147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>
        <v>378.15883309999998</v>
      </c>
      <c r="O102" s="5">
        <v>1126.3883410000001</v>
      </c>
      <c r="P102" s="5">
        <v>1632.8162950000001</v>
      </c>
      <c r="Q102" s="5">
        <v>1632.8162950000001</v>
      </c>
      <c r="R102" s="5">
        <v>1871.5030059999999</v>
      </c>
      <c r="S102" s="5">
        <v>2670.2672590000002</v>
      </c>
      <c r="T102" s="5">
        <v>2931.534044</v>
      </c>
      <c r="U102" s="5">
        <v>2931.534044</v>
      </c>
      <c r="V102" s="5">
        <v>2931.534044</v>
      </c>
      <c r="W102" s="5">
        <v>2931.534044</v>
      </c>
      <c r="X102" s="5">
        <v>2931.534044</v>
      </c>
      <c r="Y102" s="5">
        <v>2931.534044</v>
      </c>
      <c r="Z102" s="5">
        <v>2931.534044</v>
      </c>
      <c r="AA102" s="5">
        <v>2931.534044</v>
      </c>
      <c r="AB102" s="5">
        <v>2931.534044</v>
      </c>
      <c r="AC102" s="5">
        <v>2931.534044</v>
      </c>
      <c r="AD102" s="5">
        <v>2931.534044</v>
      </c>
      <c r="AE102" s="5">
        <v>2931.534044</v>
      </c>
      <c r="AF102" s="5">
        <v>2931.534044</v>
      </c>
      <c r="AG102" s="5">
        <v>2931.534044</v>
      </c>
      <c r="AH102" s="5">
        <v>2931.534044</v>
      </c>
      <c r="AI102" s="5">
        <v>2931.534044</v>
      </c>
      <c r="AJ102" s="5">
        <v>2931.534044</v>
      </c>
      <c r="AK102" s="5">
        <v>2931.534044</v>
      </c>
      <c r="AL102" s="5">
        <v>2931.534044</v>
      </c>
      <c r="AM102" s="5">
        <v>2931.534044</v>
      </c>
      <c r="AN102" s="5">
        <v>2931.534044</v>
      </c>
      <c r="AO102" s="5">
        <v>2931.534044</v>
      </c>
      <c r="AP102" s="5">
        <v>2931.534044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1095.569485</v>
      </c>
      <c r="N107" s="5">
        <v>1479.5036580000001</v>
      </c>
      <c r="O107" s="5">
        <v>1512.8800200000001</v>
      </c>
      <c r="P107" s="5">
        <v>1512.8800200000001</v>
      </c>
      <c r="Q107" s="5">
        <v>1512.8800200000001</v>
      </c>
      <c r="R107" s="5">
        <v>1512.8800200000001</v>
      </c>
      <c r="S107" s="5">
        <v>1512.8800200000001</v>
      </c>
      <c r="T107" s="5">
        <v>1512.8800200000001</v>
      </c>
      <c r="U107" s="5">
        <v>1512.8800200000001</v>
      </c>
      <c r="V107" s="5">
        <v>1512.8800200000001</v>
      </c>
      <c r="W107" s="5">
        <v>1126.18002</v>
      </c>
      <c r="X107" s="5">
        <v>1126.18002</v>
      </c>
      <c r="Y107" s="5">
        <v>1126.18002</v>
      </c>
      <c r="Z107" s="5">
        <v>1126.18002</v>
      </c>
      <c r="AA107" s="5">
        <v>1126.18002</v>
      </c>
      <c r="AB107" s="5">
        <v>1126.18002</v>
      </c>
      <c r="AC107" s="5">
        <v>535.38001980000001</v>
      </c>
      <c r="AD107" s="5">
        <v>535.38001980000001</v>
      </c>
      <c r="AE107" s="5">
        <v>535.38001980000001</v>
      </c>
      <c r="AF107" s="5">
        <v>535.38001980000001</v>
      </c>
      <c r="AG107" s="5">
        <v>535.38001980000001</v>
      </c>
      <c r="AH107" s="5">
        <v>535.38001980000001</v>
      </c>
      <c r="AI107" s="5">
        <v>535.38001980000001</v>
      </c>
      <c r="AJ107" s="5">
        <v>535.38001980000001</v>
      </c>
      <c r="AK107" s="5">
        <v>535.38001980000001</v>
      </c>
      <c r="AL107" s="5">
        <v>535.38001980000001</v>
      </c>
      <c r="AM107" s="5">
        <v>535.38001980000001</v>
      </c>
      <c r="AN107" s="5">
        <v>535.38001980000001</v>
      </c>
      <c r="AO107" s="5">
        <v>535.38001980000001</v>
      </c>
      <c r="AP107" s="5">
        <v>535.38001980000001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9167.1694850000003</v>
      </c>
      <c r="N112" s="38">
        <v>9126.8624909999999</v>
      </c>
      <c r="O112" s="38">
        <v>9821.3683600000004</v>
      </c>
      <c r="P112" s="38">
        <v>9876.396315</v>
      </c>
      <c r="Q112" s="38">
        <v>7119.4963150000003</v>
      </c>
      <c r="R112" s="38">
        <v>7154.1830250000003</v>
      </c>
      <c r="S112" s="38">
        <v>7952.947279</v>
      </c>
      <c r="T112" s="38">
        <v>8036.0140629999996</v>
      </c>
      <c r="U112" s="38">
        <v>8036.0140629999996</v>
      </c>
      <c r="V112" s="38">
        <v>8036.0140629999996</v>
      </c>
      <c r="W112" s="38">
        <v>6711.4140630000002</v>
      </c>
      <c r="X112" s="38">
        <v>6711.4140630000002</v>
      </c>
      <c r="Y112" s="38">
        <v>6711.4140630000002</v>
      </c>
      <c r="Z112" s="38">
        <v>5662.614063</v>
      </c>
      <c r="AA112" s="38">
        <v>5662.614063</v>
      </c>
      <c r="AB112" s="38">
        <v>5662.614063</v>
      </c>
      <c r="AC112" s="38">
        <v>5071.8140629999998</v>
      </c>
      <c r="AD112" s="38">
        <v>5071.8140629999998</v>
      </c>
      <c r="AE112" s="38">
        <v>5043.8140629999998</v>
      </c>
      <c r="AF112" s="38">
        <v>5043.8140629999998</v>
      </c>
      <c r="AG112" s="38">
        <v>3830.114063</v>
      </c>
      <c r="AH112" s="38">
        <v>3830.114063</v>
      </c>
      <c r="AI112" s="38">
        <v>3830.114063</v>
      </c>
      <c r="AJ112" s="38">
        <v>3830.114063</v>
      </c>
      <c r="AK112" s="38">
        <v>3466.9140630000002</v>
      </c>
      <c r="AL112" s="38">
        <v>3466.9140630000002</v>
      </c>
      <c r="AM112" s="38">
        <v>3466.9140630000002</v>
      </c>
      <c r="AN112" s="38">
        <v>3466.9140630000002</v>
      </c>
      <c r="AO112" s="38">
        <v>3466.9140630000002</v>
      </c>
      <c r="AP112" s="38">
        <v>3466.9140630000002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1820.709456</v>
      </c>
      <c r="AG127" s="5">
        <v>1820.709456</v>
      </c>
      <c r="AH127" s="5">
        <v>1820.709456</v>
      </c>
      <c r="AI127" s="5">
        <v>1820.709456</v>
      </c>
      <c r="AJ127" s="5">
        <v>1820.709456</v>
      </c>
      <c r="AK127" s="5">
        <v>1820.709456</v>
      </c>
      <c r="AL127" s="5">
        <v>1820.709456</v>
      </c>
      <c r="AM127" s="5">
        <v>1820.709456</v>
      </c>
      <c r="AN127" s="5">
        <v>1820.709456</v>
      </c>
      <c r="AO127" s="5">
        <v>1820.709456</v>
      </c>
      <c r="AP127" s="5">
        <v>1820.709456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7170.7094559999996</v>
      </c>
      <c r="AG136" s="38">
        <v>7170.7094559999996</v>
      </c>
      <c r="AH136" s="38">
        <v>7170.7094559999996</v>
      </c>
      <c r="AI136" s="38">
        <v>7170.7094559999996</v>
      </c>
      <c r="AJ136" s="38">
        <v>7170.7094559999996</v>
      </c>
      <c r="AK136" s="38">
        <v>7170.7094559999996</v>
      </c>
      <c r="AL136" s="38">
        <v>7170.7094559999996</v>
      </c>
      <c r="AM136" s="38">
        <v>7170.7094559999996</v>
      </c>
      <c r="AN136" s="38">
        <v>7170.7094559999996</v>
      </c>
      <c r="AO136" s="38">
        <v>7170.7094559999996</v>
      </c>
      <c r="AP136" s="38">
        <v>7170.7094559999996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36171.54</v>
      </c>
      <c r="T233" s="4">
        <v>37842.519999999997</v>
      </c>
      <c r="U233" s="4">
        <v>38245.42</v>
      </c>
      <c r="V233" s="4">
        <v>39830.92</v>
      </c>
      <c r="W233" s="4">
        <v>40544.92</v>
      </c>
      <c r="X233" s="4">
        <v>40544.92</v>
      </c>
      <c r="Y233" s="4">
        <v>40586.720000000001</v>
      </c>
      <c r="Z233" s="4">
        <v>40586.720000000001</v>
      </c>
      <c r="AA233" s="4">
        <v>40586.720000000001</v>
      </c>
      <c r="AB233" s="4">
        <v>40586.720000000001</v>
      </c>
      <c r="AC233" s="4">
        <v>40586.720000000001</v>
      </c>
      <c r="AD233" s="4">
        <v>40996.683120000002</v>
      </c>
      <c r="AE233" s="4">
        <v>41149.019999999997</v>
      </c>
      <c r="AF233" s="4">
        <v>41149.019999999997</v>
      </c>
      <c r="AG233" s="4">
        <v>41149.019999999997</v>
      </c>
      <c r="AH233" s="4">
        <v>41149.019999999997</v>
      </c>
      <c r="AI233" s="4">
        <v>41149.019999999997</v>
      </c>
      <c r="AJ233" s="4">
        <v>41149.019999999997</v>
      </c>
      <c r="AK233" s="4">
        <v>41149.019999999997</v>
      </c>
      <c r="AL233" s="4">
        <v>41205.72</v>
      </c>
      <c r="AM233" s="4">
        <v>41205.72</v>
      </c>
      <c r="AN233" s="4">
        <v>41264.620000000003</v>
      </c>
      <c r="AO233" s="4">
        <v>41455.620000000003</v>
      </c>
      <c r="AP233" s="4">
        <v>41502.620000000003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15873.032999999999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18682.742999999999</v>
      </c>
      <c r="V234" s="4">
        <v>19192.442999999999</v>
      </c>
      <c r="W234" s="4">
        <v>19192.442999999999</v>
      </c>
      <c r="X234" s="4">
        <v>19192.442999999999</v>
      </c>
      <c r="Y234" s="4">
        <v>19192.442999999999</v>
      </c>
      <c r="Z234" s="4">
        <v>19230.442999999999</v>
      </c>
      <c r="AA234" s="4">
        <v>19230.442999999999</v>
      </c>
      <c r="AB234" s="4">
        <v>19230.442999999999</v>
      </c>
      <c r="AC234" s="4">
        <v>19230.442999999999</v>
      </c>
      <c r="AD234" s="4">
        <v>19230.442999999999</v>
      </c>
      <c r="AE234" s="4">
        <v>19230.442999999999</v>
      </c>
      <c r="AF234" s="4">
        <v>19230.442999999999</v>
      </c>
      <c r="AG234" s="4">
        <v>19230.442999999999</v>
      </c>
      <c r="AH234" s="4">
        <v>19230.442999999999</v>
      </c>
      <c r="AI234" s="4">
        <v>19230.442999999999</v>
      </c>
      <c r="AJ234" s="4">
        <v>19230.442999999999</v>
      </c>
      <c r="AK234" s="4">
        <v>19230.442999999999</v>
      </c>
      <c r="AL234" s="4">
        <v>19230.442999999999</v>
      </c>
      <c r="AM234" s="4">
        <v>19230.442999999999</v>
      </c>
      <c r="AN234" s="4">
        <v>19230.442999999999</v>
      </c>
      <c r="AO234" s="4">
        <v>19230.442999999999</v>
      </c>
      <c r="AP234" s="4">
        <v>19230.442999999999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11421.268</v>
      </c>
      <c r="AD235" s="4">
        <v>11421.268</v>
      </c>
      <c r="AE235" s="4">
        <v>11421.268</v>
      </c>
      <c r="AF235" s="4">
        <v>11421.268</v>
      </c>
      <c r="AG235" s="4">
        <v>11421.268</v>
      </c>
      <c r="AH235" s="4">
        <v>11421.268</v>
      </c>
      <c r="AI235" s="4">
        <v>11421.268</v>
      </c>
      <c r="AJ235" s="4">
        <v>11421.268</v>
      </c>
      <c r="AK235" s="4">
        <v>11421.268</v>
      </c>
      <c r="AL235" s="4">
        <v>11421.268</v>
      </c>
      <c r="AM235" s="4">
        <v>11421.268</v>
      </c>
      <c r="AN235" s="4">
        <v>11421.268</v>
      </c>
      <c r="AO235" s="4">
        <v>11421.268</v>
      </c>
      <c r="AP235" s="4">
        <v>11421.268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22867.35</v>
      </c>
      <c r="W236" s="4">
        <v>22867.35</v>
      </c>
      <c r="X236" s="4">
        <v>22867.35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24824.75</v>
      </c>
      <c r="AP236" s="4">
        <v>27731.55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1709.3419289999999</v>
      </c>
      <c r="AA239" s="4">
        <v>1799.6808169999999</v>
      </c>
      <c r="AB239" s="4">
        <v>2128.4499999999998</v>
      </c>
      <c r="AC239" s="4">
        <v>2528.25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3590.438803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2009.608755</v>
      </c>
      <c r="W240" s="4">
        <v>8210.1036139999997</v>
      </c>
      <c r="X240" s="4">
        <v>9218.4003809999995</v>
      </c>
      <c r="Y240" s="4">
        <v>9921.4597689999991</v>
      </c>
      <c r="Z240" s="4">
        <v>11340.310960000001</v>
      </c>
      <c r="AA240" s="4">
        <v>12257</v>
      </c>
      <c r="AB240" s="4">
        <v>12257</v>
      </c>
      <c r="AC240" s="4">
        <v>12687.34331</v>
      </c>
      <c r="AD240" s="4">
        <v>13582.26612</v>
      </c>
      <c r="AE240" s="4">
        <v>13939.661169999999</v>
      </c>
      <c r="AF240" s="4">
        <v>13939.661169999999</v>
      </c>
      <c r="AG240" s="4">
        <v>13939.661169999999</v>
      </c>
      <c r="AH240" s="4">
        <v>13939.661169999999</v>
      </c>
      <c r="AI240" s="4">
        <v>13939.661169999999</v>
      </c>
      <c r="AJ240" s="4">
        <v>13939.661169999999</v>
      </c>
      <c r="AK240" s="4">
        <v>13939.661169999999</v>
      </c>
      <c r="AL240" s="4">
        <v>13939.661169999999</v>
      </c>
      <c r="AM240" s="4">
        <v>13939.661169999999</v>
      </c>
      <c r="AN240" s="4">
        <v>13939.661169999999</v>
      </c>
      <c r="AO240" s="4">
        <v>15397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4582.1282869999995</v>
      </c>
      <c r="AB241" s="4">
        <v>6226.7772930000001</v>
      </c>
      <c r="AC241" s="4">
        <v>6677.8693240000002</v>
      </c>
      <c r="AD241" s="4">
        <v>6677.8693240000002</v>
      </c>
      <c r="AE241" s="4">
        <v>6677.8693240000002</v>
      </c>
      <c r="AF241" s="4">
        <v>6677.8693240000002</v>
      </c>
      <c r="AG241" s="4">
        <v>6677.8693240000002</v>
      </c>
      <c r="AH241" s="4">
        <v>6677.8693240000002</v>
      </c>
      <c r="AI241" s="4">
        <v>6677.8693240000002</v>
      </c>
      <c r="AJ241" s="4">
        <v>6677.8693240000002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7317.88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109516.77099999999</v>
      </c>
      <c r="P244" s="39">
        <v>109697.071</v>
      </c>
      <c r="Q244" s="39">
        <v>109697.071</v>
      </c>
      <c r="R244" s="39">
        <v>110628.071</v>
      </c>
      <c r="S244" s="39">
        <v>111232.571</v>
      </c>
      <c r="T244" s="39">
        <v>115144.97100000001</v>
      </c>
      <c r="U244" s="39">
        <v>116597.861</v>
      </c>
      <c r="V244" s="39">
        <v>122495.64690000001</v>
      </c>
      <c r="W244" s="39">
        <v>129410.1418</v>
      </c>
      <c r="X244" s="39">
        <v>130418.4385</v>
      </c>
      <c r="Y244" s="39">
        <v>132250.29790000001</v>
      </c>
      <c r="Z244" s="39">
        <v>133746.24100000001</v>
      </c>
      <c r="AA244" s="39">
        <v>135320.54010000001</v>
      </c>
      <c r="AB244" s="39">
        <v>137293.9583</v>
      </c>
      <c r="AC244" s="39">
        <v>138621.2936</v>
      </c>
      <c r="AD244" s="39">
        <v>139926.1796</v>
      </c>
      <c r="AE244" s="39">
        <v>141232.31150000001</v>
      </c>
      <c r="AF244" s="39">
        <v>141232.31150000001</v>
      </c>
      <c r="AG244" s="39">
        <v>141232.31150000001</v>
      </c>
      <c r="AH244" s="39">
        <v>141232.31150000001</v>
      </c>
      <c r="AI244" s="39">
        <v>141232.31150000001</v>
      </c>
      <c r="AJ244" s="39">
        <v>141232.31150000001</v>
      </c>
      <c r="AK244" s="39">
        <v>141613.3222</v>
      </c>
      <c r="AL244" s="39">
        <v>141935.81099999999</v>
      </c>
      <c r="AM244" s="39">
        <v>142298.9222</v>
      </c>
      <c r="AN244" s="39">
        <v>142357.8222</v>
      </c>
      <c r="AO244" s="39">
        <v>144876.56099999999</v>
      </c>
      <c r="AP244" s="39">
        <v>148617.361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3809.873</v>
      </c>
      <c r="N245" s="4">
        <v>3809.873</v>
      </c>
      <c r="O245" s="4">
        <v>5188.2114419999998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1924.991</v>
      </c>
      <c r="R246" s="4">
        <v>1924.991</v>
      </c>
      <c r="S246" s="4">
        <v>1924.991</v>
      </c>
      <c r="T246" s="4">
        <v>1924.991</v>
      </c>
      <c r="U246" s="4">
        <v>1924.991</v>
      </c>
      <c r="V246" s="4">
        <v>1924.991</v>
      </c>
      <c r="W246" s="4">
        <v>1924.991</v>
      </c>
      <c r="X246" s="4">
        <v>1924.991</v>
      </c>
      <c r="Y246" s="4">
        <v>1924.991</v>
      </c>
      <c r="Z246" s="4">
        <v>1924.991</v>
      </c>
      <c r="AA246" s="4">
        <v>1924.991</v>
      </c>
      <c r="AB246" s="4">
        <v>1924.991</v>
      </c>
      <c r="AC246" s="4">
        <v>1924.991</v>
      </c>
      <c r="AD246" s="4">
        <v>1924.991</v>
      </c>
      <c r="AE246" s="4">
        <v>1924.991</v>
      </c>
      <c r="AF246" s="4">
        <v>1924.991</v>
      </c>
      <c r="AG246" s="4">
        <v>1924.991</v>
      </c>
      <c r="AH246" s="4">
        <v>1924.991</v>
      </c>
      <c r="AI246" s="4">
        <v>1924.991</v>
      </c>
      <c r="AJ246" s="4">
        <v>1924.991</v>
      </c>
      <c r="AK246" s="4">
        <v>1924.991</v>
      </c>
      <c r="AL246" s="4">
        <v>1924.991</v>
      </c>
      <c r="AM246" s="4">
        <v>1924.991</v>
      </c>
      <c r="AN246" s="4">
        <v>1924.991</v>
      </c>
      <c r="AO246" s="4">
        <v>1924.991</v>
      </c>
      <c r="AP246" s="4">
        <v>1924.991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6632.826</v>
      </c>
      <c r="N256" s="39">
        <v>6632.826</v>
      </c>
      <c r="O256" s="39">
        <v>8011.1644420000002</v>
      </c>
      <c r="P256" s="39">
        <v>11201.325999999999</v>
      </c>
      <c r="Q256" s="39">
        <v>11201.325999999999</v>
      </c>
      <c r="R256" s="39">
        <v>11201.325999999999</v>
      </c>
      <c r="S256" s="39">
        <v>11201.325999999999</v>
      </c>
      <c r="T256" s="39">
        <v>11201.325999999999</v>
      </c>
      <c r="U256" s="39">
        <v>11201.325999999999</v>
      </c>
      <c r="V256" s="39">
        <v>11201.325999999999</v>
      </c>
      <c r="W256" s="39">
        <v>11201.325999999999</v>
      </c>
      <c r="X256" s="39">
        <v>11201.325999999999</v>
      </c>
      <c r="Y256" s="39">
        <v>11201.325999999999</v>
      </c>
      <c r="Z256" s="39">
        <v>11201.325999999999</v>
      </c>
      <c r="AA256" s="39">
        <v>11201.325999999999</v>
      </c>
      <c r="AB256" s="39">
        <v>11201.325999999999</v>
      </c>
      <c r="AC256" s="39">
        <v>11201.325999999999</v>
      </c>
      <c r="AD256" s="39">
        <v>11201.325999999999</v>
      </c>
      <c r="AE256" s="39">
        <v>11201.325999999999</v>
      </c>
      <c r="AF256" s="39">
        <v>11201.325999999999</v>
      </c>
      <c r="AG256" s="39">
        <v>11201.325999999999</v>
      </c>
      <c r="AH256" s="39">
        <v>11201.325999999999</v>
      </c>
      <c r="AI256" s="39">
        <v>11201.325999999999</v>
      </c>
      <c r="AJ256" s="39">
        <v>11201.325999999999</v>
      </c>
      <c r="AK256" s="39">
        <v>11201.325999999999</v>
      </c>
      <c r="AL256" s="39">
        <v>11201.325999999999</v>
      </c>
      <c r="AM256" s="39">
        <v>11201.325999999999</v>
      </c>
      <c r="AN256" s="39">
        <v>11201.325999999999</v>
      </c>
      <c r="AO256" s="39">
        <v>11201.325999999999</v>
      </c>
      <c r="AP256" s="39">
        <v>11201.325999999999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43478.565089999996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43478.565089999996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7299.8430330000001</v>
      </c>
      <c r="P415" s="33">
        <v>10411.867689999999</v>
      </c>
      <c r="Q415" s="33">
        <v>19490.216629999999</v>
      </c>
      <c r="R415" s="33">
        <v>21688.610789999999</v>
      </c>
      <c r="S415" s="33">
        <v>24794.879499999999</v>
      </c>
      <c r="T415" s="33">
        <v>25408.296289999998</v>
      </c>
      <c r="U415" s="33">
        <v>31730.410950000001</v>
      </c>
      <c r="V415" s="33">
        <v>31730.410950000001</v>
      </c>
      <c r="W415" s="33">
        <v>31730.410950000001</v>
      </c>
      <c r="X415" s="33">
        <v>31730.410950000001</v>
      </c>
      <c r="Y415" s="33">
        <v>31730.410950000001</v>
      </c>
      <c r="Z415" s="33">
        <v>31730.410950000001</v>
      </c>
      <c r="AA415" s="33">
        <v>31730.410950000001</v>
      </c>
      <c r="AB415" s="33">
        <v>31730.410950000001</v>
      </c>
      <c r="AC415" s="33">
        <v>31730.410950000001</v>
      </c>
      <c r="AD415" s="33">
        <v>31730.410950000001</v>
      </c>
      <c r="AE415" s="33">
        <v>31730.410950000001</v>
      </c>
      <c r="AF415" s="33">
        <v>31730.410950000001</v>
      </c>
      <c r="AG415" s="33">
        <v>31730.410950000001</v>
      </c>
      <c r="AH415" s="33">
        <v>31730.410950000001</v>
      </c>
      <c r="AI415" s="33">
        <v>31730.410950000001</v>
      </c>
      <c r="AJ415" s="33">
        <v>31730.410950000001</v>
      </c>
      <c r="AK415" s="33">
        <v>31730.410950000001</v>
      </c>
      <c r="AL415" s="33">
        <v>31730.410950000001</v>
      </c>
      <c r="AM415" s="33">
        <v>31730.410950000001</v>
      </c>
      <c r="AN415" s="33">
        <v>31730.410950000001</v>
      </c>
      <c r="AO415" s="33">
        <v>31730.410950000001</v>
      </c>
      <c r="AP415" s="33">
        <v>31730.410950000001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7299.8430330000001</v>
      </c>
      <c r="P424" s="34">
        <v>10411.867689999999</v>
      </c>
      <c r="Q424" s="34">
        <v>19490.216629999999</v>
      </c>
      <c r="R424" s="34">
        <v>21688.610789999999</v>
      </c>
      <c r="S424" s="34">
        <v>24794.879499999999</v>
      </c>
      <c r="T424" s="34">
        <v>25408.296289999998</v>
      </c>
      <c r="U424" s="34">
        <v>31730.410950000001</v>
      </c>
      <c r="V424" s="34">
        <v>31730.410950000001</v>
      </c>
      <c r="W424" s="34">
        <v>31730.410950000001</v>
      </c>
      <c r="X424" s="34">
        <v>31730.410950000001</v>
      </c>
      <c r="Y424" s="34">
        <v>31730.410950000001</v>
      </c>
      <c r="Z424" s="34">
        <v>31730.410950000001</v>
      </c>
      <c r="AA424" s="34">
        <v>31730.410950000001</v>
      </c>
      <c r="AB424" s="34">
        <v>31730.410950000001</v>
      </c>
      <c r="AC424" s="34">
        <v>31730.410950000001</v>
      </c>
      <c r="AD424" s="34">
        <v>31730.410950000001</v>
      </c>
      <c r="AE424" s="34">
        <v>31730.410950000001</v>
      </c>
      <c r="AF424" s="34">
        <v>31730.410950000001</v>
      </c>
      <c r="AG424" s="34">
        <v>31730.410950000001</v>
      </c>
      <c r="AH424" s="34">
        <v>31730.410950000001</v>
      </c>
      <c r="AI424" s="34">
        <v>31730.410950000001</v>
      </c>
      <c r="AJ424" s="34">
        <v>31730.410950000001</v>
      </c>
      <c r="AK424" s="34">
        <v>31730.410950000001</v>
      </c>
      <c r="AL424" s="34">
        <v>31730.410950000001</v>
      </c>
      <c r="AM424" s="34">
        <v>31730.410950000001</v>
      </c>
      <c r="AN424" s="34">
        <v>31730.410950000001</v>
      </c>
      <c r="AO424" s="34">
        <v>31730.410950000001</v>
      </c>
      <c r="AP424" s="34">
        <v>31730.410950000001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893.10721850000004</v>
      </c>
      <c r="W439" s="34">
        <v>3380.2283910000001</v>
      </c>
      <c r="X439" s="34">
        <v>8662.3254720000004</v>
      </c>
      <c r="Y439" s="34">
        <v>14880.129849999999</v>
      </c>
      <c r="Z439" s="34">
        <v>23366.691279999999</v>
      </c>
      <c r="AA439" s="34">
        <v>31992.570660000001</v>
      </c>
      <c r="AB439" s="34">
        <v>38964.16934</v>
      </c>
      <c r="AC439" s="34">
        <v>48493.914290000001</v>
      </c>
      <c r="AD439" s="34">
        <v>52296.973819999999</v>
      </c>
      <c r="AE439" s="34">
        <v>58296.182099999998</v>
      </c>
      <c r="AF439" s="34">
        <v>58296.182099999998</v>
      </c>
      <c r="AG439" s="34">
        <v>58296.182099999998</v>
      </c>
      <c r="AH439" s="34">
        <v>58296.182099999998</v>
      </c>
      <c r="AI439" s="34">
        <v>58296.182099999998</v>
      </c>
      <c r="AJ439" s="34">
        <v>58296.182099999998</v>
      </c>
      <c r="AK439" s="34">
        <v>58296.182099999998</v>
      </c>
      <c r="AL439" s="34">
        <v>58296.182099999998</v>
      </c>
      <c r="AM439" s="34">
        <v>58296.182099999998</v>
      </c>
      <c r="AN439" s="34">
        <v>58296.182099999998</v>
      </c>
      <c r="AO439" s="34">
        <v>58296.182099999998</v>
      </c>
      <c r="AP439" s="34">
        <v>58296.182099999998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893.10721850000004</v>
      </c>
      <c r="W448" s="34">
        <v>3380.2283910000001</v>
      </c>
      <c r="X448" s="34">
        <v>8662.3254720000004</v>
      </c>
      <c r="Y448" s="34">
        <v>14880.129849999999</v>
      </c>
      <c r="Z448" s="34">
        <v>23366.691279999999</v>
      </c>
      <c r="AA448" s="34">
        <v>31992.570660000001</v>
      </c>
      <c r="AB448" s="34">
        <v>38964.16934</v>
      </c>
      <c r="AC448" s="34">
        <v>48493.914290000001</v>
      </c>
      <c r="AD448" s="34">
        <v>52296.973819999999</v>
      </c>
      <c r="AE448" s="34">
        <v>58296.182099999998</v>
      </c>
      <c r="AF448" s="34">
        <v>58296.182099999998</v>
      </c>
      <c r="AG448" s="34">
        <v>58296.182099999998</v>
      </c>
      <c r="AH448" s="34">
        <v>58296.182099999998</v>
      </c>
      <c r="AI448" s="34">
        <v>58296.182099999998</v>
      </c>
      <c r="AJ448" s="34">
        <v>58296.182099999998</v>
      </c>
      <c r="AK448" s="34">
        <v>58296.182099999998</v>
      </c>
      <c r="AL448" s="34">
        <v>58296.182099999998</v>
      </c>
      <c r="AM448" s="34">
        <v>58296.182099999998</v>
      </c>
      <c r="AN448" s="34">
        <v>58296.182099999998</v>
      </c>
      <c r="AO448" s="34">
        <v>58296.182099999998</v>
      </c>
      <c r="AP448" s="34">
        <v>58296.182099999998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14182.45876</v>
      </c>
      <c r="AG463" s="34">
        <v>18713.449349999999</v>
      </c>
      <c r="AH463" s="34">
        <v>22104.93017</v>
      </c>
      <c r="AI463" s="34">
        <v>25524.099139999998</v>
      </c>
      <c r="AJ463" s="34">
        <v>29016.506649999999</v>
      </c>
      <c r="AK463" s="34">
        <v>33115.2183</v>
      </c>
      <c r="AL463" s="34">
        <v>38125.041149999997</v>
      </c>
      <c r="AM463" s="34">
        <v>42598.571300000003</v>
      </c>
      <c r="AN463" s="34">
        <v>47314.795879999998</v>
      </c>
      <c r="AO463" s="34">
        <v>48433.838629999998</v>
      </c>
      <c r="AP463" s="34">
        <v>49563.724719999998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14182.45876</v>
      </c>
      <c r="AG472" s="34">
        <v>18713.449349999999</v>
      </c>
      <c r="AH472" s="34">
        <v>22104.93017</v>
      </c>
      <c r="AI472" s="34">
        <v>25524.099139999998</v>
      </c>
      <c r="AJ472" s="34">
        <v>29016.506649999999</v>
      </c>
      <c r="AK472" s="34">
        <v>33115.2183</v>
      </c>
      <c r="AL472" s="34">
        <v>38125.041149999997</v>
      </c>
      <c r="AM472" s="34">
        <v>42598.571300000003</v>
      </c>
      <c r="AN472" s="34">
        <v>47314.795879999998</v>
      </c>
      <c r="AO472" s="34">
        <v>48433.838629999998</v>
      </c>
      <c r="AP472" s="34">
        <v>49563.724719999998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>
        <v>578.19607510000003</v>
      </c>
      <c r="Z641" s="34">
        <v>986.60603960000003</v>
      </c>
      <c r="AA641" s="34">
        <v>986.60603960000003</v>
      </c>
      <c r="AB641" s="34">
        <v>1157.696232</v>
      </c>
      <c r="AC641" s="34">
        <v>2975.4254190000001</v>
      </c>
      <c r="AD641" s="34">
        <v>2975.4254190000001</v>
      </c>
      <c r="AE641" s="34">
        <v>6352.0050069999998</v>
      </c>
      <c r="AF641" s="34">
        <v>6661.5054790000004</v>
      </c>
      <c r="AG641" s="34">
        <v>6661.5054790000004</v>
      </c>
      <c r="AH641" s="34">
        <v>7324.6412149999996</v>
      </c>
      <c r="AI641" s="34">
        <v>9728.1743740000002</v>
      </c>
      <c r="AJ641" s="34">
        <v>12657.057699999999</v>
      </c>
      <c r="AK641" s="34">
        <v>15074.632009999999</v>
      </c>
      <c r="AL641" s="34">
        <v>18616.306260000001</v>
      </c>
      <c r="AM641" s="34">
        <v>20642.94587</v>
      </c>
      <c r="AN641" s="34">
        <v>24781.40263</v>
      </c>
      <c r="AO641" s="34">
        <v>28501.238010000001</v>
      </c>
      <c r="AP641" s="34">
        <v>28501.238010000001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36.889155219999999</v>
      </c>
      <c r="X642" s="34">
        <v>1983.921261</v>
      </c>
      <c r="Y642" s="34">
        <v>3307.0821380000002</v>
      </c>
      <c r="Z642" s="34">
        <v>3769.3977180000002</v>
      </c>
      <c r="AA642" s="34">
        <v>4958.6470490000002</v>
      </c>
      <c r="AB642" s="34">
        <v>6361.2659270000004</v>
      </c>
      <c r="AC642" s="34">
        <v>6361.2659270000004</v>
      </c>
      <c r="AD642" s="34">
        <v>9333.6686119999995</v>
      </c>
      <c r="AE642" s="34">
        <v>9333.6686119999995</v>
      </c>
      <c r="AF642" s="34">
        <v>9333.6686119999995</v>
      </c>
      <c r="AG642" s="34">
        <v>11450.00748</v>
      </c>
      <c r="AH642" s="34">
        <v>13168.486720000001</v>
      </c>
      <c r="AI642" s="34">
        <v>13168.486720000001</v>
      </c>
      <c r="AJ642" s="34">
        <v>13168.486720000001</v>
      </c>
      <c r="AK642" s="34">
        <v>13168.486720000001</v>
      </c>
      <c r="AL642" s="34">
        <v>13168.486720000001</v>
      </c>
      <c r="AM642" s="34">
        <v>14578.960880000001</v>
      </c>
      <c r="AN642" s="34">
        <v>14578.960880000001</v>
      </c>
      <c r="AO642" s="34">
        <v>14913.10325</v>
      </c>
      <c r="AP642" s="34">
        <v>17695.240829999999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>
        <v>311.30431119999997</v>
      </c>
      <c r="AA644" s="34">
        <v>311.30431119999997</v>
      </c>
      <c r="AB644" s="34">
        <v>311.30431119999997</v>
      </c>
      <c r="AC644" s="34">
        <v>311.30431119999997</v>
      </c>
      <c r="AD644" s="34">
        <v>311.30431119999997</v>
      </c>
      <c r="AE644" s="34">
        <v>311.30431119999997</v>
      </c>
      <c r="AF644" s="34">
        <v>584.64230359999999</v>
      </c>
      <c r="AG644" s="34">
        <v>1014.056607</v>
      </c>
      <c r="AH644" s="34">
        <v>1421.817286</v>
      </c>
      <c r="AI644" s="34">
        <v>1857.47639</v>
      </c>
      <c r="AJ644" s="34">
        <v>1862.8557679999999</v>
      </c>
      <c r="AK644" s="34">
        <v>1862.8557679999999</v>
      </c>
      <c r="AL644" s="34">
        <v>1862.8557679999999</v>
      </c>
      <c r="AM644" s="34">
        <v>1862.8557679999999</v>
      </c>
      <c r="AN644" s="34">
        <v>1862.8557679999999</v>
      </c>
      <c r="AO644" s="34">
        <v>1862.8557679999999</v>
      </c>
      <c r="AP644" s="34">
        <v>1862.8557679999999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36.889155219999999</v>
      </c>
      <c r="X652" s="34">
        <v>1983.921261</v>
      </c>
      <c r="Y652" s="34">
        <v>3885.2782130000001</v>
      </c>
      <c r="Z652" s="34">
        <v>5067.3080689999997</v>
      </c>
      <c r="AA652" s="34">
        <v>6256.5573999999997</v>
      </c>
      <c r="AB652" s="34">
        <v>7830.2664699999996</v>
      </c>
      <c r="AC652" s="34">
        <v>9647.9956569999995</v>
      </c>
      <c r="AD652" s="34">
        <v>12620.39834</v>
      </c>
      <c r="AE652" s="34">
        <v>15996.977929999999</v>
      </c>
      <c r="AF652" s="34">
        <v>16579.81639</v>
      </c>
      <c r="AG652" s="34">
        <v>19125.56957</v>
      </c>
      <c r="AH652" s="34">
        <v>21914.945220000001</v>
      </c>
      <c r="AI652" s="34">
        <v>24754.137480000001</v>
      </c>
      <c r="AJ652" s="34">
        <v>27690.68318</v>
      </c>
      <c r="AK652" s="34">
        <v>31252.18318</v>
      </c>
      <c r="AL652" s="34">
        <v>34836.374069999998</v>
      </c>
      <c r="AM652" s="34">
        <v>38314.920599999998</v>
      </c>
      <c r="AN652" s="34">
        <v>42495.33756</v>
      </c>
      <c r="AO652" s="34">
        <v>46586.61477</v>
      </c>
      <c r="AP652" s="34">
        <v>49406.406170000002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3000</v>
      </c>
      <c r="AM750" s="34">
        <v>3000</v>
      </c>
      <c r="AN750" s="34">
        <v>3000</v>
      </c>
      <c r="AO750" s="34">
        <v>3000</v>
      </c>
      <c r="AP750" s="34">
        <v>3000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5235</v>
      </c>
      <c r="AM760" s="34">
        <v>5235</v>
      </c>
      <c r="AN760" s="34">
        <v>5235</v>
      </c>
      <c r="AO760" s="34">
        <v>5235</v>
      </c>
      <c r="AP760" s="34">
        <v>5235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173105.44500000001</v>
      </c>
      <c r="N761" s="34">
        <v>180291.78709999999</v>
      </c>
      <c r="O761" s="34">
        <v>187265.4461</v>
      </c>
      <c r="P761" s="34">
        <v>195082.7936</v>
      </c>
      <c r="Q761" s="34">
        <v>207174.63879999999</v>
      </c>
      <c r="R761" s="34">
        <v>213460.63939999999</v>
      </c>
      <c r="S761" s="34">
        <v>221627.5447</v>
      </c>
      <c r="T761" s="34">
        <v>228185.3792</v>
      </c>
      <c r="U761" s="34">
        <v>239102.5405</v>
      </c>
      <c r="V761" s="34">
        <v>245636.70360000001</v>
      </c>
      <c r="W761" s="34">
        <v>252654.5828</v>
      </c>
      <c r="X761" s="34">
        <v>261395.00880000001</v>
      </c>
      <c r="Y761" s="34">
        <v>270476.3395</v>
      </c>
      <c r="Z761" s="34">
        <v>281147.38589999999</v>
      </c>
      <c r="AA761" s="34">
        <v>291981.60969999997</v>
      </c>
      <c r="AB761" s="34">
        <v>302876.89720000001</v>
      </c>
      <c r="AC761" s="34">
        <v>313062.90169999999</v>
      </c>
      <c r="AD761" s="34">
        <v>321040.57579999999</v>
      </c>
      <c r="AE761" s="34">
        <v>326589.02360000001</v>
      </c>
      <c r="AF761" s="34">
        <v>345424.15100000001</v>
      </c>
      <c r="AG761" s="34">
        <v>356722.29489999998</v>
      </c>
      <c r="AH761" s="34">
        <v>367259.68219999998</v>
      </c>
      <c r="AI761" s="34">
        <v>377861.26650000003</v>
      </c>
      <c r="AJ761" s="34">
        <v>388699.85019999999</v>
      </c>
      <c r="AK761" s="34">
        <v>400508.69410000002</v>
      </c>
      <c r="AL761" s="34">
        <v>413703.61810000002</v>
      </c>
      <c r="AM761" s="34">
        <v>426246.62680000003</v>
      </c>
      <c r="AN761" s="34">
        <v>439895.3186</v>
      </c>
      <c r="AO761" s="34">
        <v>452100.72960000002</v>
      </c>
      <c r="AP761" s="34">
        <v>459959.30070000002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257</v>
      </c>
      <c r="L1" s="1">
        <f t="shared" si="0"/>
        <v>180.30000000000291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604.5</v>
      </c>
      <c r="P1" s="1">
        <f t="shared" si="1"/>
        <v>3912.4000000000087</v>
      </c>
      <c r="Q1" s="1">
        <f t="shared" si="1"/>
        <v>1452.8899999999994</v>
      </c>
      <c r="R1" s="1">
        <f t="shared" si="1"/>
        <v>5897.7859000000026</v>
      </c>
      <c r="S1" s="1">
        <f t="shared" si="1"/>
        <v>6914.4948999999906</v>
      </c>
      <c r="T1" s="1">
        <f t="shared" si="1"/>
        <v>1008.2967000000062</v>
      </c>
      <c r="U1" s="1">
        <f t="shared" si="1"/>
        <v>1831.8594000000012</v>
      </c>
      <c r="V1" s="1">
        <f t="shared" si="1"/>
        <v>1495.9431000000041</v>
      </c>
      <c r="W1" s="1">
        <f t="shared" si="1"/>
        <v>1574.2991000000038</v>
      </c>
      <c r="X1" s="1">
        <f t="shared" si="1"/>
        <v>1973.4181999999855</v>
      </c>
      <c r="Y1" s="1">
        <f t="shared" si="1"/>
        <v>1327.3353000000061</v>
      </c>
      <c r="Z1" s="1">
        <f t="shared" si="1"/>
        <v>1304.8859999999986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109516.77099999999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111232.571</v>
      </c>
      <c r="P4" s="1">
        <f>Planel_Pot_Resultado!T244+Planel_Pot_Resultado!T748</f>
        <v>115144.97100000001</v>
      </c>
      <c r="Q4" s="1">
        <f>Planel_Pot_Resultado!U244+Planel_Pot_Resultado!U748</f>
        <v>116597.861</v>
      </c>
      <c r="R4" s="1">
        <f>Planel_Pot_Resultado!V244+Planel_Pot_Resultado!V748</f>
        <v>122495.64690000001</v>
      </c>
      <c r="S4" s="1">
        <f>Planel_Pot_Resultado!W244+Planel_Pot_Resultado!W748</f>
        <v>129410.1418</v>
      </c>
      <c r="T4" s="1">
        <f>Planel_Pot_Resultado!X244+Planel_Pot_Resultado!X748</f>
        <v>130418.4385</v>
      </c>
      <c r="U4" s="1">
        <f>Planel_Pot_Resultado!Y244+Planel_Pot_Resultado!Y748</f>
        <v>132250.29790000001</v>
      </c>
      <c r="V4" s="1">
        <f>Planel_Pot_Resultado!Z244+Planel_Pot_Resultado!Z748</f>
        <v>133746.24100000001</v>
      </c>
      <c r="W4" s="1">
        <f>Planel_Pot_Resultado!AA244+Planel_Pot_Resultado!AA748</f>
        <v>135320.54010000001</v>
      </c>
      <c r="X4" s="1">
        <f>Planel_Pot_Resultado!AB244+Planel_Pot_Resultado!AB748</f>
        <v>137293.9583</v>
      </c>
      <c r="Y4" s="1">
        <f>Planel_Pot_Resultado!AC244+Planel_Pot_Resultado!AC748</f>
        <v>138621.2936</v>
      </c>
      <c r="Z4" s="1">
        <f>Planel_Pot_Resultado!AD244+Planel_Pot_Resultado!AD748</f>
        <v>139926.1796</v>
      </c>
      <c r="AA4" s="1">
        <f>Planel_Pot_Resultado!AE244+Planel_Pot_Resultado!AE748</f>
        <v>141232.31150000001</v>
      </c>
      <c r="AB4" s="1">
        <f>Planel_Pot_Resultado!AF244+Planel_Pot_Resultado!AF748</f>
        <v>141232.31150000001</v>
      </c>
      <c r="AC4" s="1">
        <f>Planel_Pot_Resultado!AG244+Planel_Pot_Resultado!AG748</f>
        <v>141232.31150000001</v>
      </c>
      <c r="AD4" s="1">
        <f>Planel_Pot_Resultado!AH244+Planel_Pot_Resultado!AH748</f>
        <v>141232.31150000001</v>
      </c>
      <c r="AE4" s="1">
        <f>Planel_Pot_Resultado!AI244+Planel_Pot_Resultado!AI748</f>
        <v>141232.31150000001</v>
      </c>
      <c r="AF4" s="1">
        <f>Planel_Pot_Resultado!AJ244+Planel_Pot_Resultado!AJ748</f>
        <v>141232.31150000001</v>
      </c>
      <c r="AG4" s="1">
        <f>Planel_Pot_Resultado!AK244+Planel_Pot_Resultado!AK748</f>
        <v>141613.3222</v>
      </c>
      <c r="AH4" s="1">
        <f>Planel_Pot_Resultado!AL244+Planel_Pot_Resultado!AL748</f>
        <v>141935.81099999999</v>
      </c>
      <c r="AI4" s="1">
        <f>Planel_Pot_Resultado!AM244+Planel_Pot_Resultado!AM748</f>
        <v>142298.9222</v>
      </c>
      <c r="AJ4" s="1">
        <f>Planel_Pot_Resultado!AN244+Planel_Pot_Resultado!AN748</f>
        <v>142357.8222</v>
      </c>
      <c r="AK4" s="1">
        <f>Planel_Pot_Resultado!AO244+Planel_Pot_Resultado!AO748</f>
        <v>144876.56099999999</v>
      </c>
      <c r="AL4" s="1">
        <f>Planel_Pot_Resultado!AP244+Planel_Pot_Resultado!AP748</f>
        <v>148617.361</v>
      </c>
      <c r="AM4" s="1">
        <f>AL4-C4</f>
        <v>58880.869000000006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6632.826</v>
      </c>
      <c r="J5" s="1">
        <f>Planel_Pot_Resultado!N256</f>
        <v>6632.826</v>
      </c>
      <c r="K5" s="1">
        <f>Planel_Pot_Resultado!O256</f>
        <v>8011.1644420000002</v>
      </c>
      <c r="L5" s="1">
        <f>Planel_Pot_Resultado!P256</f>
        <v>11201.325999999999</v>
      </c>
      <c r="M5" s="1">
        <f>Planel_Pot_Resultado!Q256</f>
        <v>11201.325999999999</v>
      </c>
      <c r="N5" s="1">
        <f>Planel_Pot_Resultado!R256</f>
        <v>11201.325999999999</v>
      </c>
      <c r="O5" s="1">
        <f>Planel_Pot_Resultado!S256</f>
        <v>11201.325999999999</v>
      </c>
      <c r="P5" s="1">
        <f>Planel_Pot_Resultado!T256</f>
        <v>11201.325999999999</v>
      </c>
      <c r="Q5" s="1">
        <f>Planel_Pot_Resultado!U256</f>
        <v>11201.325999999999</v>
      </c>
      <c r="R5" s="1">
        <f>Planel_Pot_Resultado!V256</f>
        <v>11201.325999999999</v>
      </c>
      <c r="S5" s="1">
        <f>Planel_Pot_Resultado!W256</f>
        <v>11201.325999999999</v>
      </c>
      <c r="T5" s="1">
        <f>Planel_Pot_Resultado!X256</f>
        <v>11201.325999999999</v>
      </c>
      <c r="U5" s="1">
        <f>Planel_Pot_Resultado!Y256</f>
        <v>11201.325999999999</v>
      </c>
      <c r="V5" s="1">
        <f>Planel_Pot_Resultado!Z256</f>
        <v>11201.325999999999</v>
      </c>
      <c r="W5" s="1">
        <f>Planel_Pot_Resultado!AA256</f>
        <v>11201.325999999999</v>
      </c>
      <c r="X5" s="1">
        <f>Planel_Pot_Resultado!AB256</f>
        <v>11201.325999999999</v>
      </c>
      <c r="Y5" s="1">
        <f>Planel_Pot_Resultado!AC256</f>
        <v>11201.325999999999</v>
      </c>
      <c r="Z5" s="1">
        <f>Planel_Pot_Resultado!AD256</f>
        <v>11201.325999999999</v>
      </c>
      <c r="AA5" s="1">
        <f>Planel_Pot_Resultado!AE256</f>
        <v>11201.325999999999</v>
      </c>
      <c r="AB5" s="1">
        <f>Planel_Pot_Resultado!AF256</f>
        <v>11201.325999999999</v>
      </c>
      <c r="AC5" s="1">
        <f>Planel_Pot_Resultado!AG256</f>
        <v>11201.325999999999</v>
      </c>
      <c r="AD5" s="1">
        <f>Planel_Pot_Resultado!AH256</f>
        <v>11201.325999999999</v>
      </c>
      <c r="AE5" s="1">
        <f>Planel_Pot_Resultado!AI256</f>
        <v>11201.325999999999</v>
      </c>
      <c r="AF5" s="1">
        <f>Planel_Pot_Resultado!AJ256</f>
        <v>11201.325999999999</v>
      </c>
      <c r="AG5" s="1">
        <f>Planel_Pot_Resultado!AK256</f>
        <v>11201.325999999999</v>
      </c>
      <c r="AH5" s="1">
        <f>Planel_Pot_Resultado!AL256</f>
        <v>11201.325999999999</v>
      </c>
      <c r="AI5" s="1">
        <f>Planel_Pot_Resultado!AM256</f>
        <v>11201.325999999999</v>
      </c>
      <c r="AJ5" s="1">
        <f>Planel_Pot_Resultado!AN256</f>
        <v>11201.325999999999</v>
      </c>
      <c r="AK5" s="1">
        <f>Planel_Pot_Resultado!AO256</f>
        <v>11201.325999999999</v>
      </c>
      <c r="AL5" s="1">
        <f>Planel_Pot_Resultado!AP256</f>
        <v>11201.325999999999</v>
      </c>
      <c r="AM5" s="1">
        <f t="shared" ref="AM5:AM24" si="2">AL5-C5</f>
        <v>5701.2999999999993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13711.569485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14474.262490999999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15255.76836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16125.896315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16126.196315000001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16365.183025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17163.947279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17425.014062999999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17425.014062999999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17425.014062999999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17225.414063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18150.414063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19075.414063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20000.614063000001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20925.614063000001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21850.614063000001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22775.814062999998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23700.814062999998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24625.814062999998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25471.523518999998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25671.823518999998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25871.823518999998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26071.823518999998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26271.823518999998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26108.623519000001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26108.623519000001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26108.623519000001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26108.623519000001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26108.623519000001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26108.623519000001</v>
      </c>
      <c r="AM7" s="1">
        <f t="shared" si="2"/>
        <v>14866.423519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13072.604509999999</v>
      </c>
      <c r="J14" s="24">
        <f>Planel_Pot_Resultado!N16+Planel_Pot_Resultado!N28+Planel_Pot_Resultado!N628+Planel_Pot_Resultado!N712</f>
        <v>16803.425220000001</v>
      </c>
      <c r="K14" s="24">
        <f>Planel_Pot_Resultado!O16+Planel_Pot_Resultado!O28+Planel_Pot_Resultado!O628+Planel_Pot_Resultado!O712</f>
        <v>16803.425220000001</v>
      </c>
      <c r="L14" s="24">
        <f>Planel_Pot_Resultado!P16+Planel_Pot_Resultado!P28+Planel_Pot_Resultado!P628+Planel_Pot_Resultado!P712</f>
        <v>16833.804656</v>
      </c>
      <c r="M14" s="24">
        <f>Planel_Pot_Resultado!Q16+Planel_Pot_Resultado!Q28+Planel_Pot_Resultado!Q628+Planel_Pot_Resultado!Q712</f>
        <v>16833.804656</v>
      </c>
      <c r="N14" s="24">
        <f>Planel_Pot_Resultado!R16+Planel_Pot_Resultado!R28+Planel_Pot_Resultado!R628+Planel_Pot_Resultado!R712</f>
        <v>16833.804656</v>
      </c>
      <c r="O14" s="24">
        <f>Planel_Pot_Resultado!S16+Planel_Pot_Resultado!S28+Planel_Pot_Resultado!S628+Planel_Pot_Resultado!S712</f>
        <v>18618.305619999999</v>
      </c>
      <c r="P14" s="24">
        <f>Planel_Pot_Resultado!T16+Planel_Pot_Resultado!T28+Planel_Pot_Resultado!T628+Planel_Pot_Resultado!T712</f>
        <v>19876.030149999999</v>
      </c>
      <c r="Q14" s="24">
        <f>Planel_Pot_Resultado!U16+Planel_Pot_Resultado!U28+Planel_Pot_Resultado!U628+Planel_Pot_Resultado!U712</f>
        <v>21666.48402</v>
      </c>
      <c r="R14" s="24">
        <f>Planel_Pot_Resultado!V16+Planel_Pot_Resultado!V28+Planel_Pot_Resultado!V628+Planel_Pot_Resultado!V712</f>
        <v>21666.48402</v>
      </c>
      <c r="S14" s="24">
        <f>Planel_Pot_Resultado!W16+Planel_Pot_Resultado!W28+Planel_Pot_Resultado!W628+Planel_Pot_Resultado!W712</f>
        <v>21966.578020000001</v>
      </c>
      <c r="T14" s="24">
        <f>Planel_Pot_Resultado!X16+Planel_Pot_Resultado!X28+Planel_Pot_Resultado!X628+Planel_Pot_Resultado!X712</f>
        <v>21966.578020000001</v>
      </c>
      <c r="U14" s="24">
        <f>Planel_Pot_Resultado!Y16+Planel_Pot_Resultado!Y28+Planel_Pot_Resultado!Y628+Planel_Pot_Resultado!Y712</f>
        <v>21966.578020000001</v>
      </c>
      <c r="V14" s="24">
        <f>Planel_Pot_Resultado!Z16+Planel_Pot_Resultado!Z28+Planel_Pot_Resultado!Z628+Planel_Pot_Resultado!Z712</f>
        <v>21966.578020000001</v>
      </c>
      <c r="W14" s="24">
        <f>Planel_Pot_Resultado!AA16+Planel_Pot_Resultado!AA28+Planel_Pot_Resultado!AA628+Planel_Pot_Resultado!AA712</f>
        <v>21966.578020000001</v>
      </c>
      <c r="X14" s="24">
        <f>Planel_Pot_Resultado!AB16+Planel_Pot_Resultado!AB28+Planel_Pot_Resultado!AB628+Planel_Pot_Resultado!AB712</f>
        <v>21974.739637999999</v>
      </c>
      <c r="Y14" s="24">
        <f>Planel_Pot_Resultado!AC16+Planel_Pot_Resultado!AC28+Planel_Pot_Resultado!AC628+Planel_Pot_Resultado!AC712</f>
        <v>21974.739637999999</v>
      </c>
      <c r="Z14" s="24">
        <f>Planel_Pot_Resultado!AD16+Planel_Pot_Resultado!AD28+Planel_Pot_Resultado!AD628+Planel_Pot_Resultado!AD712</f>
        <v>21974.739637999999</v>
      </c>
      <c r="AA14" s="24">
        <f>Planel_Pot_Resultado!AE16+Planel_Pot_Resultado!AE28+Planel_Pot_Resultado!AE628+Planel_Pot_Resultado!AE712</f>
        <v>21974.739637999999</v>
      </c>
      <c r="AB14" s="24">
        <f>Planel_Pot_Resultado!AF16+Planel_Pot_Resultado!AF28+Planel_Pot_Resultado!AF628+Planel_Pot_Resultado!AF712</f>
        <v>21974.739637999999</v>
      </c>
      <c r="AC14" s="24">
        <f>Planel_Pot_Resultado!AG16+Planel_Pot_Resultado!AG28+Planel_Pot_Resultado!AG628+Planel_Pot_Resultado!AG712</f>
        <v>21974.739637999999</v>
      </c>
      <c r="AD14" s="24">
        <f>Planel_Pot_Resultado!AH16+Planel_Pot_Resultado!AH28+Planel_Pot_Resultado!AH628+Planel_Pot_Resultado!AH712</f>
        <v>21974.739637999999</v>
      </c>
      <c r="AE14" s="24">
        <f>Planel_Pot_Resultado!AI16+Planel_Pot_Resultado!AI28+Planel_Pot_Resultado!AI628+Planel_Pot_Resultado!AI712</f>
        <v>21974.739637999999</v>
      </c>
      <c r="AF14" s="24">
        <f>Planel_Pot_Resultado!AJ16+Planel_Pot_Resultado!AJ28+Planel_Pot_Resultado!AJ628+Planel_Pot_Resultado!AJ712</f>
        <v>21974.739637999999</v>
      </c>
      <c r="AG14" s="24">
        <f>Planel_Pot_Resultado!AK16+Planel_Pot_Resultado!AK28+Planel_Pot_Resultado!AK628+Planel_Pot_Resultado!AK712</f>
        <v>21974.739637999999</v>
      </c>
      <c r="AH14" s="24">
        <f>Planel_Pot_Resultado!AL16+Planel_Pot_Resultado!AL28+Planel_Pot_Resultado!AL628+Planel_Pot_Resultado!AL712</f>
        <v>22360.739637999999</v>
      </c>
      <c r="AI14" s="24">
        <f>Planel_Pot_Resultado!AM16+Planel_Pot_Resultado!AM28+Planel_Pot_Resultado!AM628+Planel_Pot_Resultado!AM712</f>
        <v>22360.739637999999</v>
      </c>
      <c r="AJ14" s="24">
        <f>Planel_Pot_Resultado!AN16+Planel_Pot_Resultado!AN28+Planel_Pot_Resultado!AN628+Planel_Pot_Resultado!AN712</f>
        <v>22360.739637999999</v>
      </c>
      <c r="AK14" s="24">
        <f>Planel_Pot_Resultado!AO16+Planel_Pot_Resultado!AO28+Planel_Pot_Resultado!AO628+Planel_Pot_Resultado!AO712</f>
        <v>22360.739637999999</v>
      </c>
      <c r="AL14" s="24">
        <f>Planel_Pot_Resultado!AP16+Planel_Pot_Resultado!AP28+Planel_Pot_Resultado!AP628+Planel_Pot_Resultado!AP712</f>
        <v>22360.739637999999</v>
      </c>
      <c r="AM14" s="1">
        <f t="shared" si="2"/>
        <v>10691.272217999998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23797.512032999999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26909.536689999997</v>
      </c>
      <c r="M17" s="30">
        <f>Planel_Pot_Resultado!Q388+Planel_Pot_Resultado!Q400+Planel_Pot_Resultado!Q412+Planel_Pot_Resultado!Q424+Planel_Pot_Resultado!Q436+Planel_Pot_Resultado!Q448+Planel_Pot_Resultado!Q460+Planel_Pot_Resultado!Q472</f>
        <v>35983.085630000001</v>
      </c>
      <c r="N17" s="30">
        <f>Planel_Pot_Resultado!R388+Planel_Pot_Resultado!R400+Planel_Pot_Resultado!R412+Planel_Pot_Resultado!R424+Planel_Pot_Resultado!R436+Planel_Pot_Resultado!R448+Planel_Pot_Resultado!R460+Planel_Pot_Resultado!R472</f>
        <v>38181.479789999998</v>
      </c>
      <c r="O17" s="30">
        <f>Planel_Pot_Resultado!S388+Planel_Pot_Resultado!S400+Planel_Pot_Resultado!S412+Planel_Pot_Resultado!S424+Planel_Pot_Resultado!S436+Planel_Pot_Resultado!S448+Planel_Pot_Resultado!S460+Planel_Pot_Resultado!S472</f>
        <v>41079.448499999999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41676.316290000002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47900.230949999997</v>
      </c>
      <c r="R17" s="30">
        <f>Planel_Pot_Resultado!V388+Planel_Pot_Resultado!V400+Planel_Pot_Resultado!V412+Planel_Pot_Resultado!V424+Planel_Pot_Resultado!V436+Planel_Pot_Resultado!V448+Planel_Pot_Resultado!V460+Planel_Pot_Resultado!V472</f>
        <v>48536.608168500003</v>
      </c>
      <c r="S17" s="30">
        <f>Planel_Pot_Resultado!W388+Planel_Pot_Resultado!W400+Planel_Pot_Resultado!W412+Planel_Pot_Resultado!W424+Planel_Pot_Resultado!W436+Planel_Pot_Resultado!W448+Planel_Pot_Resultado!W460+Planel_Pot_Resultado!W472</f>
        <v>50714.209340999994</v>
      </c>
      <c r="T17" s="30">
        <f>Planel_Pot_Resultado!X388+Planel_Pot_Resultado!X400+Planel_Pot_Resultado!X412+Planel_Pot_Resultado!X424+Planel_Pot_Resultado!X436+Planel_Pot_Resultado!X448+Planel_Pot_Resultado!X460+Planel_Pot_Resultado!X472</f>
        <v>55575.306421999994</v>
      </c>
      <c r="U17" s="30">
        <f>Planel_Pot_Resultado!Y388+Planel_Pot_Resultado!Y400+Planel_Pot_Resultado!Y412+Planel_Pot_Resultado!Y424+Planel_Pot_Resultado!Y436+Planel_Pot_Resultado!Y448+Planel_Pot_Resultado!Y460+Planel_Pot_Resultado!Y472</f>
        <v>59998.4208</v>
      </c>
      <c r="V17" s="30">
        <f>Planel_Pot_Resultado!Z388+Planel_Pot_Resultado!Z400+Planel_Pot_Resultado!Z412+Planel_Pot_Resultado!Z424+Planel_Pot_Resultado!Z436+Planel_Pot_Resultado!Z448+Planel_Pot_Resultado!Z460+Planel_Pot_Resultado!Z472</f>
        <v>67066.29423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74220.590609999999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80653.589290000004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86769.329240000006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90484.384770000004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91379.593049999996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104324.05180999999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108740.04239999999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112131.52322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115550.69219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119043.09969999999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123141.81135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128151.6342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132625.16435000001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137341.38892999999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138460.43167999998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139590.31776999999</v>
      </c>
      <c r="AM17" s="1">
        <f t="shared" si="2"/>
        <v>133034.15776999999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38834.119339999997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43310.4715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43478.565089999996</v>
      </c>
      <c r="AM20" s="1">
        <f t="shared" si="2"/>
        <v>43457.862089999995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1447.953894</v>
      </c>
      <c r="M23" s="32">
        <f>Planel_Pot_Resultado!Q100+Planel_Pot_Resultado!Q652</f>
        <v>5998.5502070000002</v>
      </c>
      <c r="N23" s="32">
        <f>Planel_Pot_Resultado!R100+Planel_Pot_Resultado!R652</f>
        <v>7717.7699110000003</v>
      </c>
      <c r="O23" s="32">
        <f>Planel_Pot_Resultado!S100+Planel_Pot_Resultado!S652</f>
        <v>11867.04127</v>
      </c>
      <c r="P23" s="32">
        <f>Planel_Pot_Resultado!T100+Planel_Pot_Resultado!T652</f>
        <v>12597.616690000001</v>
      </c>
      <c r="Q23" s="32">
        <f>Planel_Pot_Resultado!U100+Planel_Pot_Resultado!U652</f>
        <v>15310.96147</v>
      </c>
      <c r="R23" s="32">
        <f>Planel_Pot_Resultado!V100+Planel_Pot_Resultado!V652</f>
        <v>15310.96147</v>
      </c>
      <c r="S23" s="32">
        <f>Planel_Pot_Resultado!W100+Planel_Pot_Resultado!W652</f>
        <v>15347.85062522</v>
      </c>
      <c r="T23" s="32">
        <f>Planel_Pot_Resultado!X100+Planel_Pot_Resultado!X652</f>
        <v>17294.882731000002</v>
      </c>
      <c r="U23" s="32">
        <f>Planel_Pot_Resultado!Y100+Planel_Pot_Resultado!Y652</f>
        <v>19196.239683</v>
      </c>
      <c r="V23" s="32">
        <f>Planel_Pot_Resultado!Z100+Planel_Pot_Resultado!Z652</f>
        <v>20378.269539000001</v>
      </c>
      <c r="W23" s="32">
        <f>Planel_Pot_Resultado!AA100+Planel_Pot_Resultado!AA652</f>
        <v>21567.51887</v>
      </c>
      <c r="X23" s="32">
        <f>Planel_Pot_Resultado!AB100+Planel_Pot_Resultado!AB652</f>
        <v>23141.227940000001</v>
      </c>
      <c r="Y23" s="32">
        <f>Planel_Pot_Resultado!AC100+Planel_Pot_Resultado!AC652</f>
        <v>24958.957127000001</v>
      </c>
      <c r="Z23" s="32">
        <f>Planel_Pot_Resultado!AD100+Planel_Pot_Resultado!AD652</f>
        <v>27931.359810000002</v>
      </c>
      <c r="AA23" s="32">
        <f>Planel_Pot_Resultado!AE100+Planel_Pot_Resultado!AE652</f>
        <v>31307.939399999999</v>
      </c>
      <c r="AB23" s="32">
        <f>Planel_Pot_Resultado!AF100+Planel_Pot_Resultado!AF652</f>
        <v>31890.777860000002</v>
      </c>
      <c r="AC23" s="32">
        <f>Planel_Pot_Resultado!AG100+Planel_Pot_Resultado!AG652</f>
        <v>34436.531040000002</v>
      </c>
      <c r="AD23" s="32">
        <f>Planel_Pot_Resultado!AH100+Planel_Pot_Resultado!AH652</f>
        <v>37225.906690000003</v>
      </c>
      <c r="AE23" s="32">
        <f>Planel_Pot_Resultado!AI100+Planel_Pot_Resultado!AI652</f>
        <v>40065.09895</v>
      </c>
      <c r="AF23" s="32">
        <f>Planel_Pot_Resultado!AJ100+Planel_Pot_Resultado!AJ652</f>
        <v>43001.644650000002</v>
      </c>
      <c r="AG23" s="32">
        <f>Planel_Pot_Resultado!AK100+Planel_Pot_Resultado!AK652</f>
        <v>46563.144650000002</v>
      </c>
      <c r="AH23" s="32">
        <f>Planel_Pot_Resultado!AL100+Planel_Pot_Resultado!AL652</f>
        <v>50147.33554</v>
      </c>
      <c r="AI23" s="32">
        <f>Planel_Pot_Resultado!AM100+Planel_Pot_Resultado!AM652</f>
        <v>53625.88207</v>
      </c>
      <c r="AJ23" s="32">
        <f>Planel_Pot_Resultado!AN100+Planel_Pot_Resultado!AN652</f>
        <v>57806.299030000002</v>
      </c>
      <c r="AK23" s="32">
        <f>Planel_Pot_Resultado!AO100+Planel_Pot_Resultado!AO652</f>
        <v>61897.576240000002</v>
      </c>
      <c r="AL23" s="32">
        <f>Planel_Pot_Resultado!AP100+Planel_Pot_Resultado!AP652</f>
        <v>64717.367640000004</v>
      </c>
      <c r="AM23" s="1">
        <f t="shared" si="2"/>
        <v>64717.367640000004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173105.44499499997</v>
      </c>
      <c r="J24" s="28">
        <f t="shared" si="4"/>
        <v>180291.78714299999</v>
      </c>
      <c r="K24" s="28">
        <f t="shared" si="4"/>
        <v>187265.44605499998</v>
      </c>
      <c r="L24" s="28">
        <f t="shared" si="4"/>
        <v>195082.79355499998</v>
      </c>
      <c r="M24" s="28">
        <f t="shared" si="4"/>
        <v>207174.63880799999</v>
      </c>
      <c r="N24" s="28">
        <f t="shared" si="4"/>
        <v>213460.63938199996</v>
      </c>
      <c r="O24" s="28">
        <f t="shared" si="4"/>
        <v>221627.54466899997</v>
      </c>
      <c r="P24" s="28">
        <f t="shared" si="4"/>
        <v>228185.379193</v>
      </c>
      <c r="Q24" s="28">
        <f t="shared" si="4"/>
        <v>239102.54050300003</v>
      </c>
      <c r="R24" s="28">
        <f t="shared" si="4"/>
        <v>245636.70362150003</v>
      </c>
      <c r="S24" s="28">
        <f t="shared" si="4"/>
        <v>252654.58284921999</v>
      </c>
      <c r="T24" s="28">
        <f t="shared" si="4"/>
        <v>261395.00873599999</v>
      </c>
      <c r="U24" s="28">
        <f t="shared" si="4"/>
        <v>270476.33946600003</v>
      </c>
      <c r="V24" s="28">
        <f t="shared" si="4"/>
        <v>281147.38585199998</v>
      </c>
      <c r="W24" s="28">
        <f t="shared" si="4"/>
        <v>291981.60966299998</v>
      </c>
      <c r="X24" s="28">
        <f t="shared" si="4"/>
        <v>302876.89723100001</v>
      </c>
      <c r="Y24" s="28">
        <f t="shared" si="4"/>
        <v>313062.90166800003</v>
      </c>
      <c r="Z24" s="28">
        <f t="shared" si="4"/>
        <v>321040.57588100003</v>
      </c>
      <c r="AA24" s="28">
        <f t="shared" si="4"/>
        <v>326589.02365099994</v>
      </c>
      <c r="AB24" s="28">
        <f t="shared" si="4"/>
        <v>345424.15100499999</v>
      </c>
      <c r="AC24" s="28">
        <f t="shared" si="4"/>
        <v>356722.29490199999</v>
      </c>
      <c r="AD24" s="28">
        <f t="shared" si="4"/>
        <v>367259.68218699994</v>
      </c>
      <c r="AE24" s="28">
        <f t="shared" si="4"/>
        <v>377861.266527</v>
      </c>
      <c r="AF24" s="28">
        <f t="shared" si="4"/>
        <v>388699.85024699999</v>
      </c>
      <c r="AG24" s="28">
        <f t="shared" si="4"/>
        <v>400508.69417699997</v>
      </c>
      <c r="AH24" s="28">
        <f t="shared" si="4"/>
        <v>413703.61814699997</v>
      </c>
      <c r="AI24" s="28">
        <f t="shared" si="4"/>
        <v>426246.62687699997</v>
      </c>
      <c r="AJ24" s="28">
        <f t="shared" si="4"/>
        <v>439895.31865699997</v>
      </c>
      <c r="AK24" s="28">
        <f t="shared" si="4"/>
        <v>452100.72957699996</v>
      </c>
      <c r="AL24" s="28">
        <f t="shared" si="4"/>
        <v>459959.30065699999</v>
      </c>
      <c r="AM24" s="1">
        <f t="shared" si="2"/>
        <v>324066.49223700003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257</v>
      </c>
      <c r="L29" s="1">
        <f t="shared" si="5"/>
        <v>180.30000000000291</v>
      </c>
      <c r="M29" s="1">
        <f t="shared" si="5"/>
        <v>0</v>
      </c>
      <c r="N29" s="1">
        <f t="shared" si="5"/>
        <v>931</v>
      </c>
      <c r="O29" s="1">
        <f t="shared" si="5"/>
        <v>604.5</v>
      </c>
      <c r="P29" s="1">
        <f t="shared" si="5"/>
        <v>3912.4000000000087</v>
      </c>
      <c r="Q29" s="1">
        <f t="shared" si="5"/>
        <v>1452.8899999999994</v>
      </c>
      <c r="R29" s="1">
        <f t="shared" si="5"/>
        <v>5897.7859000000026</v>
      </c>
      <c r="S29" s="1">
        <f t="shared" si="5"/>
        <v>6914.4948999999906</v>
      </c>
      <c r="T29" s="1">
        <f t="shared" si="5"/>
        <v>1008.2967000000062</v>
      </c>
      <c r="U29" s="1">
        <f t="shared" si="5"/>
        <v>1831.8594000000012</v>
      </c>
      <c r="V29" s="1">
        <f t="shared" si="5"/>
        <v>1495.9431000000041</v>
      </c>
      <c r="W29" s="1">
        <f t="shared" si="5"/>
        <v>1574.2991000000038</v>
      </c>
      <c r="X29" s="1">
        <f t="shared" si="5"/>
        <v>1973.4181999999855</v>
      </c>
      <c r="Y29" s="1">
        <f t="shared" si="5"/>
        <v>1327.3353000000061</v>
      </c>
      <c r="Z29" s="1">
        <f t="shared" si="5"/>
        <v>1304.8859999999986</v>
      </c>
      <c r="AA29" s="1">
        <f t="shared" si="5"/>
        <v>1306.1319000000076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381.01069999998435</v>
      </c>
      <c r="AH29" s="1">
        <f t="shared" si="5"/>
        <v>322.4887999999919</v>
      </c>
      <c r="AI29" s="1">
        <f t="shared" si="5"/>
        <v>363.11120000001392</v>
      </c>
      <c r="AJ29" s="1">
        <f t="shared" si="5"/>
        <v>58.899999999994179</v>
      </c>
      <c r="AK29" s="1">
        <f t="shared" si="5"/>
        <v>2518.7387999999919</v>
      </c>
      <c r="AL29" s="1">
        <f t="shared" si="5"/>
        <v>3740.8000000000175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0</v>
      </c>
      <c r="J30" s="1">
        <f t="shared" si="6"/>
        <v>0</v>
      </c>
      <c r="K30" s="1">
        <f t="shared" si="6"/>
        <v>1378.3384420000002</v>
      </c>
      <c r="L30" s="1">
        <f t="shared" si="6"/>
        <v>3190.1615579999989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118.06948499999999</v>
      </c>
      <c r="J32" s="18">
        <f t="shared" si="7"/>
        <v>762.69300599999951</v>
      </c>
      <c r="K32" s="18">
        <f t="shared" si="7"/>
        <v>781.50586900000053</v>
      </c>
      <c r="L32" s="18">
        <f t="shared" si="7"/>
        <v>870.12795499999993</v>
      </c>
      <c r="M32" s="18">
        <f t="shared" si="7"/>
        <v>0.30000000000109139</v>
      </c>
      <c r="N32" s="18">
        <f t="shared" si="7"/>
        <v>238.98670999999922</v>
      </c>
      <c r="O32" s="18">
        <f t="shared" si="7"/>
        <v>798.76425399999971</v>
      </c>
      <c r="P32" s="18">
        <f t="shared" si="7"/>
        <v>261.06678399999873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845.7094560000005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-163.19999999999709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402.23955999999998</v>
      </c>
      <c r="J39" s="24">
        <f t="shared" si="10"/>
        <v>3730.8207100000018</v>
      </c>
      <c r="K39" s="24">
        <f t="shared" si="10"/>
        <v>0</v>
      </c>
      <c r="L39" s="24">
        <f t="shared" si="10"/>
        <v>30.379435999999259</v>
      </c>
      <c r="M39" s="24">
        <f t="shared" si="10"/>
        <v>0</v>
      </c>
      <c r="N39" s="24">
        <f t="shared" si="10"/>
        <v>0</v>
      </c>
      <c r="O39" s="24">
        <f t="shared" si="10"/>
        <v>1784.5009639999989</v>
      </c>
      <c r="P39" s="24">
        <f t="shared" si="10"/>
        <v>1257.7245299999995</v>
      </c>
      <c r="Q39" s="24">
        <f t="shared" si="10"/>
        <v>1790.4538700000012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8.1616179999982705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4748.9146010000004</v>
      </c>
      <c r="L42" s="30">
        <f t="shared" si="12"/>
        <v>3112.0246569999981</v>
      </c>
      <c r="M42" s="30">
        <f t="shared" si="12"/>
        <v>9073.5489400000042</v>
      </c>
      <c r="N42" s="30">
        <f t="shared" si="12"/>
        <v>2198.3941599999962</v>
      </c>
      <c r="O42" s="30">
        <f t="shared" si="12"/>
        <v>2897.968710000001</v>
      </c>
      <c r="P42" s="30">
        <f t="shared" si="12"/>
        <v>596.86779000000388</v>
      </c>
      <c r="Q42" s="30">
        <f t="shared" si="12"/>
        <v>6223.9146599999949</v>
      </c>
      <c r="R42" s="30">
        <f t="shared" si="12"/>
        <v>636.37721850000526</v>
      </c>
      <c r="S42" s="30">
        <f t="shared" si="12"/>
        <v>2177.6011724999917</v>
      </c>
      <c r="T42" s="30">
        <f t="shared" si="12"/>
        <v>4861.0970809999999</v>
      </c>
      <c r="U42" s="30">
        <f t="shared" si="12"/>
        <v>4423.1143780000057</v>
      </c>
      <c r="V42" s="30">
        <f t="shared" si="12"/>
        <v>7067.8734299999996</v>
      </c>
      <c r="W42" s="30">
        <f t="shared" si="12"/>
        <v>7154.2963799999998</v>
      </c>
      <c r="X42" s="30">
        <f t="shared" si="12"/>
        <v>6432.9986800000042</v>
      </c>
      <c r="Y42" s="30">
        <f t="shared" si="12"/>
        <v>6115.7399500000029</v>
      </c>
      <c r="Z42" s="30">
        <f t="shared" si="12"/>
        <v>3715.0555299999978</v>
      </c>
      <c r="AA42" s="30">
        <f t="shared" si="12"/>
        <v>895.20827999999165</v>
      </c>
      <c r="AB42" s="30">
        <f t="shared" si="12"/>
        <v>12944.458759999994</v>
      </c>
      <c r="AC42" s="30">
        <f t="shared" si="12"/>
        <v>4415.9905900000012</v>
      </c>
      <c r="AD42" s="30">
        <f t="shared" si="12"/>
        <v>3391.4808200000116</v>
      </c>
      <c r="AE42" s="30">
        <f t="shared" si="12"/>
        <v>3419.1689699999988</v>
      </c>
      <c r="AF42" s="30">
        <f t="shared" si="12"/>
        <v>3492.40750999999</v>
      </c>
      <c r="AG42" s="30">
        <f t="shared" si="12"/>
        <v>4098.711650000012</v>
      </c>
      <c r="AH42" s="30">
        <f t="shared" si="12"/>
        <v>5009.8228499999968</v>
      </c>
      <c r="AI42" s="30">
        <f t="shared" si="12"/>
        <v>4473.530150000006</v>
      </c>
      <c r="AJ42" s="30">
        <f t="shared" si="12"/>
        <v>4716.2245799999801</v>
      </c>
      <c r="AK42" s="30">
        <f t="shared" si="12"/>
        <v>1119.0427499999932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168.09358999999677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1447.953894</v>
      </c>
      <c r="M48" s="32">
        <f t="shared" si="15"/>
        <v>4550.596313</v>
      </c>
      <c r="N48" s="32">
        <f t="shared" si="15"/>
        <v>1719.2197040000001</v>
      </c>
      <c r="O48" s="32">
        <f t="shared" si="15"/>
        <v>4149.2713589999994</v>
      </c>
      <c r="P48" s="32">
        <f t="shared" si="15"/>
        <v>730.57542000000103</v>
      </c>
      <c r="Q48" s="32">
        <f t="shared" si="15"/>
        <v>2713.3447799999994</v>
      </c>
      <c r="R48" s="32">
        <f t="shared" si="15"/>
        <v>0</v>
      </c>
      <c r="S48" s="32">
        <f t="shared" si="15"/>
        <v>36.889155220000248</v>
      </c>
      <c r="T48" s="32">
        <f t="shared" si="15"/>
        <v>1947.0321057800011</v>
      </c>
      <c r="U48" s="32">
        <f t="shared" si="15"/>
        <v>1901.3569519999983</v>
      </c>
      <c r="V48" s="32">
        <f t="shared" si="15"/>
        <v>1182.029856000001</v>
      </c>
      <c r="W48" s="32">
        <f t="shared" si="15"/>
        <v>1189.2493309999991</v>
      </c>
      <c r="X48" s="32">
        <f t="shared" si="15"/>
        <v>1573.7090700000008</v>
      </c>
      <c r="Y48" s="32">
        <f t="shared" si="15"/>
        <v>1817.7291870000008</v>
      </c>
      <c r="Z48" s="32">
        <f t="shared" si="15"/>
        <v>2972.4026830000003</v>
      </c>
      <c r="AA48" s="32">
        <f t="shared" si="15"/>
        <v>3376.5795899999976</v>
      </c>
      <c r="AB48" s="32">
        <f t="shared" si="15"/>
        <v>582.83846000000267</v>
      </c>
      <c r="AC48" s="32">
        <f t="shared" si="15"/>
        <v>2545.7531799999997</v>
      </c>
      <c r="AD48" s="32">
        <f t="shared" si="15"/>
        <v>2789.3756500000018</v>
      </c>
      <c r="AE48" s="32">
        <f t="shared" si="15"/>
        <v>2839.1922599999962</v>
      </c>
      <c r="AF48" s="32">
        <f t="shared" si="15"/>
        <v>2936.5457000000024</v>
      </c>
      <c r="AG48" s="32">
        <f t="shared" si="15"/>
        <v>3561.5</v>
      </c>
      <c r="AH48" s="32">
        <f t="shared" si="15"/>
        <v>3584.190889999998</v>
      </c>
      <c r="AI48" s="32">
        <f t="shared" si="15"/>
        <v>3478.5465299999996</v>
      </c>
      <c r="AJ48" s="32">
        <f t="shared" si="15"/>
        <v>4180.4169600000023</v>
      </c>
      <c r="AK48" s="32">
        <f t="shared" si="15"/>
        <v>4091.2772100000002</v>
      </c>
      <c r="AL48" s="32">
        <f t="shared" si="15"/>
        <v>2819.7914000000019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525.30904500000179</v>
      </c>
      <c r="J49" s="28">
        <f t="shared" si="14"/>
        <v>7186.3421480000252</v>
      </c>
      <c r="K49" s="28">
        <f t="shared" si="14"/>
        <v>6973.6589119999844</v>
      </c>
      <c r="L49" s="28">
        <f t="shared" si="14"/>
        <v>7817.3475000000035</v>
      </c>
      <c r="M49" s="28">
        <f t="shared" si="14"/>
        <v>12091.845253000007</v>
      </c>
      <c r="N49" s="28">
        <f t="shared" si="14"/>
        <v>6286.000573999976</v>
      </c>
      <c r="O49" s="28">
        <f t="shared" si="14"/>
        <v>8166.9052870000014</v>
      </c>
      <c r="P49" s="28">
        <f t="shared" si="14"/>
        <v>6557.8345240000344</v>
      </c>
      <c r="Q49" s="28">
        <f t="shared" si="14"/>
        <v>10917.161310000025</v>
      </c>
      <c r="R49" s="28">
        <f t="shared" si="14"/>
        <v>6534.1631185000006</v>
      </c>
      <c r="S49" s="28">
        <f t="shared" si="14"/>
        <v>7017.8792277199682</v>
      </c>
      <c r="T49" s="28">
        <f t="shared" si="15"/>
        <v>8740.4258867799945</v>
      </c>
      <c r="U49" s="28">
        <f t="shared" si="15"/>
        <v>9081.3307300000452</v>
      </c>
      <c r="V49" s="28">
        <f t="shared" si="15"/>
        <v>10671.046385999944</v>
      </c>
      <c r="W49" s="28">
        <f t="shared" si="15"/>
        <v>10834.223811000003</v>
      </c>
      <c r="X49" s="28">
        <f t="shared" si="15"/>
        <v>10895.287568000029</v>
      </c>
      <c r="Y49" s="28">
        <f t="shared" si="15"/>
        <v>10186.004437000025</v>
      </c>
      <c r="Z49" s="28">
        <f t="shared" si="15"/>
        <v>7977.6742129999911</v>
      </c>
      <c r="AA49" s="28">
        <f t="shared" si="15"/>
        <v>5548.4477699999115</v>
      </c>
      <c r="AB49" s="28">
        <f t="shared" si="15"/>
        <v>18835.127354000055</v>
      </c>
      <c r="AC49" s="28">
        <f t="shared" si="15"/>
        <v>11298.143897000002</v>
      </c>
      <c r="AD49" s="28">
        <f t="shared" si="15"/>
        <v>10537.387284999946</v>
      </c>
      <c r="AE49" s="28">
        <f t="shared" si="15"/>
        <v>10601.584340000059</v>
      </c>
      <c r="AF49" s="28">
        <f t="shared" si="15"/>
        <v>10838.583719999995</v>
      </c>
      <c r="AG49" s="28">
        <f t="shared" si="15"/>
        <v>11808.843929999974</v>
      </c>
      <c r="AH49" s="28">
        <f t="shared" si="15"/>
        <v>13194.923970000003</v>
      </c>
      <c r="AI49" s="28">
        <f t="shared" si="15"/>
        <v>12543.008730000001</v>
      </c>
      <c r="AJ49" s="28">
        <f t="shared" si="15"/>
        <v>13648.691779999994</v>
      </c>
      <c r="AK49" s="28">
        <f t="shared" si="15"/>
        <v>12205.410919999995</v>
      </c>
      <c r="AL49" s="28">
        <f t="shared" si="15"/>
        <v>7858.5710800000234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9167.1694850000003</v>
      </c>
      <c r="J4" s="58">
        <f>Planel_Pot_Resultado!N112+Planel_Pot_Resultado!N676</f>
        <v>9929.8624909999999</v>
      </c>
      <c r="K4" s="58">
        <f>Planel_Pot_Resultado!O112+Planel_Pot_Resultado!O676</f>
        <v>10711.36836</v>
      </c>
      <c r="L4" s="58">
        <f>Planel_Pot_Resultado!P112+Planel_Pot_Resultado!P676</f>
        <v>11581.396315</v>
      </c>
      <c r="M4" s="58">
        <f>Planel_Pot_Resultado!Q112+Planel_Pot_Resultado!Q676</f>
        <v>11581.496315</v>
      </c>
      <c r="N4" s="58">
        <f>Planel_Pot_Resultado!R112+Planel_Pot_Resultado!R676</f>
        <v>11820.183025</v>
      </c>
      <c r="O4" s="58">
        <f>Planel_Pot_Resultado!S112+Planel_Pot_Resultado!S676</f>
        <v>12618.947279</v>
      </c>
      <c r="P4" s="58">
        <f>Planel_Pot_Resultado!T112+Planel_Pot_Resultado!T676</f>
        <v>12880.014062999999</v>
      </c>
      <c r="Q4" s="58">
        <f>Planel_Pot_Resultado!U112+Planel_Pot_Resultado!U676</f>
        <v>12880.014062999999</v>
      </c>
      <c r="R4" s="58">
        <f>Planel_Pot_Resultado!V112+Planel_Pot_Resultado!V676</f>
        <v>12880.014062999999</v>
      </c>
      <c r="S4" s="58">
        <f>Planel_Pot_Resultado!W112+Planel_Pot_Resultado!W676</f>
        <v>11555.414063</v>
      </c>
      <c r="T4" s="58">
        <f>Planel_Pot_Resultado!X112+Planel_Pot_Resultado!X676</f>
        <v>11555.414063</v>
      </c>
      <c r="U4" s="58">
        <f>Planel_Pot_Resultado!Y112+Planel_Pot_Resultado!Y676</f>
        <v>11555.414063</v>
      </c>
      <c r="V4" s="58">
        <f>Planel_Pot_Resultado!Z112+Planel_Pot_Resultado!Z676</f>
        <v>10506.614063000001</v>
      </c>
      <c r="W4" s="58">
        <f>Planel_Pot_Resultado!AA112+Planel_Pot_Resultado!AA676</f>
        <v>10506.614063000001</v>
      </c>
      <c r="X4" s="58">
        <f>Planel_Pot_Resultado!AB112+Planel_Pot_Resultado!AB676</f>
        <v>10506.614063000001</v>
      </c>
      <c r="Y4" s="58">
        <f>Planel_Pot_Resultado!AC112+Planel_Pot_Resultado!AC676</f>
        <v>9915.8140629999998</v>
      </c>
      <c r="Z4" s="58">
        <f>Planel_Pot_Resultado!AD112+Planel_Pot_Resultado!AD676</f>
        <v>9915.8140629999998</v>
      </c>
      <c r="AA4" s="58">
        <f>Planel_Pot_Resultado!AE112+Planel_Pot_Resultado!AE676</f>
        <v>9887.8140629999998</v>
      </c>
      <c r="AB4" s="58">
        <f>Planel_Pot_Resultado!AF112+Planel_Pot_Resultado!AF676</f>
        <v>9887.8140629999998</v>
      </c>
      <c r="AC4" s="58">
        <f>Planel_Pot_Resultado!AG112+Planel_Pot_Resultado!AG676</f>
        <v>8674.1140630000009</v>
      </c>
      <c r="AD4" s="58">
        <f>Planel_Pot_Resultado!AH112+Planel_Pot_Resultado!AH676</f>
        <v>8674.1140630000009</v>
      </c>
      <c r="AE4" s="58">
        <f>Planel_Pot_Resultado!AI112+Planel_Pot_Resultado!AI676</f>
        <v>8674.1140630000009</v>
      </c>
      <c r="AF4" s="58">
        <f>Planel_Pot_Resultado!AJ112+Planel_Pot_Resultado!AJ676</f>
        <v>8674.1140630000009</v>
      </c>
      <c r="AG4" s="58">
        <f>Planel_Pot_Resultado!AK112+Planel_Pot_Resultado!AK676</f>
        <v>8310.9140630000002</v>
      </c>
      <c r="AH4" s="58">
        <f>Planel_Pot_Resultado!AL112+Planel_Pot_Resultado!AL676</f>
        <v>8310.9140630000002</v>
      </c>
      <c r="AI4" s="58">
        <f>Planel_Pot_Resultado!AM112+Planel_Pot_Resultado!AM676</f>
        <v>8310.9140630000002</v>
      </c>
      <c r="AJ4" s="58">
        <f>Planel_Pot_Resultado!AN112+Planel_Pot_Resultado!AN676</f>
        <v>8310.9140630000002</v>
      </c>
      <c r="AK4" s="58">
        <f>Planel_Pot_Resultado!AO112+Planel_Pot_Resultado!AO676</f>
        <v>8310.9140630000002</v>
      </c>
      <c r="AL4" s="58">
        <f>Planel_Pot_Resultado!AP112+Planel_Pot_Resultado!AP676</f>
        <v>8310.9140630000002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9163.7094560000005</v>
      </c>
      <c r="AC5" s="58">
        <f>Planel_Pot_Resultado!AG124+Planel_Pot_Resultado!AG136+Planel_Pot_Resultado!AG664</f>
        <v>10371.709456000001</v>
      </c>
      <c r="AD5" s="58">
        <f>Planel_Pot_Resultado!AH124+Planel_Pot_Resultado!AH136+Planel_Pot_Resultado!AH664</f>
        <v>10371.709456000001</v>
      </c>
      <c r="AE5" s="58">
        <f>Planel_Pot_Resultado!AI124+Planel_Pot_Resultado!AI136+Planel_Pot_Resultado!AI664</f>
        <v>10371.709456000001</v>
      </c>
      <c r="AF5" s="58">
        <f>Planel_Pot_Resultado!AJ124+Planel_Pot_Resultado!AJ136+Planel_Pot_Resultado!AJ664</f>
        <v>10371.709456000001</v>
      </c>
      <c r="AG5" s="58">
        <f>Planel_Pot_Resultado!AK124+Planel_Pot_Resultado!AK136+Planel_Pot_Resultado!AK664</f>
        <v>10371.709456000001</v>
      </c>
      <c r="AH5" s="58">
        <f>Planel_Pot_Resultado!AL124+Planel_Pot_Resultado!AL136+Planel_Pot_Resultado!AL664</f>
        <v>10371.709456000001</v>
      </c>
      <c r="AI5" s="58">
        <f>Planel_Pot_Resultado!AM124+Planel_Pot_Resultado!AM136+Planel_Pot_Resultado!AM664</f>
        <v>10371.709456000001</v>
      </c>
      <c r="AJ5" s="58">
        <f>Planel_Pot_Resultado!AN124+Planel_Pot_Resultado!AN136+Planel_Pot_Resultado!AN664</f>
        <v>10371.709456000001</v>
      </c>
      <c r="AK5" s="58">
        <f>Planel_Pot_Resultado!AO124+Planel_Pot_Resultado!AO136+Planel_Pot_Resultado!AO664</f>
        <v>10371.709456000001</v>
      </c>
      <c r="AL5" s="58">
        <f>Planel_Pot_Resultado!AP124+Planel_Pot_Resultado!AP136+Planel_Pot_Resultado!AP664</f>
        <v>10371.709456000001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5235</v>
      </c>
      <c r="AI6" s="58">
        <f>Planel_Pot_Resultado!AM724+Planel_Pot_Resultado!AM760</f>
        <v>5235</v>
      </c>
      <c r="AJ6" s="58">
        <f>Planel_Pot_Resultado!AN724+Planel_Pot_Resultado!AN760</f>
        <v>5235</v>
      </c>
      <c r="AK6" s="58">
        <f>Planel_Pot_Resultado!AO724+Planel_Pot_Resultado!AO760</f>
        <v>5235</v>
      </c>
      <c r="AL6" s="58">
        <f>Planel_Pot_Resultado!AP724+Planel_Pot_Resultado!AP760</f>
        <v>5235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13711.569485</v>
      </c>
      <c r="J7" s="279">
        <f t="shared" si="0"/>
        <v>14474.262490999999</v>
      </c>
      <c r="K7" s="279">
        <f t="shared" si="0"/>
        <v>15255.76836</v>
      </c>
      <c r="L7" s="279">
        <f t="shared" si="0"/>
        <v>16125.896315</v>
      </c>
      <c r="M7" s="279">
        <f t="shared" si="0"/>
        <v>16126.196315000001</v>
      </c>
      <c r="N7" s="279">
        <f t="shared" si="0"/>
        <v>16365.183025</v>
      </c>
      <c r="O7" s="279">
        <f t="shared" si="0"/>
        <v>17163.947279</v>
      </c>
      <c r="P7" s="279">
        <f t="shared" si="0"/>
        <v>17425.014062999999</v>
      </c>
      <c r="Q7" s="279">
        <f t="shared" si="0"/>
        <v>17425.014062999999</v>
      </c>
      <c r="R7" s="279">
        <f t="shared" si="0"/>
        <v>17425.014062999999</v>
      </c>
      <c r="S7" s="279">
        <f t="shared" si="0"/>
        <v>17225.414063</v>
      </c>
      <c r="T7" s="279">
        <f t="shared" si="0"/>
        <v>18150.414063</v>
      </c>
      <c r="U7" s="279">
        <f t="shared" si="0"/>
        <v>19075.414063</v>
      </c>
      <c r="V7" s="279">
        <f t="shared" si="0"/>
        <v>20000.614063000001</v>
      </c>
      <c r="W7" s="279">
        <f t="shared" si="0"/>
        <v>20925.614063000001</v>
      </c>
      <c r="X7" s="279">
        <f t="shared" si="0"/>
        <v>21850.614063000001</v>
      </c>
      <c r="Y7" s="279">
        <f t="shared" si="0"/>
        <v>22775.814062999998</v>
      </c>
      <c r="Z7" s="279">
        <f t="shared" si="0"/>
        <v>23700.814062999998</v>
      </c>
      <c r="AA7" s="279">
        <f t="shared" si="0"/>
        <v>24625.814062999998</v>
      </c>
      <c r="AB7" s="279">
        <f t="shared" si="0"/>
        <v>25471.523519000002</v>
      </c>
      <c r="AC7" s="279">
        <f t="shared" si="0"/>
        <v>25671.823519000001</v>
      </c>
      <c r="AD7" s="279">
        <f t="shared" si="0"/>
        <v>25871.823519000001</v>
      </c>
      <c r="AE7" s="279">
        <f t="shared" si="0"/>
        <v>26071.823519000001</v>
      </c>
      <c r="AF7" s="279">
        <f t="shared" si="0"/>
        <v>26271.823519000001</v>
      </c>
      <c r="AG7" s="279">
        <f t="shared" si="0"/>
        <v>26108.623519000001</v>
      </c>
      <c r="AH7" s="279">
        <f t="shared" si="0"/>
        <v>26108.623519000001</v>
      </c>
      <c r="AI7" s="279">
        <f t="shared" si="0"/>
        <v>26108.623519000001</v>
      </c>
      <c r="AJ7" s="279">
        <f t="shared" si="0"/>
        <v>26108.623519000001</v>
      </c>
      <c r="AK7" s="279">
        <f t="shared" si="0"/>
        <v>26108.623519000001</v>
      </c>
      <c r="AL7" s="279">
        <f t="shared" si="0"/>
        <v>26108.623519000001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367.83741170000002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372.4414534</v>
      </c>
      <c r="M11" s="58">
        <f>PLANEL_GerMed_Resultado!Q148+PLANEL_GerMed_Resultado!Q688</f>
        <v>103.319215</v>
      </c>
      <c r="N11" s="58">
        <f>PLANEL_GerMed_Resultado!R148+PLANEL_GerMed_Resultado!R688</f>
        <v>106.692912236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4216.684467</v>
      </c>
      <c r="H12" s="58">
        <f>PLANEL_GerMed_Resultado!L112+PLANEL_GerMed_Resultado!L676</f>
        <v>4970.6815969999998</v>
      </c>
      <c r="I12" s="58">
        <f>PLANEL_GerMed_Resultado!M112+PLANEL_GerMed_Resultado!M676</f>
        <v>5567.1169419999997</v>
      </c>
      <c r="J12" s="58">
        <f>PLANEL_GerMed_Resultado!N112+PLANEL_GerMed_Resultado!N676</f>
        <v>5511.7108066999999</v>
      </c>
      <c r="K12" s="58">
        <f>PLANEL_GerMed_Resultado!O112+PLANEL_GerMed_Resultado!O676</f>
        <v>5638.4951210999998</v>
      </c>
      <c r="L12" s="58">
        <f>PLANEL_GerMed_Resultado!P112+PLANEL_GerMed_Resultado!P676</f>
        <v>5825.0975594000001</v>
      </c>
      <c r="M12" s="58">
        <f>PLANEL_GerMed_Resultado!Q112+PLANEL_GerMed_Resultado!Q676</f>
        <v>4767.1446020000003</v>
      </c>
      <c r="N12" s="58">
        <f>PLANEL_GerMed_Resultado!R112+PLANEL_GerMed_Resultado!R676</f>
        <v>4745.6778919999997</v>
      </c>
      <c r="O12" s="58">
        <f>PLANEL_GerMed_Resultado!S112+PLANEL_GerMed_Resultado!S676</f>
        <v>5040.2828919999993</v>
      </c>
      <c r="P12" s="58">
        <f>PLANEL_GerMed_Resultado!T112+PLANEL_GerMed_Resultado!T676</f>
        <v>4992.910965</v>
      </c>
      <c r="Q12" s="58">
        <f>PLANEL_GerMed_Resultado!U112+PLANEL_GerMed_Resultado!U676</f>
        <v>4816.9892309999996</v>
      </c>
      <c r="R12" s="58">
        <f>PLANEL_GerMed_Resultado!V112+PLANEL_GerMed_Resultado!V676</f>
        <v>4604.9943020000001</v>
      </c>
      <c r="S12" s="58">
        <f>PLANEL_GerMed_Resultado!W112+PLANEL_GerMed_Resultado!W676</f>
        <v>3946.032087</v>
      </c>
      <c r="T12" s="58">
        <f>PLANEL_GerMed_Resultado!X112+PLANEL_GerMed_Resultado!X676</f>
        <v>3948.1112270000003</v>
      </c>
      <c r="U12" s="58">
        <f>PLANEL_GerMed_Resultado!Y112+PLANEL_GerMed_Resultado!Y676</f>
        <v>3904.4805974999999</v>
      </c>
      <c r="V12" s="58">
        <f>PLANEL_GerMed_Resultado!Z112+PLANEL_GerMed_Resultado!Z676</f>
        <v>3103.5051358999999</v>
      </c>
      <c r="W12" s="58">
        <f>PLANEL_GerMed_Resultado!AA112+PLANEL_GerMed_Resultado!AA676</f>
        <v>2830.2355368000003</v>
      </c>
      <c r="X12" s="58">
        <f>PLANEL_GerMed_Resultado!AB112+PLANEL_GerMed_Resultado!AB676</f>
        <v>2727.0428874999998</v>
      </c>
      <c r="Y12" s="58">
        <f>PLANEL_GerMed_Resultado!AC112+PLANEL_GerMed_Resultado!AC676</f>
        <v>2180.0428582</v>
      </c>
      <c r="Z12" s="58">
        <f>PLANEL_GerMed_Resultado!AD112+PLANEL_GerMed_Resultado!AD676</f>
        <v>2435.5272093000003</v>
      </c>
      <c r="AA12" s="58">
        <f>PLANEL_GerMed_Resultado!AE112+PLANEL_GerMed_Resultado!AE676</f>
        <v>2973.5795987000001</v>
      </c>
      <c r="AB12" s="58">
        <f>PLANEL_GerMed_Resultado!AF112+PLANEL_GerMed_Resultado!AF676</f>
        <v>1719.5958206099999</v>
      </c>
      <c r="AC12" s="58">
        <f>PLANEL_GerMed_Resultado!AG112+PLANEL_GerMed_Resultado!AG676</f>
        <v>806.43946600000004</v>
      </c>
      <c r="AD12" s="58">
        <f>PLANEL_GerMed_Resultado!AH112+PLANEL_GerMed_Resultado!AH676</f>
        <v>889.04998030000002</v>
      </c>
      <c r="AE12" s="58">
        <f>PLANEL_GerMed_Resultado!AI112+PLANEL_GerMed_Resultado!AI676</f>
        <v>972.48645570999997</v>
      </c>
      <c r="AF12" s="58">
        <f>PLANEL_GerMed_Resultado!AJ112+PLANEL_GerMed_Resultado!AJ676</f>
        <v>1058.48644788</v>
      </c>
      <c r="AG12" s="58">
        <f>PLANEL_GerMed_Resultado!AK112+PLANEL_GerMed_Resultado!AK676</f>
        <v>1023.4542362999999</v>
      </c>
      <c r="AH12" s="58">
        <f>PLANEL_GerMed_Resultado!AL112+PLANEL_GerMed_Resultado!AL676</f>
        <v>1028.4367069</v>
      </c>
      <c r="AI12" s="58">
        <f>PLANEL_GerMed_Resultado!AM112+PLANEL_GerMed_Resultado!AM676</f>
        <v>1029.892983</v>
      </c>
      <c r="AJ12" s="58">
        <f>PLANEL_GerMed_Resultado!AN112+PLANEL_GerMed_Resultado!AN676</f>
        <v>1092.5972185999999</v>
      </c>
      <c r="AK12" s="58">
        <f>PLANEL_GerMed_Resultado!AO112+PLANEL_GerMed_Resultado!AO676</f>
        <v>1372.081709</v>
      </c>
      <c r="AL12" s="58">
        <f>PLANEL_GerMed_Resultado!AP112+PLANEL_GerMed_Resultado!AP676</f>
        <v>1824.6416241000002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712.21540389999996</v>
      </c>
      <c r="T13" s="58">
        <f>PLANEL_GerMed_Resultado!X124+PLANEL_GerMed_Resultado!X136+PLANEL_GerMed_Resultado!X664</f>
        <v>970.75948130000006</v>
      </c>
      <c r="U13" s="58">
        <f>PLANEL_GerMed_Resultado!Y124+PLANEL_GerMed_Resultado!Y136+PLANEL_GerMed_Resultado!Y664</f>
        <v>1225.6224032999999</v>
      </c>
      <c r="V13" s="58">
        <f>PLANEL_GerMed_Resultado!Z124+PLANEL_GerMed_Resultado!Z136+PLANEL_GerMed_Resultado!Z664</f>
        <v>1484.0140548999998</v>
      </c>
      <c r="W13" s="58">
        <f>PLANEL_GerMed_Resultado!AA124+PLANEL_GerMed_Resultado!AA136+PLANEL_GerMed_Resultado!AA664</f>
        <v>1426.4705693000001</v>
      </c>
      <c r="X13" s="58">
        <f>PLANEL_GerMed_Resultado!AB124+PLANEL_GerMed_Resultado!AB136+PLANEL_GerMed_Resultado!AB664</f>
        <v>1495.8207247999999</v>
      </c>
      <c r="Y13" s="58">
        <f>PLANEL_GerMed_Resultado!AC124+PLANEL_GerMed_Resultado!AC136+PLANEL_GerMed_Resultado!AC664</f>
        <v>1985.3760360000001</v>
      </c>
      <c r="Z13" s="58">
        <f>PLANEL_GerMed_Resultado!AD124+PLANEL_GerMed_Resultado!AD136+PLANEL_GerMed_Resultado!AD664</f>
        <v>2982.359258</v>
      </c>
      <c r="AA13" s="58">
        <f>PLANEL_GerMed_Resultado!AE124+PLANEL_GerMed_Resultado!AE136+PLANEL_GerMed_Resultado!AE664</f>
        <v>4637.5096779999994</v>
      </c>
      <c r="AB13" s="58">
        <f>PLANEL_GerMed_Resultado!AF124+PLANEL_GerMed_Resultado!AF136+PLANEL_GerMed_Resultado!AF664</f>
        <v>3167.4691997</v>
      </c>
      <c r="AC13" s="58">
        <f>PLANEL_GerMed_Resultado!AG124+PLANEL_GerMed_Resultado!AG136+PLANEL_GerMed_Resultado!AG664</f>
        <v>3906.5867040000003</v>
      </c>
      <c r="AD13" s="58">
        <f>PLANEL_GerMed_Resultado!AH124+PLANEL_GerMed_Resultado!AH136+PLANEL_GerMed_Resultado!AH664</f>
        <v>4158.3156200000003</v>
      </c>
      <c r="AE13" s="58">
        <f>PLANEL_GerMed_Resultado!AI124+PLANEL_GerMed_Resultado!AI136+PLANEL_GerMed_Resultado!AI664</f>
        <v>4411.8603649999995</v>
      </c>
      <c r="AF13" s="58">
        <f>PLANEL_GerMed_Resultado!AJ124+PLANEL_GerMed_Resultado!AJ136+PLANEL_GerMed_Resultado!AJ664</f>
        <v>4670.9817220000004</v>
      </c>
      <c r="AG13" s="58">
        <f>PLANEL_GerMed_Resultado!AK124+PLANEL_GerMed_Resultado!AK136+PLANEL_GerMed_Resultado!AK664</f>
        <v>4926.7495010000002</v>
      </c>
      <c r="AH13" s="58">
        <f>PLANEL_GerMed_Resultado!AL124+PLANEL_GerMed_Resultado!AL136+PLANEL_GerMed_Resultado!AL664</f>
        <v>5273.5129349999997</v>
      </c>
      <c r="AI13" s="58">
        <f>PLANEL_GerMed_Resultado!AM124+PLANEL_GerMed_Resultado!AM136+PLANEL_GerMed_Resultado!AM664</f>
        <v>5628.7255930000001</v>
      </c>
      <c r="AJ13" s="58">
        <f>PLANEL_GerMed_Resultado!AN124+PLANEL_GerMed_Resultado!AN136+PLANEL_GerMed_Resultado!AN664</f>
        <v>6020.0915009999999</v>
      </c>
      <c r="AK13" s="58">
        <f>PLANEL_GerMed_Resultado!AO124+PLANEL_GerMed_Resultado!AO136+PLANEL_GerMed_Resultado!AO664</f>
        <v>6198.9142579999998</v>
      </c>
      <c r="AL13" s="58">
        <f>PLANEL_GerMed_Resultado!AP124+PLANEL_GerMed_Resultado!AP136+PLANEL_GerMed_Resultado!AP664</f>
        <v>6556.4418290000003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970.40187130000004</v>
      </c>
      <c r="Z14" s="58">
        <f>PLANEL_GerMed_Resultado!AD724+PLANEL_GerMed_Resultado!AD760</f>
        <v>1039.694855</v>
      </c>
      <c r="AA14" s="58">
        <f>PLANEL_GerMed_Resultado!AE724+PLANEL_GerMed_Resultado!AE760</f>
        <v>1068.896465</v>
      </c>
      <c r="AB14" s="58">
        <f>PLANEL_GerMed_Resultado!AF724+PLANEL_GerMed_Resultado!AF760</f>
        <v>1114.2445640000001</v>
      </c>
      <c r="AC14" s="58">
        <f>PLANEL_GerMed_Resultado!AG724+PLANEL_GerMed_Resultado!AG760</f>
        <v>1185.036511</v>
      </c>
      <c r="AD14" s="58">
        <f>PLANEL_GerMed_Resultado!AH724+PLANEL_GerMed_Resultado!AH760</f>
        <v>1254.3567840000001</v>
      </c>
      <c r="AE14" s="58">
        <f>PLANEL_GerMed_Resultado!AI724+PLANEL_GerMed_Resultado!AI760</f>
        <v>1323.503913</v>
      </c>
      <c r="AF14" s="58">
        <f>PLANEL_GerMed_Resultado!AJ724+PLANEL_GerMed_Resultado!AJ760</f>
        <v>1392.4266299999999</v>
      </c>
      <c r="AG14" s="58">
        <f>PLANEL_GerMed_Resultado!AK724+PLANEL_GerMed_Resultado!AK760</f>
        <v>1483.470963</v>
      </c>
      <c r="AH14" s="58">
        <f>PLANEL_GerMed_Resultado!AL724+PLANEL_GerMed_Resultado!AL760</f>
        <v>1656.144716</v>
      </c>
      <c r="AI14" s="58">
        <f>PLANEL_GerMed_Resultado!AM724+PLANEL_GerMed_Resultado!AM760</f>
        <v>1761.9434040000001</v>
      </c>
      <c r="AJ14" s="58">
        <f>PLANEL_GerMed_Resultado!AN724+PLANEL_GerMed_Resultado!AN760</f>
        <v>1968.555241</v>
      </c>
      <c r="AK14" s="58">
        <f>PLANEL_GerMed_Resultado!AO724+PLANEL_GerMed_Resultado!AO760</f>
        <v>2029.699852</v>
      </c>
      <c r="AL14" s="58">
        <f>PLANEL_GerMed_Resultado!AP724+PLANEL_GerMed_Resultado!AP760</f>
        <v>2115.6293030000002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692.43772100000001</v>
      </c>
      <c r="J18" s="58">
        <f>PLANEL_GerCrit_Resultado!N148+PLANEL_GerCrit_Resultado!N688</f>
        <v>831.84150890000001</v>
      </c>
      <c r="K18" s="58">
        <f>PLANEL_GerCrit_Resultado!O148+PLANEL_GerCrit_Resultado!O688</f>
        <v>750.89685694000002</v>
      </c>
      <c r="L18" s="58">
        <f>PLANEL_GerCrit_Resultado!P148+PLANEL_GerCrit_Resultado!P688</f>
        <v>770.18934669999999</v>
      </c>
      <c r="M18" s="58">
        <f>PLANEL_GerCrit_Resultado!Q148+PLANEL_GerCrit_Resultado!Q688</f>
        <v>720.14962100000002</v>
      </c>
      <c r="N18" s="58">
        <f>PLANEL_GerCrit_Resultado!R148+PLANEL_GerCrit_Resultado!R688</f>
        <v>841.55478399999993</v>
      </c>
      <c r="O18" s="58">
        <f>PLANEL_GerCrit_Resultado!S148+PLANEL_GerCrit_Resultado!S688</f>
        <v>1124.7263547</v>
      </c>
      <c r="P18" s="58">
        <f>PLANEL_GerCrit_Resultado!T148+PLANEL_GerCrit_Resultado!T688</f>
        <v>1160.3147423</v>
      </c>
      <c r="Q18" s="58">
        <f>PLANEL_GerCrit_Resultado!U148+PLANEL_GerCrit_Resultado!U688</f>
        <v>1347.9127389999999</v>
      </c>
      <c r="R18" s="58">
        <f>PLANEL_GerCrit_Resultado!V148+PLANEL_GerCrit_Resultado!V688</f>
        <v>1085.6182378999999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287.46003189999999</v>
      </c>
      <c r="W18" s="58">
        <f>PLANEL_GerCrit_Resultado!AA148+PLANEL_GerCrit_Resultado!AA688</f>
        <v>0.54763218899999999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73.833321769999998</v>
      </c>
      <c r="AI18" s="58">
        <f>PLANEL_GerCrit_Resultado!AM148+PLANEL_GerCrit_Resultado!AM688</f>
        <v>181.23099439999999</v>
      </c>
      <c r="AJ18" s="58">
        <f>PLANEL_GerCrit_Resultado!AN148+PLANEL_GerCrit_Resultado!AN688</f>
        <v>386.3752417</v>
      </c>
      <c r="AK18" s="58">
        <f>PLANEL_GerCrit_Resultado!AO148+PLANEL_GerCrit_Resultado!AO688</f>
        <v>490.58520329999999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4793.1693670000004</v>
      </c>
      <c r="H19" s="58">
        <f>PLANEL_GerCrit_Resultado!L112+PLANEL_GerCrit_Resultado!L676</f>
        <v>5304.6038060000001</v>
      </c>
      <c r="I19" s="58">
        <f>PLANEL_GerCrit_Resultado!M112+PLANEL_GerCrit_Resultado!M676</f>
        <v>6099.246435</v>
      </c>
      <c r="J19" s="58">
        <f>PLANEL_GerCrit_Resultado!N112+PLANEL_GerCrit_Resultado!N676</f>
        <v>6723.0931913000004</v>
      </c>
      <c r="K19" s="58">
        <f>PLANEL_GerCrit_Resultado!O112+PLANEL_GerCrit_Resultado!O676</f>
        <v>7073.2748732</v>
      </c>
      <c r="L19" s="58">
        <f>PLANEL_GerCrit_Resultado!P112+PLANEL_GerCrit_Resultado!P676</f>
        <v>7341.3612269000005</v>
      </c>
      <c r="M19" s="58">
        <f>PLANEL_GerCrit_Resultado!Q112+PLANEL_GerCrit_Resultado!Q676</f>
        <v>6848.7284559999998</v>
      </c>
      <c r="N19" s="58">
        <f>PLANEL_GerCrit_Resultado!R112+PLANEL_GerCrit_Resultado!R676</f>
        <v>6997.2238230000003</v>
      </c>
      <c r="O19" s="58">
        <f>PLANEL_GerCrit_Resultado!S112+PLANEL_GerCrit_Resultado!S676</f>
        <v>7398.7255430000005</v>
      </c>
      <c r="P19" s="58">
        <f>PLANEL_GerCrit_Resultado!T112+PLANEL_GerCrit_Resultado!T676</f>
        <v>7514.782897000001</v>
      </c>
      <c r="Q19" s="58">
        <f>PLANEL_GerCrit_Resultado!U112+PLANEL_GerCrit_Resultado!U676</f>
        <v>7452.5530780000008</v>
      </c>
      <c r="R19" s="58">
        <f>PLANEL_GerCrit_Resultado!V112+PLANEL_GerCrit_Resultado!V676</f>
        <v>7417.4299300000002</v>
      </c>
      <c r="S19" s="58">
        <f>PLANEL_GerCrit_Resultado!W112+PLANEL_GerCrit_Resultado!W676</f>
        <v>5951.5244890000004</v>
      </c>
      <c r="T19" s="58">
        <f>PLANEL_GerCrit_Resultado!X112+PLANEL_GerCrit_Resultado!X676</f>
        <v>6000.7844999999998</v>
      </c>
      <c r="U19" s="58">
        <f>PLANEL_GerCrit_Resultado!Y112+PLANEL_GerCrit_Resultado!Y676</f>
        <v>5903.9373089999999</v>
      </c>
      <c r="V19" s="58">
        <f>PLANEL_GerCrit_Resultado!Z112+PLANEL_GerCrit_Resultado!Z676</f>
        <v>4790.744866</v>
      </c>
      <c r="W19" s="58">
        <f>PLANEL_GerCrit_Resultado!AA112+PLANEL_GerCrit_Resultado!AA676</f>
        <v>4562.0268980000001</v>
      </c>
      <c r="X19" s="58">
        <f>PLANEL_GerCrit_Resultado!AB112+PLANEL_GerCrit_Resultado!AB676</f>
        <v>4237.2447309999998</v>
      </c>
      <c r="Y19" s="58">
        <f>PLANEL_GerCrit_Resultado!AC112+PLANEL_GerCrit_Resultado!AC676</f>
        <v>3640.2760479999997</v>
      </c>
      <c r="Z19" s="58">
        <f>PLANEL_GerCrit_Resultado!AD112+PLANEL_GerCrit_Resultado!AD676</f>
        <v>4161.1287700000003</v>
      </c>
      <c r="AA19" s="58">
        <f>PLANEL_GerCrit_Resultado!AE112+PLANEL_GerCrit_Resultado!AE676</f>
        <v>4672.6057600000004</v>
      </c>
      <c r="AB19" s="58">
        <f>PLANEL_GerCrit_Resultado!AF112+PLANEL_GerCrit_Resultado!AF676</f>
        <v>3373.4493593000002</v>
      </c>
      <c r="AC19" s="58">
        <f>PLANEL_GerCrit_Resultado!AG112+PLANEL_GerCrit_Resultado!AG676</f>
        <v>2577.3898317000003</v>
      </c>
      <c r="AD19" s="58">
        <f>PLANEL_GerCrit_Resultado!AH112+PLANEL_GerCrit_Resultado!AH676</f>
        <v>2863.6428270000001</v>
      </c>
      <c r="AE19" s="58">
        <f>PLANEL_GerCrit_Resultado!AI112+PLANEL_GerCrit_Resultado!AI676</f>
        <v>3152.5317970000001</v>
      </c>
      <c r="AF19" s="58">
        <f>PLANEL_GerCrit_Resultado!AJ112+PLANEL_GerCrit_Resultado!AJ676</f>
        <v>3449.5457139999999</v>
      </c>
      <c r="AG19" s="58">
        <f>PLANEL_GerCrit_Resultado!AK112+PLANEL_GerCrit_Resultado!AK676</f>
        <v>3631.130917</v>
      </c>
      <c r="AH19" s="58">
        <f>PLANEL_GerCrit_Resultado!AL112+PLANEL_GerCrit_Resultado!AL676</f>
        <v>3723.7316959999998</v>
      </c>
      <c r="AI19" s="58">
        <f>PLANEL_GerCrit_Resultado!AM112+PLANEL_GerCrit_Resultado!AM676</f>
        <v>3726.9152639999998</v>
      </c>
      <c r="AJ19" s="58">
        <f>PLANEL_GerCrit_Resultado!AN112+PLANEL_GerCrit_Resultado!AN676</f>
        <v>3771.356143</v>
      </c>
      <c r="AK19" s="58">
        <f>PLANEL_GerCrit_Resultado!AO112+PLANEL_GerCrit_Resultado!AO676</f>
        <v>3942.0475830000005</v>
      </c>
      <c r="AL19" s="58">
        <f>PLANEL_GerCrit_Resultado!AP112+PLANEL_GerCrit_Resultado!AP676</f>
        <v>3960.9293400000001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3131.1563390000001</v>
      </c>
      <c r="W20" s="58">
        <f>PLANEL_GerCrit_Resultado!AA124+PLANEL_GerCrit_Resultado!AA136+PLANEL_GerCrit_Resultado!AA664</f>
        <v>3241.4666550000002</v>
      </c>
      <c r="X20" s="58">
        <f>PLANEL_GerCrit_Resultado!AB124+PLANEL_GerCrit_Resultado!AB136+PLANEL_GerCrit_Resultado!AB664</f>
        <v>3470.3377350000001</v>
      </c>
      <c r="Y20" s="58">
        <f>PLANEL_GerCrit_Resultado!AC124+PLANEL_GerCrit_Resultado!AC136+PLANEL_GerCrit_Resultado!AC664</f>
        <v>3832.4295269999998</v>
      </c>
      <c r="Z20" s="58">
        <f>PLANEL_GerCrit_Resultado!AD124+PLANEL_GerCrit_Resultado!AD136+PLANEL_GerCrit_Resultado!AD664</f>
        <v>4526.1462590000001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4831.2996279999998</v>
      </c>
      <c r="AC20" s="58">
        <f>PLANEL_GerCrit_Resultado!AG124+PLANEL_GerCrit_Resultado!AG136+PLANEL_GerCrit_Resultado!AG664</f>
        <v>5403.5721359999998</v>
      </c>
      <c r="AD20" s="58">
        <f>PLANEL_GerCrit_Resultado!AH124+PLANEL_GerCrit_Resultado!AH136+PLANEL_GerCrit_Resultado!AH664</f>
        <v>5403.5719779999999</v>
      </c>
      <c r="AE20" s="58">
        <f>PLANEL_GerCrit_Resultado!AI124+PLANEL_GerCrit_Resultado!AI136+PLANEL_GerCrit_Resultado!AI664</f>
        <v>5403.5719779999999</v>
      </c>
      <c r="AF20" s="58">
        <f>PLANEL_GerCrit_Resultado!AJ124+PLANEL_GerCrit_Resultado!AJ136+PLANEL_GerCrit_Resultado!AJ664</f>
        <v>5403.5719779999999</v>
      </c>
      <c r="AG20" s="58">
        <f>PLANEL_GerCrit_Resultado!AK124+PLANEL_GerCrit_Resultado!AK136+PLANEL_GerCrit_Resultado!AK664</f>
        <v>5414.5369380000002</v>
      </c>
      <c r="AH20" s="58">
        <f>PLANEL_GerCrit_Resultado!AL124+PLANEL_GerCrit_Resultado!AL136+PLANEL_GerCrit_Resultado!AL664</f>
        <v>5761.4382590000005</v>
      </c>
      <c r="AI20" s="58">
        <f>PLANEL_GerCrit_Resultado!AM124+PLANEL_GerCrit_Resultado!AM136+PLANEL_GerCrit_Resultado!AM664</f>
        <v>6116.6506939999999</v>
      </c>
      <c r="AJ20" s="58">
        <f>PLANEL_GerCrit_Resultado!AN124+PLANEL_GerCrit_Resultado!AN136+PLANEL_GerCrit_Resultado!AN664</f>
        <v>6508.9007440000005</v>
      </c>
      <c r="AK20" s="58">
        <f>PLANEL_GerCrit_Resultado!AO124+PLANEL_GerCrit_Resultado!AO136+PLANEL_GerCrit_Resultado!AO664</f>
        <v>6646.1384850000004</v>
      </c>
      <c r="AL20" s="58">
        <f>PLANEL_GerCrit_Resultado!AP124+PLANEL_GerCrit_Resultado!AP136+PLANEL_GerCrit_Resultado!AP664</f>
        <v>6646.1384850000004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777.40975490000005</v>
      </c>
      <c r="T21" s="58">
        <f>PLANEL_GerCrit_Resultado!X724+PLANEL_GerCrit_Resultado!X760</f>
        <v>830.92358679999995</v>
      </c>
      <c r="U21" s="58">
        <f>PLANEL_GerCrit_Resultado!Y724+PLANEL_GerCrit_Resultado!Y760</f>
        <v>899.96544459999996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1810.578548</v>
      </c>
      <c r="Z21" s="58">
        <f>PLANEL_GerCrit_Resultado!AD724+PLANEL_GerCrit_Resultado!AD760</f>
        <v>1922.554212</v>
      </c>
      <c r="AA21" s="58">
        <f>PLANEL_GerCrit_Resultado!AE724+PLANEL_GerCrit_Resultado!AE760</f>
        <v>1994.379005</v>
      </c>
      <c r="AB21" s="58">
        <f>PLANEL_GerCrit_Resultado!AF724+PLANEL_GerCrit_Resultado!AF760</f>
        <v>2087.1006819999998</v>
      </c>
      <c r="AC21" s="58">
        <f>PLANEL_GerCrit_Resultado!AG724+PLANEL_GerCrit_Resultado!AG760</f>
        <v>2206.687414</v>
      </c>
      <c r="AD21" s="58">
        <f>PLANEL_GerCrit_Resultado!AH724+PLANEL_GerCrit_Resultado!AH760</f>
        <v>2323.381265</v>
      </c>
      <c r="AE21" s="58">
        <f>PLANEL_GerCrit_Resultado!AI724+PLANEL_GerCrit_Resultado!AI760</f>
        <v>2439.9019720000001</v>
      </c>
      <c r="AF21" s="58">
        <f>PLANEL_GerCrit_Resultado!AJ724+PLANEL_GerCrit_Resultado!AJ760</f>
        <v>2556.1982670000002</v>
      </c>
      <c r="AG21" s="58">
        <f>PLANEL_GerCrit_Resultado!AK724+PLANEL_GerCrit_Resultado!AK760</f>
        <v>2672.2157550000002</v>
      </c>
      <c r="AH21" s="58">
        <f>PLANEL_GerCrit_Resultado!AL724+PLANEL_GerCrit_Resultado!AL760</f>
        <v>2679.8748169999999</v>
      </c>
      <c r="AI21" s="58">
        <f>PLANEL_GerCrit_Resultado!AM724+PLANEL_GerCrit_Resultado!AM760</f>
        <v>2760.552428</v>
      </c>
      <c r="AJ21" s="58">
        <f>PLANEL_GerCrit_Resultado!AN724+PLANEL_GerCrit_Resultado!AN760</f>
        <v>2960.838123</v>
      </c>
      <c r="AK21" s="58">
        <f>PLANEL_GerCrit_Resultado!AO724+PLANEL_GerCrit_Resultado!AO760</f>
        <v>3049.7159900000001</v>
      </c>
      <c r="AL21" s="58">
        <f>PLANEL_GerCrit_Resultado!AP724+PLANEL_GerCrit_Resultado!AP760</f>
        <v>3383.9638810000001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8.094300935216972E-2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8.1954330157333041E-2</v>
      </c>
      <c r="M25" s="35">
        <f t="shared" si="1"/>
        <v>2.2734001144189938E-2</v>
      </c>
      <c r="N25" s="35">
        <f t="shared" si="1"/>
        <v>2.3474788170737074E-2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0.53815816256987525</v>
      </c>
      <c r="H26" s="35">
        <f t="shared" si="2"/>
        <v>0.54930121194372916</v>
      </c>
      <c r="I26" s="35">
        <f t="shared" si="2"/>
        <v>0.60728853667528759</v>
      </c>
      <c r="J26" s="35">
        <f t="shared" si="2"/>
        <v>0.55506416243886336</v>
      </c>
      <c r="K26" s="35">
        <f t="shared" si="2"/>
        <v>0.52640287698032262</v>
      </c>
      <c r="L26" s="35">
        <f t="shared" si="2"/>
        <v>0.50297022923353785</v>
      </c>
      <c r="M26" s="35">
        <f t="shared" si="2"/>
        <v>0.41161733098561193</v>
      </c>
      <c r="N26" s="35">
        <f t="shared" si="2"/>
        <v>0.40148937473834079</v>
      </c>
      <c r="O26" s="35">
        <f t="shared" si="2"/>
        <v>0.39942182026450473</v>
      </c>
      <c r="P26" s="35">
        <f t="shared" si="2"/>
        <v>0.38764794359526161</v>
      </c>
      <c r="Q26" s="35">
        <f t="shared" si="2"/>
        <v>0.37398943878777346</v>
      </c>
      <c r="R26" s="35">
        <f t="shared" si="2"/>
        <v>0.35753022314071992</v>
      </c>
      <c r="S26" s="35">
        <f t="shared" si="2"/>
        <v>0.34148772735327987</v>
      </c>
      <c r="T26" s="35">
        <f t="shared" si="2"/>
        <v>0.3416676551333373</v>
      </c>
      <c r="U26" s="35">
        <f t="shared" si="2"/>
        <v>0.33789188134780901</v>
      </c>
      <c r="V26" s="35">
        <f t="shared" si="2"/>
        <v>0.29538585097831621</v>
      </c>
      <c r="W26" s="35">
        <f t="shared" si="2"/>
        <v>0.26937655840685465</v>
      </c>
      <c r="X26" s="35">
        <f t="shared" si="2"/>
        <v>0.259554873829765</v>
      </c>
      <c r="Y26" s="35">
        <f t="shared" si="2"/>
        <v>0.219855157060139</v>
      </c>
      <c r="Z26" s="35">
        <f t="shared" si="2"/>
        <v>0.24562050012494274</v>
      </c>
      <c r="AA26" s="35">
        <f t="shared" si="2"/>
        <v>0.30073174715401202</v>
      </c>
      <c r="AB26" s="35">
        <f t="shared" si="2"/>
        <v>0.17391061458615942</v>
      </c>
      <c r="AC26" s="35">
        <f t="shared" si="2"/>
        <v>9.297081640186404E-2</v>
      </c>
      <c r="AD26" s="35">
        <f t="shared" si="2"/>
        <v>0.1024946148785731</v>
      </c>
      <c r="AE26" s="35">
        <f t="shared" si="2"/>
        <v>0.11211363473512578</v>
      </c>
      <c r="AF26" s="35">
        <f t="shared" si="2"/>
        <v>0.12202819102818153</v>
      </c>
      <c r="AG26" s="35">
        <f t="shared" si="2"/>
        <v>0.1231458090580427</v>
      </c>
      <c r="AH26" s="35">
        <f t="shared" si="2"/>
        <v>0.12374531839747649</v>
      </c>
      <c r="AI26" s="35">
        <f t="shared" si="2"/>
        <v>0.12392054293823829</v>
      </c>
      <c r="AJ26" s="35">
        <f t="shared" si="2"/>
        <v>0.13146534909610216</v>
      </c>
      <c r="AK26" s="35">
        <f t="shared" si="2"/>
        <v>0.16509395941277705</v>
      </c>
      <c r="AL26" s="35">
        <f t="shared" si="2"/>
        <v>0.21954764665697399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0.32972935365740741</v>
      </c>
      <c r="T27" s="35">
        <f t="shared" si="3"/>
        <v>0.3364850888388215</v>
      </c>
      <c r="U27" s="35">
        <f t="shared" si="3"/>
        <v>0.3395075909418282</v>
      </c>
      <c r="V27" s="35">
        <f t="shared" si="3"/>
        <v>0.30503886020554982</v>
      </c>
      <c r="W27" s="35">
        <f t="shared" si="3"/>
        <v>0.25518257053667265</v>
      </c>
      <c r="X27" s="35">
        <f t="shared" si="3"/>
        <v>0.23686788991290575</v>
      </c>
      <c r="Y27" s="35">
        <f t="shared" si="3"/>
        <v>0.28201364147727276</v>
      </c>
      <c r="Z27" s="35">
        <f t="shared" si="3"/>
        <v>0.38407717424339988</v>
      </c>
      <c r="AA27" s="35">
        <f t="shared" si="3"/>
        <v>0.54443644963606475</v>
      </c>
      <c r="AB27" s="35">
        <f t="shared" si="3"/>
        <v>0.34565360402452289</v>
      </c>
      <c r="AC27" s="35">
        <f t="shared" si="3"/>
        <v>0.37665793865253838</v>
      </c>
      <c r="AD27" s="35">
        <f t="shared" si="3"/>
        <v>0.40092866442517133</v>
      </c>
      <c r="AE27" s="35">
        <f t="shared" si="3"/>
        <v>0.42537446538745383</v>
      </c>
      <c r="AF27" s="35">
        <f t="shared" si="3"/>
        <v>0.45035794165038556</v>
      </c>
      <c r="AG27" s="35">
        <f t="shared" si="3"/>
        <v>0.47501807892910958</v>
      </c>
      <c r="AH27" s="35">
        <f t="shared" si="3"/>
        <v>0.5084516643444239</v>
      </c>
      <c r="AI27" s="35">
        <f t="shared" si="3"/>
        <v>0.54269989116825867</v>
      </c>
      <c r="AJ27" s="35">
        <f t="shared" si="3"/>
        <v>0.58043387413994674</v>
      </c>
      <c r="AK27" s="35">
        <f t="shared" si="3"/>
        <v>0.59767527082181693</v>
      </c>
      <c r="AL27" s="35">
        <f t="shared" si="3"/>
        <v>0.63214669257892875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0.26740200366492145</v>
      </c>
      <c r="Z28" s="35">
        <f t="shared" si="4"/>
        <v>0.27153169365369545</v>
      </c>
      <c r="AA28" s="35">
        <f t="shared" si="4"/>
        <v>0.26530068627450981</v>
      </c>
      <c r="AB28" s="35">
        <f t="shared" si="4"/>
        <v>0.26347707826909439</v>
      </c>
      <c r="AC28" s="35">
        <f t="shared" si="4"/>
        <v>0.26720101713641486</v>
      </c>
      <c r="AD28" s="35">
        <f t="shared" si="4"/>
        <v>0.27062713786407766</v>
      </c>
      <c r="AE28" s="35">
        <f t="shared" si="4"/>
        <v>0.27373400475698034</v>
      </c>
      <c r="AF28" s="35">
        <f t="shared" si="4"/>
        <v>0.27654947964250248</v>
      </c>
      <c r="AG28" s="35">
        <f t="shared" si="4"/>
        <v>0.28337554212034383</v>
      </c>
      <c r="AH28" s="35">
        <f t="shared" si="4"/>
        <v>0.31636002215854825</v>
      </c>
      <c r="AI28" s="35">
        <f t="shared" si="4"/>
        <v>0.33656989570200574</v>
      </c>
      <c r="AJ28" s="35">
        <f t="shared" si="4"/>
        <v>0.37603729531996177</v>
      </c>
      <c r="AK28" s="35">
        <f t="shared" si="4"/>
        <v>0.38771725921680994</v>
      </c>
      <c r="AL28" s="35">
        <f t="shared" si="4"/>
        <v>0.40413167201528177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0.15237164884253149</v>
      </c>
      <c r="J32" s="35">
        <f t="shared" si="5"/>
        <v>0.18304759900096823</v>
      </c>
      <c r="K32" s="35">
        <f t="shared" si="5"/>
        <v>0.16523564319602149</v>
      </c>
      <c r="L32" s="35">
        <f t="shared" si="5"/>
        <v>0.16947724649576409</v>
      </c>
      <c r="M32" s="35">
        <f t="shared" si="5"/>
        <v>0.15845922085066122</v>
      </c>
      <c r="N32" s="35">
        <f t="shared" si="5"/>
        <v>0.18516056853685367</v>
      </c>
      <c r="O32" s="35">
        <f t="shared" si="5"/>
        <v>0.24746454448844885</v>
      </c>
      <c r="P32" s="35">
        <f t="shared" si="5"/>
        <v>0.25529477278327833</v>
      </c>
      <c r="Q32" s="35">
        <f t="shared" si="5"/>
        <v>0.29657045962596257</v>
      </c>
      <c r="R32" s="35">
        <f t="shared" si="5"/>
        <v>0.23885989832783278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0.13120037968963943</v>
      </c>
      <c r="W32" s="35">
        <f t="shared" si="5"/>
        <v>2.4994622957553628E-4</v>
      </c>
      <c r="X32" s="35">
        <f t="shared" si="5"/>
        <v>0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3.3698458133272477E-2</v>
      </c>
      <c r="AI32" s="35">
        <f t="shared" si="5"/>
        <v>8.2716108808763109E-2</v>
      </c>
      <c r="AJ32" s="35">
        <f t="shared" si="5"/>
        <v>0.17634652747603835</v>
      </c>
      <c r="AK32" s="35">
        <f t="shared" si="5"/>
        <v>0.22390926668188041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0.61173256847129698</v>
      </c>
      <c r="H33" s="35">
        <f t="shared" si="6"/>
        <v>0.58620236332894982</v>
      </c>
      <c r="I33" s="35">
        <f t="shared" si="6"/>
        <v>0.66533584275713864</v>
      </c>
      <c r="J33" s="35">
        <f t="shared" si="6"/>
        <v>0.67705803553609356</v>
      </c>
      <c r="K33" s="35">
        <f t="shared" si="6"/>
        <v>0.660352126401897</v>
      </c>
      <c r="L33" s="35">
        <f t="shared" si="6"/>
        <v>0.63389258317596919</v>
      </c>
      <c r="M33" s="35">
        <f t="shared" si="6"/>
        <v>0.59135091612728274</v>
      </c>
      <c r="N33" s="35">
        <f t="shared" si="6"/>
        <v>0.5919725446044859</v>
      </c>
      <c r="O33" s="35">
        <f t="shared" si="6"/>
        <v>0.58631876173321484</v>
      </c>
      <c r="P33" s="35">
        <f t="shared" si="6"/>
        <v>0.58344524006285647</v>
      </c>
      <c r="Q33" s="35">
        <f t="shared" si="6"/>
        <v>0.57861373765178636</v>
      </c>
      <c r="R33" s="35">
        <f t="shared" si="6"/>
        <v>0.57588678814472816</v>
      </c>
      <c r="S33" s="35">
        <f t="shared" si="6"/>
        <v>0.51504207954404313</v>
      </c>
      <c r="T33" s="35">
        <f t="shared" si="6"/>
        <v>0.51930501730909717</v>
      </c>
      <c r="U33" s="35">
        <f t="shared" si="6"/>
        <v>0.510923907772737</v>
      </c>
      <c r="V33" s="35">
        <f t="shared" si="6"/>
        <v>0.45597419275835444</v>
      </c>
      <c r="W33" s="35">
        <f t="shared" si="6"/>
        <v>0.43420524163589425</v>
      </c>
      <c r="X33" s="35">
        <f t="shared" si="6"/>
        <v>0.40329307858769109</v>
      </c>
      <c r="Y33" s="35">
        <f t="shared" si="6"/>
        <v>0.36711822396744753</v>
      </c>
      <c r="Z33" s="35">
        <f t="shared" si="6"/>
        <v>0.41964570367720905</v>
      </c>
      <c r="AA33" s="35">
        <f t="shared" si="6"/>
        <v>0.47256205772363746</v>
      </c>
      <c r="AB33" s="35">
        <f t="shared" si="6"/>
        <v>0.34117241058601411</v>
      </c>
      <c r="AC33" s="35">
        <f t="shared" si="6"/>
        <v>0.29713580118735405</v>
      </c>
      <c r="AD33" s="35">
        <f t="shared" si="6"/>
        <v>0.33013663484263545</v>
      </c>
      <c r="AE33" s="35">
        <f t="shared" si="6"/>
        <v>0.36344135828779678</v>
      </c>
      <c r="AF33" s="35">
        <f t="shared" si="6"/>
        <v>0.39768277070672403</v>
      </c>
      <c r="AG33" s="35">
        <f t="shared" si="6"/>
        <v>0.43691113750841343</v>
      </c>
      <c r="AH33" s="35">
        <f t="shared" si="6"/>
        <v>0.44805320663559361</v>
      </c>
      <c r="AI33" s="35">
        <f t="shared" si="6"/>
        <v>0.44843626534319991</v>
      </c>
      <c r="AJ33" s="35">
        <f t="shared" si="6"/>
        <v>0.45378355670767812</v>
      </c>
      <c r="AK33" s="35">
        <f t="shared" si="6"/>
        <v>0.47432178375540018</v>
      </c>
      <c r="AL33" s="35">
        <f t="shared" si="6"/>
        <v>0.47659370677817103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0.64360870277492299</v>
      </c>
      <c r="W34" s="35">
        <f t="shared" si="7"/>
        <v>0.57986881127012524</v>
      </c>
      <c r="X34" s="35">
        <f t="shared" si="7"/>
        <v>0.54953883372921619</v>
      </c>
      <c r="Y34" s="35">
        <f t="shared" si="7"/>
        <v>0.54437919417613634</v>
      </c>
      <c r="Z34" s="35">
        <f t="shared" si="7"/>
        <v>0.58289069658725046</v>
      </c>
      <c r="AA34" s="35">
        <f t="shared" si="7"/>
        <v>0.66227349941300773</v>
      </c>
      <c r="AB34" s="35">
        <f t="shared" si="7"/>
        <v>0.52722095251903411</v>
      </c>
      <c r="AC34" s="35">
        <f t="shared" si="7"/>
        <v>0.52099146808186481</v>
      </c>
      <c r="AD34" s="35">
        <f t="shared" si="7"/>
        <v>0.52099145284811765</v>
      </c>
      <c r="AE34" s="35">
        <f t="shared" si="7"/>
        <v>0.52099145284811765</v>
      </c>
      <c r="AF34" s="35">
        <f t="shared" si="7"/>
        <v>0.52099145284811765</v>
      </c>
      <c r="AG34" s="35">
        <f t="shared" si="7"/>
        <v>0.52204865176470094</v>
      </c>
      <c r="AH34" s="35">
        <f t="shared" si="7"/>
        <v>0.55549553170977295</v>
      </c>
      <c r="AI34" s="35">
        <f t="shared" si="7"/>
        <v>0.58974373703281258</v>
      </c>
      <c r="AJ34" s="35">
        <f t="shared" si="7"/>
        <v>0.62756296554707502</v>
      </c>
      <c r="AK34" s="35">
        <f t="shared" si="7"/>
        <v>0.64079489626999053</v>
      </c>
      <c r="AL34" s="35">
        <f t="shared" si="7"/>
        <v>0.64079489626999053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0.58939329408642915</v>
      </c>
      <c r="T35" s="35">
        <f t="shared" si="8"/>
        <v>0.5470201361421988</v>
      </c>
      <c r="U35" s="35">
        <f t="shared" si="8"/>
        <v>0.52354010738801626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0.49891941251033339</v>
      </c>
      <c r="Z35" s="35">
        <f t="shared" si="8"/>
        <v>0.50210347662575083</v>
      </c>
      <c r="AA35" s="35">
        <f t="shared" si="8"/>
        <v>0.49500595805410774</v>
      </c>
      <c r="AB35" s="35">
        <f t="shared" si="8"/>
        <v>0.49352108820052015</v>
      </c>
      <c r="AC35" s="35">
        <f t="shared" si="8"/>
        <v>0.49756198737316798</v>
      </c>
      <c r="AD35" s="35">
        <f t="shared" si="8"/>
        <v>0.50126888133764835</v>
      </c>
      <c r="AE35" s="35">
        <f t="shared" si="8"/>
        <v>0.50463329307135474</v>
      </c>
      <c r="AF35" s="35">
        <f t="shared" si="8"/>
        <v>0.50768585243296926</v>
      </c>
      <c r="AG35" s="35">
        <f t="shared" si="8"/>
        <v>0.51045191117478517</v>
      </c>
      <c r="AH35" s="35">
        <f t="shared" si="8"/>
        <v>0.51191496026743077</v>
      </c>
      <c r="AI35" s="35">
        <f t="shared" si="8"/>
        <v>0.52732615625596946</v>
      </c>
      <c r="AJ35" s="35">
        <f t="shared" si="8"/>
        <v>0.56558512378223491</v>
      </c>
      <c r="AK35" s="35">
        <f t="shared" si="8"/>
        <v>0.5825627488061127</v>
      </c>
      <c r="AL35" s="35">
        <f t="shared" si="8"/>
        <v>0.64641143858643746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19.632846339726026</v>
      </c>
      <c r="G39" s="1">
        <f>Planel_ConsumoMed_Combustível!K40/365</f>
        <v>20.757291126027397</v>
      </c>
      <c r="H39" s="1">
        <f>Planel_ConsumoMed_Combustível!L40/365</f>
        <v>23.848990301369863</v>
      </c>
      <c r="I39" s="1">
        <f>Planel_ConsumoMed_Combustível!M40/365</f>
        <v>28.576167917808217</v>
      </c>
      <c r="J39" s="1">
        <f>Planel_ConsumoMed_Combustível!N40/365</f>
        <v>27.679057808219181</v>
      </c>
      <c r="K39" s="1">
        <f>Planel_ConsumoMed_Combustível!O40/365</f>
        <v>28.205848054794519</v>
      </c>
      <c r="L39" s="1">
        <f>Planel_ConsumoMed_Combustível!P40/365</f>
        <v>28.73050805479452</v>
      </c>
      <c r="M39" s="1">
        <f>Planel_ConsumoMed_Combustível!Q40/365</f>
        <v>21.877119210958902</v>
      </c>
      <c r="N39" s="1">
        <f>Planel_ConsumoMed_Combustível!R40/365</f>
        <v>21.636494361643837</v>
      </c>
      <c r="O39" s="1">
        <f>Planel_ConsumoMed_Combustível!S40/365</f>
        <v>22.836564936986303</v>
      </c>
      <c r="P39" s="1">
        <f>Planel_ConsumoMed_Combustível!T40/365</f>
        <v>22.465439030136984</v>
      </c>
      <c r="Q39" s="1">
        <f>Planel_ConsumoMed_Combustível!U40/365</f>
        <v>21.747207750684932</v>
      </c>
      <c r="R39" s="1">
        <f>Planel_ConsumoMed_Combustível!V40/365</f>
        <v>20.840473978082191</v>
      </c>
      <c r="S39" s="1">
        <f>Planel_ConsumoMed_Combustível!W40/365</f>
        <v>21.123012416438357</v>
      </c>
      <c r="T39" s="1">
        <f>Planel_ConsumoMed_Combustível!X40/365</f>
        <v>22.436778906849316</v>
      </c>
      <c r="U39" s="1">
        <f>Planel_ConsumoMed_Combustível!Y40/365</f>
        <v>23.53986741917808</v>
      </c>
      <c r="V39" s="1">
        <f>Planel_ConsumoMed_Combustível!Z40/365</f>
        <v>21.87895126849315</v>
      </c>
      <c r="W39" s="1">
        <f>Planel_ConsumoMed_Combustível!AA40/365</f>
        <v>20.669934383561646</v>
      </c>
      <c r="X39" s="1">
        <f>Planel_ConsumoMed_Combustível!AB40/365</f>
        <v>20.73487300547945</v>
      </c>
      <c r="Y39" s="1">
        <f>Planel_ConsumoMed_Combustível!AC40/365</f>
        <v>21.709279065753424</v>
      </c>
      <c r="Z39" s="1">
        <f>Planel_ConsumoMed_Combustível!AD40/365</f>
        <v>27.347275153424658</v>
      </c>
      <c r="AA39" s="1">
        <f>Planel_ConsumoMed_Combustível!AE40/365</f>
        <v>36.826693095890413</v>
      </c>
      <c r="AB39" s="1">
        <f>Planel_ConsumoMed_Combustível!AF40/365</f>
        <v>25.434493232876711</v>
      </c>
      <c r="AC39" s="1">
        <f>Planel_ConsumoMed_Combustível!AG40/365</f>
        <v>25.15923647671233</v>
      </c>
      <c r="AD39" s="1">
        <f>Planel_ConsumoMed_Combustível!AH40/365</f>
        <v>26.881055016438353</v>
      </c>
      <c r="AE39" s="1">
        <f>Planel_ConsumoMed_Combustível!AI40/365</f>
        <v>28.613403616438358</v>
      </c>
      <c r="AF39" s="1">
        <f>Planel_ConsumoMed_Combustível!AJ40/365</f>
        <v>30.379516849315067</v>
      </c>
      <c r="AG39" s="1">
        <f>Planel_ConsumoMed_Combustível!AK40/365</f>
        <v>31.708488109589041</v>
      </c>
      <c r="AH39" s="1">
        <f>Planel_ConsumoMed_Combustível!AL40/365</f>
        <v>33.945410657534246</v>
      </c>
      <c r="AI39" s="1">
        <f>Planel_ConsumoMed_Combustível!AM40/365</f>
        <v>35.918075534246576</v>
      </c>
      <c r="AJ39" s="1">
        <f>Planel_ConsumoMed_Combustível!AN40/365</f>
        <v>38.736227726027401</v>
      </c>
      <c r="AK39" s="1">
        <f>Planel_ConsumoMed_Combustível!AO40/365</f>
        <v>40.951960027397263</v>
      </c>
      <c r="AL39" s="1">
        <f>Planel_ConsumoMed_Combustível!AP40/365</f>
        <v>44.773938191780822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24.187802578082195</v>
      </c>
      <c r="H40" s="1">
        <f>Planel_ConsumoCrit_Combustível!L40/365</f>
        <v>26.700843863013702</v>
      </c>
      <c r="I40" s="1">
        <f>Planel_ConsumoCrit_Combustível!M40/365</f>
        <v>32.696766054794523</v>
      </c>
      <c r="J40" s="1">
        <f>Planel_ConsumoCrit_Combustível!N40/365</f>
        <v>35.460207972602738</v>
      </c>
      <c r="K40" s="1">
        <f>Planel_ConsumoCrit_Combustível!O40/365</f>
        <v>36.546474438356164</v>
      </c>
      <c r="L40" s="1">
        <f>Planel_ConsumoCrit_Combustível!P40/365</f>
        <v>37.407803835616441</v>
      </c>
      <c r="M40" s="1">
        <f>Planel_ConsumoCrit_Combustível!Q40/365</f>
        <v>34.585523972602736</v>
      </c>
      <c r="N40" s="1">
        <f>Planel_ConsumoCrit_Combustível!R40/365</f>
        <v>36.028788712328762</v>
      </c>
      <c r="O40" s="1">
        <f>Planel_ConsumoCrit_Combustível!S40/365</f>
        <v>39.446282301369862</v>
      </c>
      <c r="P40" s="1">
        <f>Planel_ConsumoCrit_Combustível!T40/365</f>
        <v>39.976738958904107</v>
      </c>
      <c r="Q40" s="1">
        <f>Planel_ConsumoCrit_Combustível!U40/365</f>
        <v>41.039412575342467</v>
      </c>
      <c r="R40" s="1">
        <f>Planel_ConsumoCrit_Combustível!V40/365</f>
        <v>39.059780794520549</v>
      </c>
      <c r="S40" s="1">
        <f>Planel_ConsumoCrit_Combustível!W40/365</f>
        <v>38.473762438356168</v>
      </c>
      <c r="T40" s="1">
        <f>Planel_ConsumoCrit_Combustível!X40/365</f>
        <v>40.917720273972598</v>
      </c>
      <c r="U40" s="1">
        <f>Planel_ConsumoCrit_Combustível!Y40/365</f>
        <v>42.80469005479452</v>
      </c>
      <c r="V40" s="1">
        <f>Planel_ConsumoCrit_Combustível!Z40/365</f>
        <v>40.532953616438355</v>
      </c>
      <c r="W40" s="1">
        <f>Planel_ConsumoCrit_Combustível!AA40/365</f>
        <v>38.508866958904115</v>
      </c>
      <c r="X40" s="1">
        <f>Planel_ConsumoCrit_Combustível!AB40/365</f>
        <v>38.500231424657535</v>
      </c>
      <c r="Y40" s="1">
        <f>Planel_ConsumoCrit_Combustível!AC40/365</f>
        <v>39.434172356164382</v>
      </c>
      <c r="Z40" s="1">
        <f>Planel_ConsumoCrit_Combustível!AD40/365</f>
        <v>45.092577068493149</v>
      </c>
      <c r="AA40" s="1">
        <f>Planel_ConsumoCrit_Combustível!AE40/365</f>
        <v>55.823309506849313</v>
      </c>
      <c r="AB40" s="1">
        <f>Planel_ConsumoCrit_Combustível!AF40/365</f>
        <v>43.735877780821916</v>
      </c>
      <c r="AC40" s="1">
        <f>Planel_ConsumoCrit_Combustível!AG40/365</f>
        <v>43.456554328767126</v>
      </c>
      <c r="AD40" s="1">
        <f>Planel_ConsumoCrit_Combustível!AH40/365</f>
        <v>45.175331506849311</v>
      </c>
      <c r="AE40" s="1">
        <f>Planel_ConsumoCrit_Combustível!AI40/365</f>
        <v>46.904614575342464</v>
      </c>
      <c r="AF40" s="1">
        <f>Planel_ConsumoCrit_Combustível!AJ40/365</f>
        <v>48.667597561643838</v>
      </c>
      <c r="AG40" s="1">
        <f>Planel_ConsumoCrit_Combustível!AK40/365</f>
        <v>49.982866904109585</v>
      </c>
      <c r="AH40" s="1">
        <f>Planel_ConsumoCrit_Combustível!AL40/365</f>
        <v>52.3851435890411</v>
      </c>
      <c r="AI40" s="1">
        <f>Planel_ConsumoCrit_Combustível!AM40/365</f>
        <v>54.977903150684931</v>
      </c>
      <c r="AJ40" s="1">
        <f>Planel_ConsumoCrit_Combustível!AN40/365</f>
        <v>59.070013369863013</v>
      </c>
      <c r="AK40" s="1">
        <f>Planel_ConsumoCrit_Combustível!AO40/365</f>
        <v>61.46111698630137</v>
      </c>
      <c r="AL40" s="1">
        <f>Planel_ConsumoCrit_Combustível!AP40/365</f>
        <v>66.63639704109589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109516.77099999999</v>
      </c>
      <c r="AJ4" s="1">
        <f>HLOOKUP(AJ$2,PLANEL_Pot_anual!$C$3:$AL$23,2,TRUE)</f>
        <v>109516.77099999999</v>
      </c>
      <c r="AK4" s="1">
        <f>HLOOKUP(AK$2,PLANEL_Pot_anual!$C$3:$AL$23,2,TRUE)</f>
        <v>109516.77099999999</v>
      </c>
      <c r="AL4" s="1">
        <f>HLOOKUP(AL$2,PLANEL_Pot_anual!$C$3:$AL$23,2,TRUE)</f>
        <v>109516.77099999999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111232.571</v>
      </c>
      <c r="AZ4" s="1">
        <f>HLOOKUP(AZ$2,PLANEL_Pot_anual!$C$3:$AL$23,2,TRUE)</f>
        <v>111232.571</v>
      </c>
      <c r="BA4" s="1">
        <f>HLOOKUP(BA$2,PLANEL_Pot_anual!$C$3:$AL$23,2,TRUE)</f>
        <v>111232.571</v>
      </c>
      <c r="BB4" s="1">
        <f>HLOOKUP(BB$2,PLANEL_Pot_anual!$C$3:$AL$23,2,TRUE)</f>
        <v>111232.571</v>
      </c>
      <c r="BC4" s="1">
        <f>HLOOKUP(BC$2,PLANEL_Pot_anual!$C$3:$AL$23,2,TRUE)</f>
        <v>115144.97100000001</v>
      </c>
      <c r="BD4" s="1">
        <f>HLOOKUP(BD$2,PLANEL_Pot_anual!$C$3:$AL$23,2,TRUE)</f>
        <v>115144.97100000001</v>
      </c>
      <c r="BE4" s="1">
        <f>HLOOKUP(BE$2,PLANEL_Pot_anual!$C$3:$AL$23,2,TRUE)</f>
        <v>115144.97100000001</v>
      </c>
      <c r="BF4" s="1">
        <f>HLOOKUP(BF$2,PLANEL_Pot_anual!$C$3:$AL$23,2,TRUE)</f>
        <v>115144.97100000001</v>
      </c>
      <c r="BG4" s="1">
        <f>HLOOKUP(BG$2,PLANEL_Pot_anual!$C$3:$AL$23,2,TRUE)</f>
        <v>116597.861</v>
      </c>
      <c r="BH4" s="1">
        <f>HLOOKUP(BH$2,PLANEL_Pot_anual!$C$3:$AL$23,2,TRUE)</f>
        <v>116597.861</v>
      </c>
      <c r="BI4" s="1">
        <f>HLOOKUP(BI$2,PLANEL_Pot_anual!$C$3:$AL$23,2,TRUE)</f>
        <v>116597.861</v>
      </c>
      <c r="BJ4" s="1">
        <f>HLOOKUP(BJ$2,PLANEL_Pot_anual!$C$3:$AL$23,2,TRUE)</f>
        <v>116597.861</v>
      </c>
      <c r="BK4" s="1">
        <f>HLOOKUP(BK$2,PLANEL_Pot_anual!$C$3:$AL$23,2,TRUE)</f>
        <v>122495.64690000001</v>
      </c>
      <c r="BL4" s="1">
        <f>HLOOKUP(BL$2,PLANEL_Pot_anual!$C$3:$AL$23,2,TRUE)</f>
        <v>122495.64690000001</v>
      </c>
      <c r="BM4" s="1">
        <f>HLOOKUP(BM$2,PLANEL_Pot_anual!$C$3:$AL$23,2,TRUE)</f>
        <v>122495.64690000001</v>
      </c>
      <c r="BN4" s="1">
        <f>HLOOKUP(BN$2,PLANEL_Pot_anual!$C$3:$AL$23,2,TRUE)</f>
        <v>122495.64690000001</v>
      </c>
      <c r="BO4" s="1">
        <f>HLOOKUP(BO$2,PLANEL_Pot_anual!$C$3:$AL$23,2,TRUE)</f>
        <v>129410.1418</v>
      </c>
      <c r="BP4" s="1">
        <f>HLOOKUP(BP$2,PLANEL_Pot_anual!$C$3:$AL$23,2,TRUE)</f>
        <v>129410.1418</v>
      </c>
      <c r="BQ4" s="1">
        <f>HLOOKUP(BQ$2,PLANEL_Pot_anual!$C$3:$AL$23,2,TRUE)</f>
        <v>129410.1418</v>
      </c>
      <c r="BR4" s="1">
        <f>HLOOKUP(BR$2,PLANEL_Pot_anual!$C$3:$AL$23,2,TRUE)</f>
        <v>129410.1418</v>
      </c>
      <c r="BS4" s="1">
        <f>HLOOKUP(BS$2,PLANEL_Pot_anual!$C$3:$AL$23,2,TRUE)</f>
        <v>130418.4385</v>
      </c>
      <c r="BT4" s="1">
        <f>HLOOKUP(BT$2,PLANEL_Pot_anual!$C$3:$AL$23,2,TRUE)</f>
        <v>130418.4385</v>
      </c>
      <c r="BU4" s="1">
        <f>HLOOKUP(BU$2,PLANEL_Pot_anual!$C$3:$AL$23,2,TRUE)</f>
        <v>130418.4385</v>
      </c>
      <c r="BV4" s="1">
        <f>HLOOKUP(BV$2,PLANEL_Pot_anual!$C$3:$AL$23,2,TRUE)</f>
        <v>130418.4385</v>
      </c>
      <c r="BW4" s="1">
        <f>HLOOKUP(BW$2,PLANEL_Pot_anual!$C$3:$AL$23,2,TRUE)</f>
        <v>132250.29790000001</v>
      </c>
      <c r="BX4" s="1">
        <f>HLOOKUP(BX$2,PLANEL_Pot_anual!$C$3:$AL$23,2,TRUE)</f>
        <v>132250.29790000001</v>
      </c>
      <c r="BY4" s="1">
        <f>HLOOKUP(BY$2,PLANEL_Pot_anual!$C$3:$AL$23,2,TRUE)</f>
        <v>132250.29790000001</v>
      </c>
      <c r="BZ4" s="1">
        <f>HLOOKUP(BZ$2,PLANEL_Pot_anual!$C$3:$AL$23,2,TRUE)</f>
        <v>132250.29790000001</v>
      </c>
      <c r="CA4" s="1">
        <f>HLOOKUP(CA$2,PLANEL_Pot_anual!$C$3:$AL$23,2,TRUE)</f>
        <v>133746.24100000001</v>
      </c>
      <c r="CB4" s="1">
        <f>HLOOKUP(CB$2,PLANEL_Pot_anual!$C$3:$AL$23,2,TRUE)</f>
        <v>133746.24100000001</v>
      </c>
      <c r="CC4" s="1">
        <f>HLOOKUP(CC$2,PLANEL_Pot_anual!$C$3:$AL$23,2,TRUE)</f>
        <v>133746.24100000001</v>
      </c>
      <c r="CD4" s="1">
        <f>HLOOKUP(CD$2,PLANEL_Pot_anual!$C$3:$AL$23,2,TRUE)</f>
        <v>133746.24100000001</v>
      </c>
      <c r="CE4" s="1">
        <f>HLOOKUP(CE$2,PLANEL_Pot_anual!$C$3:$AL$23,2,TRUE)</f>
        <v>135320.54010000001</v>
      </c>
      <c r="CF4" s="1">
        <f>HLOOKUP(CF$2,PLANEL_Pot_anual!$C$3:$AL$23,2,TRUE)</f>
        <v>135320.54010000001</v>
      </c>
      <c r="CG4" s="1">
        <f>HLOOKUP(CG$2,PLANEL_Pot_anual!$C$3:$AL$23,2,TRUE)</f>
        <v>135320.54010000001</v>
      </c>
      <c r="CH4" s="1">
        <f>HLOOKUP(CH$2,PLANEL_Pot_anual!$C$3:$AL$23,2,TRUE)</f>
        <v>135320.54010000001</v>
      </c>
      <c r="CI4" s="1">
        <f>HLOOKUP(CI$2,PLANEL_Pot_anual!$C$3:$AL$23,2,TRUE)</f>
        <v>137293.9583</v>
      </c>
      <c r="CJ4" s="1">
        <f>HLOOKUP(CJ$2,PLANEL_Pot_anual!$C$3:$AL$23,2,TRUE)</f>
        <v>137293.9583</v>
      </c>
      <c r="CK4" s="1">
        <f>HLOOKUP(CK$2,PLANEL_Pot_anual!$C$3:$AL$23,2,TRUE)</f>
        <v>137293.9583</v>
      </c>
      <c r="CL4" s="1">
        <f>HLOOKUP(CL$2,PLANEL_Pot_anual!$C$3:$AL$23,2,TRUE)</f>
        <v>137293.9583</v>
      </c>
      <c r="CM4" s="1">
        <f>HLOOKUP(CM$2,PLANEL_Pot_anual!$C$3:$AL$23,2,TRUE)</f>
        <v>138621.2936</v>
      </c>
      <c r="CN4" s="1">
        <f>HLOOKUP(CN$2,PLANEL_Pot_anual!$C$3:$AL$23,2,TRUE)</f>
        <v>138621.2936</v>
      </c>
      <c r="CO4" s="1">
        <f>HLOOKUP(CO$2,PLANEL_Pot_anual!$C$3:$AL$23,2,TRUE)</f>
        <v>138621.2936</v>
      </c>
      <c r="CP4" s="1">
        <f>HLOOKUP(CP$2,PLANEL_Pot_anual!$C$3:$AL$23,2,TRUE)</f>
        <v>138621.2936</v>
      </c>
      <c r="CQ4" s="1">
        <f>HLOOKUP(CQ$2,PLANEL_Pot_anual!$C$3:$AL$23,2,TRUE)</f>
        <v>139926.1796</v>
      </c>
      <c r="CR4" s="1">
        <f>HLOOKUP(CR$2,PLANEL_Pot_anual!$C$3:$AL$23,2,TRUE)</f>
        <v>139926.1796</v>
      </c>
      <c r="CS4" s="1">
        <f>HLOOKUP(CS$2,PLANEL_Pot_anual!$C$3:$AL$23,2,TRUE)</f>
        <v>139926.1796</v>
      </c>
      <c r="CT4" s="1">
        <f>HLOOKUP(CT$2,PLANEL_Pot_anual!$C$3:$AL$23,2,TRUE)</f>
        <v>139926.1796</v>
      </c>
      <c r="CU4" s="1">
        <f>HLOOKUP(CU$2,PLANEL_Pot_anual!$C$3:$AL$23,2,TRUE)</f>
        <v>141232.31150000001</v>
      </c>
      <c r="CV4" s="1">
        <f>HLOOKUP(CV$2,PLANEL_Pot_anual!$C$3:$AL$23,2,TRUE)</f>
        <v>141232.31150000001</v>
      </c>
      <c r="CW4" s="1">
        <f>HLOOKUP(CW$2,PLANEL_Pot_anual!$C$3:$AL$23,2,TRUE)</f>
        <v>141232.31150000001</v>
      </c>
      <c r="CX4" s="1">
        <f>HLOOKUP(CX$2,PLANEL_Pot_anual!$C$3:$AL$23,2,TRUE)</f>
        <v>141232.31150000001</v>
      </c>
      <c r="CY4" s="1">
        <f>HLOOKUP(CY$2,PLANEL_Pot_anual!$C$3:$AL$23,2,TRUE)</f>
        <v>141232.31150000001</v>
      </c>
      <c r="CZ4" s="1">
        <f>HLOOKUP(CZ$2,PLANEL_Pot_anual!$C$3:$AL$23,2,TRUE)</f>
        <v>141232.31150000001</v>
      </c>
      <c r="DA4" s="1">
        <f>HLOOKUP(DA$2,PLANEL_Pot_anual!$C$3:$AL$23,2,TRUE)</f>
        <v>141232.31150000001</v>
      </c>
      <c r="DB4" s="1">
        <f>HLOOKUP(DB$2,PLANEL_Pot_anual!$C$3:$AL$23,2,TRUE)</f>
        <v>141232.31150000001</v>
      </c>
      <c r="DC4" s="1">
        <f>HLOOKUP(DC$2,PLANEL_Pot_anual!$C$3:$AL$23,2,TRUE)</f>
        <v>141232.31150000001</v>
      </c>
      <c r="DD4" s="1">
        <f>HLOOKUP(DD$2,PLANEL_Pot_anual!$C$3:$AL$23,2,TRUE)</f>
        <v>141232.31150000001</v>
      </c>
      <c r="DE4" s="1">
        <f>HLOOKUP(DE$2,PLANEL_Pot_anual!$C$3:$AL$23,2,TRUE)</f>
        <v>141232.31150000001</v>
      </c>
      <c r="DF4" s="1">
        <f>HLOOKUP(DF$2,PLANEL_Pot_anual!$C$3:$AL$23,2,TRUE)</f>
        <v>141232.31150000001</v>
      </c>
      <c r="DG4" s="1">
        <f>HLOOKUP(DG$2,PLANEL_Pot_anual!$C$3:$AL$23,2,TRUE)</f>
        <v>141232.31150000001</v>
      </c>
      <c r="DH4" s="1">
        <f>HLOOKUP(DH$2,PLANEL_Pot_anual!$C$3:$AL$23,2,TRUE)</f>
        <v>141232.31150000001</v>
      </c>
      <c r="DI4" s="1">
        <f>HLOOKUP(DI$2,PLANEL_Pot_anual!$C$3:$AL$23,2,TRUE)</f>
        <v>141232.31150000001</v>
      </c>
      <c r="DJ4" s="1">
        <f>HLOOKUP(DJ$2,PLANEL_Pot_anual!$C$3:$AL$23,2,TRUE)</f>
        <v>141232.31150000001</v>
      </c>
      <c r="DK4" s="1">
        <f>HLOOKUP(DK$2,PLANEL_Pot_anual!$C$3:$AL$23,2,TRUE)</f>
        <v>141232.31150000001</v>
      </c>
      <c r="DL4" s="1">
        <f>HLOOKUP(DL$2,PLANEL_Pot_anual!$C$3:$AL$23,2,TRUE)</f>
        <v>141232.31150000001</v>
      </c>
      <c r="DM4" s="1">
        <f>HLOOKUP(DM$2,PLANEL_Pot_anual!$C$3:$AL$23,2,TRUE)</f>
        <v>141232.31150000001</v>
      </c>
      <c r="DN4" s="1">
        <f>HLOOKUP(DN$2,PLANEL_Pot_anual!$C$3:$AL$23,2,TRUE)</f>
        <v>141232.31150000001</v>
      </c>
      <c r="DO4" s="1">
        <f>HLOOKUP(DO$2,PLANEL_Pot_anual!$C$3:$AL$23,2,TRUE)</f>
        <v>141232.31150000001</v>
      </c>
      <c r="DP4" s="1">
        <f>HLOOKUP(DP$2,PLANEL_Pot_anual!$C$3:$AL$23,2,TRUE)</f>
        <v>141232.31150000001</v>
      </c>
      <c r="DQ4" s="1">
        <f>HLOOKUP(DQ$2,PLANEL_Pot_anual!$C$3:$AL$23,2,TRUE)</f>
        <v>141232.31150000001</v>
      </c>
      <c r="DR4" s="1">
        <f>HLOOKUP(DR$2,PLANEL_Pot_anual!$C$3:$AL$23,2,TRUE)</f>
        <v>141232.31150000001</v>
      </c>
      <c r="DS4" s="1">
        <f>HLOOKUP(DS$2,PLANEL_Pot_anual!$C$3:$AL$23,2,TRUE)</f>
        <v>141613.3222</v>
      </c>
      <c r="DT4" s="1">
        <f>HLOOKUP(DT$2,PLANEL_Pot_anual!$C$3:$AL$23,2,TRUE)</f>
        <v>141613.3222</v>
      </c>
      <c r="DU4" s="1">
        <f>HLOOKUP(DU$2,PLANEL_Pot_anual!$C$3:$AL$23,2,TRUE)</f>
        <v>141613.3222</v>
      </c>
      <c r="DV4" s="1">
        <f>HLOOKUP(DV$2,PLANEL_Pot_anual!$C$3:$AL$23,2,TRUE)</f>
        <v>141613.3222</v>
      </c>
      <c r="DW4" s="1">
        <f>HLOOKUP(DW$2,PLANEL_Pot_anual!$C$3:$AL$23,2,TRUE)</f>
        <v>141935.81099999999</v>
      </c>
      <c r="DX4" s="1">
        <f>HLOOKUP(DX$2,PLANEL_Pot_anual!$C$3:$AL$23,2,TRUE)</f>
        <v>141935.81099999999</v>
      </c>
      <c r="DY4" s="1">
        <f>HLOOKUP(DY$2,PLANEL_Pot_anual!$C$3:$AL$23,2,TRUE)</f>
        <v>141935.81099999999</v>
      </c>
      <c r="DZ4" s="1">
        <f>HLOOKUP(DZ$2,PLANEL_Pot_anual!$C$3:$AL$23,2,TRUE)</f>
        <v>141935.81099999999</v>
      </c>
      <c r="EA4" s="1">
        <f>HLOOKUP(EA$2,PLANEL_Pot_anual!$C$3:$AL$23,2,TRUE)</f>
        <v>142298.9222</v>
      </c>
      <c r="EB4" s="1">
        <f>HLOOKUP(EB$2,PLANEL_Pot_anual!$C$3:$AL$23,2,TRUE)</f>
        <v>142298.9222</v>
      </c>
      <c r="EC4" s="1">
        <f>HLOOKUP(EC$2,PLANEL_Pot_anual!$C$3:$AL$23,2,TRUE)</f>
        <v>142298.9222</v>
      </c>
      <c r="ED4" s="1">
        <f>HLOOKUP(ED$2,PLANEL_Pot_anual!$C$3:$AL$23,2,TRUE)</f>
        <v>142298.9222</v>
      </c>
      <c r="EE4" s="1">
        <f>HLOOKUP(EE$2,PLANEL_Pot_anual!$C$3:$AL$23,2,TRUE)</f>
        <v>142357.8222</v>
      </c>
      <c r="EF4" s="1">
        <f>HLOOKUP(EF$2,PLANEL_Pot_anual!$C$3:$AL$23,2,TRUE)</f>
        <v>142357.8222</v>
      </c>
      <c r="EG4" s="1">
        <f>HLOOKUP(EG$2,PLANEL_Pot_anual!$C$3:$AL$23,2,TRUE)</f>
        <v>142357.8222</v>
      </c>
      <c r="EH4" s="1">
        <f>HLOOKUP(EH$2,PLANEL_Pot_anual!$C$3:$AL$23,2,TRUE)</f>
        <v>142357.8222</v>
      </c>
      <c r="EI4" s="1">
        <f>HLOOKUP(EI$2,PLANEL_Pot_anual!$C$3:$AL$23,2,TRUE)</f>
        <v>144876.56099999999</v>
      </c>
      <c r="EJ4" s="1">
        <f>HLOOKUP(EJ$2,PLANEL_Pot_anual!$C$3:$AL$23,2,TRUE)</f>
        <v>144876.56099999999</v>
      </c>
      <c r="EK4" s="1">
        <f>HLOOKUP(EK$2,PLANEL_Pot_anual!$C$3:$AL$23,2,TRUE)</f>
        <v>144876.56099999999</v>
      </c>
      <c r="EL4" s="1">
        <f>HLOOKUP(EL$2,PLANEL_Pot_anual!$C$3:$AL$23,2,TRUE)</f>
        <v>144876.56099999999</v>
      </c>
      <c r="EM4" s="1">
        <f>HLOOKUP(EM$2,PLANEL_Pot_anual!$C$3:$AL$23,2,TRUE)</f>
        <v>148617.361</v>
      </c>
      <c r="EN4" s="1">
        <f>HLOOKUP(EN$2,PLANEL_Pot_anual!$C$3:$AL$23,2,TRUE)</f>
        <v>148617.361</v>
      </c>
      <c r="EO4" s="1">
        <f>HLOOKUP(EO$2,PLANEL_Pot_anual!$C$3:$AL$23,2,TRUE)</f>
        <v>148617.361</v>
      </c>
      <c r="EP4" s="1">
        <f>HLOOKUP(EP$2,PLANEL_Pot_anual!$C$3:$AL$23,2,TRUE)</f>
        <v>148617.361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6632.826</v>
      </c>
      <c r="AB5" s="1">
        <f>HLOOKUP(AB$2,PLANEL_Pot_anual!$C$3:$AL$23,3,TRUE)</f>
        <v>6632.826</v>
      </c>
      <c r="AC5" s="1">
        <f>HLOOKUP(AC$2,PLANEL_Pot_anual!$C$3:$AL$23,3,TRUE)</f>
        <v>6632.826</v>
      </c>
      <c r="AD5" s="1">
        <f>HLOOKUP(AD$2,PLANEL_Pot_anual!$C$3:$AL$23,3,TRUE)</f>
        <v>6632.826</v>
      </c>
      <c r="AE5" s="1">
        <f>HLOOKUP(AE$2,PLANEL_Pot_anual!$C$3:$AL$23,3,TRUE)</f>
        <v>6632.826</v>
      </c>
      <c r="AF5" s="1">
        <f>HLOOKUP(AF$2,PLANEL_Pot_anual!$C$3:$AL$23,3,TRUE)</f>
        <v>6632.826</v>
      </c>
      <c r="AG5" s="1">
        <f>HLOOKUP(AG$2,PLANEL_Pot_anual!$C$3:$AL$23,3,TRUE)</f>
        <v>6632.826</v>
      </c>
      <c r="AH5" s="1">
        <f>HLOOKUP(AH$2,PLANEL_Pot_anual!$C$3:$AL$23,3,TRUE)</f>
        <v>6632.826</v>
      </c>
      <c r="AI5" s="1">
        <f>HLOOKUP(AI$2,PLANEL_Pot_anual!$C$3:$AL$23,3,TRUE)</f>
        <v>8011.1644420000002</v>
      </c>
      <c r="AJ5" s="1">
        <f>HLOOKUP(AJ$2,PLANEL_Pot_anual!$C$3:$AL$23,3,TRUE)</f>
        <v>8011.1644420000002</v>
      </c>
      <c r="AK5" s="1">
        <f>HLOOKUP(AK$2,PLANEL_Pot_anual!$C$3:$AL$23,3,TRUE)</f>
        <v>8011.1644420000002</v>
      </c>
      <c r="AL5" s="1">
        <f>HLOOKUP(AL$2,PLANEL_Pot_anual!$C$3:$AL$23,3,TRUE)</f>
        <v>8011.1644420000002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11201.325999999999</v>
      </c>
      <c r="AR5" s="1">
        <f>HLOOKUP(AR$2,PLANEL_Pot_anual!$C$3:$AL$23,3,TRUE)</f>
        <v>11201.325999999999</v>
      </c>
      <c r="AS5" s="1">
        <f>HLOOKUP(AS$2,PLANEL_Pot_anual!$C$3:$AL$23,3,TRUE)</f>
        <v>11201.325999999999</v>
      </c>
      <c r="AT5" s="1">
        <f>HLOOKUP(AT$2,PLANEL_Pot_anual!$C$3:$AL$23,3,TRUE)</f>
        <v>11201.325999999999</v>
      </c>
      <c r="AU5" s="1">
        <f>HLOOKUP(AU$2,PLANEL_Pot_anual!$C$3:$AL$23,3,TRUE)</f>
        <v>11201.325999999999</v>
      </c>
      <c r="AV5" s="1">
        <f>HLOOKUP(AV$2,PLANEL_Pot_anual!$C$3:$AL$23,3,TRUE)</f>
        <v>11201.325999999999</v>
      </c>
      <c r="AW5" s="1">
        <f>HLOOKUP(AW$2,PLANEL_Pot_anual!$C$3:$AL$23,3,TRUE)</f>
        <v>11201.325999999999</v>
      </c>
      <c r="AX5" s="1">
        <f>HLOOKUP(AX$2,PLANEL_Pot_anual!$C$3:$AL$23,3,TRUE)</f>
        <v>11201.325999999999</v>
      </c>
      <c r="AY5" s="1">
        <f>HLOOKUP(AY$2,PLANEL_Pot_anual!$C$3:$AL$23,3,TRUE)</f>
        <v>11201.325999999999</v>
      </c>
      <c r="AZ5" s="1">
        <f>HLOOKUP(AZ$2,PLANEL_Pot_anual!$C$3:$AL$23,3,TRUE)</f>
        <v>11201.325999999999</v>
      </c>
      <c r="BA5" s="1">
        <f>HLOOKUP(BA$2,PLANEL_Pot_anual!$C$3:$AL$23,3,TRUE)</f>
        <v>11201.325999999999</v>
      </c>
      <c r="BB5" s="1">
        <f>HLOOKUP(BB$2,PLANEL_Pot_anual!$C$3:$AL$23,3,TRUE)</f>
        <v>11201.325999999999</v>
      </c>
      <c r="BC5" s="1">
        <f>HLOOKUP(BC$2,PLANEL_Pot_anual!$C$3:$AL$23,3,TRUE)</f>
        <v>11201.325999999999</v>
      </c>
      <c r="BD5" s="1">
        <f>HLOOKUP(BD$2,PLANEL_Pot_anual!$C$3:$AL$23,3,TRUE)</f>
        <v>11201.325999999999</v>
      </c>
      <c r="BE5" s="1">
        <f>HLOOKUP(BE$2,PLANEL_Pot_anual!$C$3:$AL$23,3,TRUE)</f>
        <v>11201.325999999999</v>
      </c>
      <c r="BF5" s="1">
        <f>HLOOKUP(BF$2,PLANEL_Pot_anual!$C$3:$AL$23,3,TRUE)</f>
        <v>11201.325999999999</v>
      </c>
      <c r="BG5" s="1">
        <f>HLOOKUP(BG$2,PLANEL_Pot_anual!$C$3:$AL$23,3,TRUE)</f>
        <v>11201.325999999999</v>
      </c>
      <c r="BH5" s="1">
        <f>HLOOKUP(BH$2,PLANEL_Pot_anual!$C$3:$AL$23,3,TRUE)</f>
        <v>11201.325999999999</v>
      </c>
      <c r="BI5" s="1">
        <f>HLOOKUP(BI$2,PLANEL_Pot_anual!$C$3:$AL$23,3,TRUE)</f>
        <v>11201.325999999999</v>
      </c>
      <c r="BJ5" s="1">
        <f>HLOOKUP(BJ$2,PLANEL_Pot_anual!$C$3:$AL$23,3,TRUE)</f>
        <v>11201.325999999999</v>
      </c>
      <c r="BK5" s="1">
        <f>HLOOKUP(BK$2,PLANEL_Pot_anual!$C$3:$AL$23,3,TRUE)</f>
        <v>11201.325999999999</v>
      </c>
      <c r="BL5" s="1">
        <f>HLOOKUP(BL$2,PLANEL_Pot_anual!$C$3:$AL$23,3,TRUE)</f>
        <v>11201.325999999999</v>
      </c>
      <c r="BM5" s="1">
        <f>HLOOKUP(BM$2,PLANEL_Pot_anual!$C$3:$AL$23,3,TRUE)</f>
        <v>11201.325999999999</v>
      </c>
      <c r="BN5" s="1">
        <f>HLOOKUP(BN$2,PLANEL_Pot_anual!$C$3:$AL$23,3,TRUE)</f>
        <v>11201.325999999999</v>
      </c>
      <c r="BO5" s="1">
        <f>HLOOKUP(BO$2,PLANEL_Pot_anual!$C$3:$AL$23,3,TRUE)</f>
        <v>11201.325999999999</v>
      </c>
      <c r="BP5" s="1">
        <f>HLOOKUP(BP$2,PLANEL_Pot_anual!$C$3:$AL$23,3,TRUE)</f>
        <v>11201.325999999999</v>
      </c>
      <c r="BQ5" s="1">
        <f>HLOOKUP(BQ$2,PLANEL_Pot_anual!$C$3:$AL$23,3,TRUE)</f>
        <v>11201.325999999999</v>
      </c>
      <c r="BR5" s="1">
        <f>HLOOKUP(BR$2,PLANEL_Pot_anual!$C$3:$AL$23,3,TRUE)</f>
        <v>11201.325999999999</v>
      </c>
      <c r="BS5" s="1">
        <f>HLOOKUP(BS$2,PLANEL_Pot_anual!$C$3:$AL$23,3,TRUE)</f>
        <v>11201.325999999999</v>
      </c>
      <c r="BT5" s="1">
        <f>HLOOKUP(BT$2,PLANEL_Pot_anual!$C$3:$AL$23,3,TRUE)</f>
        <v>11201.325999999999</v>
      </c>
      <c r="BU5" s="1">
        <f>HLOOKUP(BU$2,PLANEL_Pot_anual!$C$3:$AL$23,3,TRUE)</f>
        <v>11201.325999999999</v>
      </c>
      <c r="BV5" s="1">
        <f>HLOOKUP(BV$2,PLANEL_Pot_anual!$C$3:$AL$23,3,TRUE)</f>
        <v>11201.325999999999</v>
      </c>
      <c r="BW5" s="1">
        <f>HLOOKUP(BW$2,PLANEL_Pot_anual!$C$3:$AL$23,3,TRUE)</f>
        <v>11201.325999999999</v>
      </c>
      <c r="BX5" s="1">
        <f>HLOOKUP(BX$2,PLANEL_Pot_anual!$C$3:$AL$23,3,TRUE)</f>
        <v>11201.325999999999</v>
      </c>
      <c r="BY5" s="1">
        <f>HLOOKUP(BY$2,PLANEL_Pot_anual!$C$3:$AL$23,3,TRUE)</f>
        <v>11201.325999999999</v>
      </c>
      <c r="BZ5" s="1">
        <f>HLOOKUP(BZ$2,PLANEL_Pot_anual!$C$3:$AL$23,3,TRUE)</f>
        <v>11201.325999999999</v>
      </c>
      <c r="CA5" s="1">
        <f>HLOOKUP(CA$2,PLANEL_Pot_anual!$C$3:$AL$23,3,TRUE)</f>
        <v>11201.325999999999</v>
      </c>
      <c r="CB5" s="1">
        <f>HLOOKUP(CB$2,PLANEL_Pot_anual!$C$3:$AL$23,3,TRUE)</f>
        <v>11201.325999999999</v>
      </c>
      <c r="CC5" s="1">
        <f>HLOOKUP(CC$2,PLANEL_Pot_anual!$C$3:$AL$23,3,TRUE)</f>
        <v>11201.325999999999</v>
      </c>
      <c r="CD5" s="1">
        <f>HLOOKUP(CD$2,PLANEL_Pot_anual!$C$3:$AL$23,3,TRUE)</f>
        <v>11201.325999999999</v>
      </c>
      <c r="CE5" s="1">
        <f>HLOOKUP(CE$2,PLANEL_Pot_anual!$C$3:$AL$23,3,TRUE)</f>
        <v>11201.325999999999</v>
      </c>
      <c r="CF5" s="1">
        <f>HLOOKUP(CF$2,PLANEL_Pot_anual!$C$3:$AL$23,3,TRUE)</f>
        <v>11201.325999999999</v>
      </c>
      <c r="CG5" s="1">
        <f>HLOOKUP(CG$2,PLANEL_Pot_anual!$C$3:$AL$23,3,TRUE)</f>
        <v>11201.325999999999</v>
      </c>
      <c r="CH5" s="1">
        <f>HLOOKUP(CH$2,PLANEL_Pot_anual!$C$3:$AL$23,3,TRUE)</f>
        <v>11201.325999999999</v>
      </c>
      <c r="CI5" s="1">
        <f>HLOOKUP(CI$2,PLANEL_Pot_anual!$C$3:$AL$23,3,TRUE)</f>
        <v>11201.325999999999</v>
      </c>
      <c r="CJ5" s="1">
        <f>HLOOKUP(CJ$2,PLANEL_Pot_anual!$C$3:$AL$23,3,TRUE)</f>
        <v>11201.325999999999</v>
      </c>
      <c r="CK5" s="1">
        <f>HLOOKUP(CK$2,PLANEL_Pot_anual!$C$3:$AL$23,3,TRUE)</f>
        <v>11201.325999999999</v>
      </c>
      <c r="CL5" s="1">
        <f>HLOOKUP(CL$2,PLANEL_Pot_anual!$C$3:$AL$23,3,TRUE)</f>
        <v>11201.325999999999</v>
      </c>
      <c r="CM5" s="1">
        <f>HLOOKUP(CM$2,PLANEL_Pot_anual!$C$3:$AL$23,3,TRUE)</f>
        <v>11201.325999999999</v>
      </c>
      <c r="CN5" s="1">
        <f>HLOOKUP(CN$2,PLANEL_Pot_anual!$C$3:$AL$23,3,TRUE)</f>
        <v>11201.325999999999</v>
      </c>
      <c r="CO5" s="1">
        <f>HLOOKUP(CO$2,PLANEL_Pot_anual!$C$3:$AL$23,3,TRUE)</f>
        <v>11201.325999999999</v>
      </c>
      <c r="CP5" s="1">
        <f>HLOOKUP(CP$2,PLANEL_Pot_anual!$C$3:$AL$23,3,TRUE)</f>
        <v>11201.325999999999</v>
      </c>
      <c r="CQ5" s="1">
        <f>HLOOKUP(CQ$2,PLANEL_Pot_anual!$C$3:$AL$23,3,TRUE)</f>
        <v>11201.325999999999</v>
      </c>
      <c r="CR5" s="1">
        <f>HLOOKUP(CR$2,PLANEL_Pot_anual!$C$3:$AL$23,3,TRUE)</f>
        <v>11201.325999999999</v>
      </c>
      <c r="CS5" s="1">
        <f>HLOOKUP(CS$2,PLANEL_Pot_anual!$C$3:$AL$23,3,TRUE)</f>
        <v>11201.325999999999</v>
      </c>
      <c r="CT5" s="1">
        <f>HLOOKUP(CT$2,PLANEL_Pot_anual!$C$3:$AL$23,3,TRUE)</f>
        <v>11201.325999999999</v>
      </c>
      <c r="CU5" s="1">
        <f>HLOOKUP(CU$2,PLANEL_Pot_anual!$C$3:$AL$23,3,TRUE)</f>
        <v>11201.325999999999</v>
      </c>
      <c r="CV5" s="1">
        <f>HLOOKUP(CV$2,PLANEL_Pot_anual!$C$3:$AL$23,3,TRUE)</f>
        <v>11201.325999999999</v>
      </c>
      <c r="CW5" s="1">
        <f>HLOOKUP(CW$2,PLANEL_Pot_anual!$C$3:$AL$23,3,TRUE)</f>
        <v>11201.325999999999</v>
      </c>
      <c r="CX5" s="1">
        <f>HLOOKUP(CX$2,PLANEL_Pot_anual!$C$3:$AL$23,3,TRUE)</f>
        <v>11201.325999999999</v>
      </c>
      <c r="CY5" s="1">
        <f>HLOOKUP(CY$2,PLANEL_Pot_anual!$C$3:$AL$23,3,TRUE)</f>
        <v>11201.325999999999</v>
      </c>
      <c r="CZ5" s="1">
        <f>HLOOKUP(CZ$2,PLANEL_Pot_anual!$C$3:$AL$23,3,TRUE)</f>
        <v>11201.325999999999</v>
      </c>
      <c r="DA5" s="1">
        <f>HLOOKUP(DA$2,PLANEL_Pot_anual!$C$3:$AL$23,3,TRUE)</f>
        <v>11201.325999999999</v>
      </c>
      <c r="DB5" s="1">
        <f>HLOOKUP(DB$2,PLANEL_Pot_anual!$C$3:$AL$23,3,TRUE)</f>
        <v>11201.325999999999</v>
      </c>
      <c r="DC5" s="1">
        <f>HLOOKUP(DC$2,PLANEL_Pot_anual!$C$3:$AL$23,3,TRUE)</f>
        <v>11201.325999999999</v>
      </c>
      <c r="DD5" s="1">
        <f>HLOOKUP(DD$2,PLANEL_Pot_anual!$C$3:$AL$23,3,TRUE)</f>
        <v>11201.325999999999</v>
      </c>
      <c r="DE5" s="1">
        <f>HLOOKUP(DE$2,PLANEL_Pot_anual!$C$3:$AL$23,3,TRUE)</f>
        <v>11201.325999999999</v>
      </c>
      <c r="DF5" s="1">
        <f>HLOOKUP(DF$2,PLANEL_Pot_anual!$C$3:$AL$23,3,TRUE)</f>
        <v>11201.325999999999</v>
      </c>
      <c r="DG5" s="1">
        <f>HLOOKUP(DG$2,PLANEL_Pot_anual!$C$3:$AL$23,3,TRUE)</f>
        <v>11201.325999999999</v>
      </c>
      <c r="DH5" s="1">
        <f>HLOOKUP(DH$2,PLANEL_Pot_anual!$C$3:$AL$23,3,TRUE)</f>
        <v>11201.325999999999</v>
      </c>
      <c r="DI5" s="1">
        <f>HLOOKUP(DI$2,PLANEL_Pot_anual!$C$3:$AL$23,3,TRUE)</f>
        <v>11201.325999999999</v>
      </c>
      <c r="DJ5" s="1">
        <f>HLOOKUP(DJ$2,PLANEL_Pot_anual!$C$3:$AL$23,3,TRUE)</f>
        <v>11201.325999999999</v>
      </c>
      <c r="DK5" s="1">
        <f>HLOOKUP(DK$2,PLANEL_Pot_anual!$C$3:$AL$23,3,TRUE)</f>
        <v>11201.325999999999</v>
      </c>
      <c r="DL5" s="1">
        <f>HLOOKUP(DL$2,PLANEL_Pot_anual!$C$3:$AL$23,3,TRUE)</f>
        <v>11201.325999999999</v>
      </c>
      <c r="DM5" s="1">
        <f>HLOOKUP(DM$2,PLANEL_Pot_anual!$C$3:$AL$23,3,TRUE)</f>
        <v>11201.325999999999</v>
      </c>
      <c r="DN5" s="1">
        <f>HLOOKUP(DN$2,PLANEL_Pot_anual!$C$3:$AL$23,3,TRUE)</f>
        <v>11201.325999999999</v>
      </c>
      <c r="DO5" s="1">
        <f>HLOOKUP(DO$2,PLANEL_Pot_anual!$C$3:$AL$23,3,TRUE)</f>
        <v>11201.325999999999</v>
      </c>
      <c r="DP5" s="1">
        <f>HLOOKUP(DP$2,PLANEL_Pot_anual!$C$3:$AL$23,3,TRUE)</f>
        <v>11201.325999999999</v>
      </c>
      <c r="DQ5" s="1">
        <f>HLOOKUP(DQ$2,PLANEL_Pot_anual!$C$3:$AL$23,3,TRUE)</f>
        <v>11201.325999999999</v>
      </c>
      <c r="DR5" s="1">
        <f>HLOOKUP(DR$2,PLANEL_Pot_anual!$C$3:$AL$23,3,TRUE)</f>
        <v>11201.325999999999</v>
      </c>
      <c r="DS5" s="1">
        <f>HLOOKUP(DS$2,PLANEL_Pot_anual!$C$3:$AL$23,3,TRUE)</f>
        <v>11201.325999999999</v>
      </c>
      <c r="DT5" s="1">
        <f>HLOOKUP(DT$2,PLANEL_Pot_anual!$C$3:$AL$23,3,TRUE)</f>
        <v>11201.325999999999</v>
      </c>
      <c r="DU5" s="1">
        <f>HLOOKUP(DU$2,PLANEL_Pot_anual!$C$3:$AL$23,3,TRUE)</f>
        <v>11201.325999999999</v>
      </c>
      <c r="DV5" s="1">
        <f>HLOOKUP(DV$2,PLANEL_Pot_anual!$C$3:$AL$23,3,TRUE)</f>
        <v>11201.325999999999</v>
      </c>
      <c r="DW5" s="1">
        <f>HLOOKUP(DW$2,PLANEL_Pot_anual!$C$3:$AL$23,3,TRUE)</f>
        <v>11201.325999999999</v>
      </c>
      <c r="DX5" s="1">
        <f>HLOOKUP(DX$2,PLANEL_Pot_anual!$C$3:$AL$23,3,TRUE)</f>
        <v>11201.325999999999</v>
      </c>
      <c r="DY5" s="1">
        <f>HLOOKUP(DY$2,PLANEL_Pot_anual!$C$3:$AL$23,3,TRUE)</f>
        <v>11201.325999999999</v>
      </c>
      <c r="DZ5" s="1">
        <f>HLOOKUP(DZ$2,PLANEL_Pot_anual!$C$3:$AL$23,3,TRUE)</f>
        <v>11201.325999999999</v>
      </c>
      <c r="EA5" s="1">
        <f>HLOOKUP(EA$2,PLANEL_Pot_anual!$C$3:$AL$23,3,TRUE)</f>
        <v>11201.325999999999</v>
      </c>
      <c r="EB5" s="1">
        <f>HLOOKUP(EB$2,PLANEL_Pot_anual!$C$3:$AL$23,3,TRUE)</f>
        <v>11201.325999999999</v>
      </c>
      <c r="EC5" s="1">
        <f>HLOOKUP(EC$2,PLANEL_Pot_anual!$C$3:$AL$23,3,TRUE)</f>
        <v>11201.325999999999</v>
      </c>
      <c r="ED5" s="1">
        <f>HLOOKUP(ED$2,PLANEL_Pot_anual!$C$3:$AL$23,3,TRUE)</f>
        <v>11201.325999999999</v>
      </c>
      <c r="EE5" s="1">
        <f>HLOOKUP(EE$2,PLANEL_Pot_anual!$C$3:$AL$23,3,TRUE)</f>
        <v>11201.325999999999</v>
      </c>
      <c r="EF5" s="1">
        <f>HLOOKUP(EF$2,PLANEL_Pot_anual!$C$3:$AL$23,3,TRUE)</f>
        <v>11201.325999999999</v>
      </c>
      <c r="EG5" s="1">
        <f>HLOOKUP(EG$2,PLANEL_Pot_anual!$C$3:$AL$23,3,TRUE)</f>
        <v>11201.325999999999</v>
      </c>
      <c r="EH5" s="1">
        <f>HLOOKUP(EH$2,PLANEL_Pot_anual!$C$3:$AL$23,3,TRUE)</f>
        <v>11201.325999999999</v>
      </c>
      <c r="EI5" s="1">
        <f>HLOOKUP(EI$2,PLANEL_Pot_anual!$C$3:$AL$23,3,TRUE)</f>
        <v>11201.325999999999</v>
      </c>
      <c r="EJ5" s="1">
        <f>HLOOKUP(EJ$2,PLANEL_Pot_anual!$C$3:$AL$23,3,TRUE)</f>
        <v>11201.325999999999</v>
      </c>
      <c r="EK5" s="1">
        <f>HLOOKUP(EK$2,PLANEL_Pot_anual!$C$3:$AL$23,3,TRUE)</f>
        <v>11201.325999999999</v>
      </c>
      <c r="EL5" s="1">
        <f>HLOOKUP(EL$2,PLANEL_Pot_anual!$C$3:$AL$23,3,TRUE)</f>
        <v>11201.325999999999</v>
      </c>
      <c r="EM5" s="1">
        <f>HLOOKUP(EM$2,PLANEL_Pot_anual!$C$3:$AL$23,3,TRUE)</f>
        <v>11201.325999999999</v>
      </c>
      <c r="EN5" s="1">
        <f>HLOOKUP(EN$2,PLANEL_Pot_anual!$C$3:$AL$23,3,TRUE)</f>
        <v>11201.325999999999</v>
      </c>
      <c r="EO5" s="1">
        <f>HLOOKUP(EO$2,PLANEL_Pot_anual!$C$3:$AL$23,3,TRUE)</f>
        <v>11201.325999999999</v>
      </c>
      <c r="EP5" s="1">
        <f>HLOOKUP(EP$2,PLANEL_Pot_anual!$C$3:$AL$23,3,TRUE)</f>
        <v>11201.325999999999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13711.569485</v>
      </c>
      <c r="AB7" s="18">
        <f>HLOOKUP(AB$2,PLANEL_Pot_anual!$C$3:$AL$23,5,TRUE)</f>
        <v>13711.569485</v>
      </c>
      <c r="AC7" s="18">
        <f>HLOOKUP(AC$2,PLANEL_Pot_anual!$C$3:$AL$23,5,TRUE)</f>
        <v>13711.569485</v>
      </c>
      <c r="AD7" s="18">
        <f>HLOOKUP(AD$2,PLANEL_Pot_anual!$C$3:$AL$23,5,TRUE)</f>
        <v>13711.569485</v>
      </c>
      <c r="AE7" s="18">
        <f>HLOOKUP(AE$2,PLANEL_Pot_anual!$C$3:$AL$23,5,TRUE)</f>
        <v>14474.262490999999</v>
      </c>
      <c r="AF7" s="18">
        <f>HLOOKUP(AF$2,PLANEL_Pot_anual!$C$3:$AL$23,5,TRUE)</f>
        <v>14474.262490999999</v>
      </c>
      <c r="AG7" s="18">
        <f>HLOOKUP(AG$2,PLANEL_Pot_anual!$C$3:$AL$23,5,TRUE)</f>
        <v>14474.262490999999</v>
      </c>
      <c r="AH7" s="18">
        <f>HLOOKUP(AH$2,PLANEL_Pot_anual!$C$3:$AL$23,5,TRUE)</f>
        <v>14474.262490999999</v>
      </c>
      <c r="AI7" s="18">
        <f>HLOOKUP(AI$2,PLANEL_Pot_anual!$C$3:$AL$23,5,TRUE)</f>
        <v>15255.76836</v>
      </c>
      <c r="AJ7" s="18">
        <f>HLOOKUP(AJ$2,PLANEL_Pot_anual!$C$3:$AL$23,5,TRUE)</f>
        <v>15255.76836</v>
      </c>
      <c r="AK7" s="18">
        <f>HLOOKUP(AK$2,PLANEL_Pot_anual!$C$3:$AL$23,5,TRUE)</f>
        <v>15255.76836</v>
      </c>
      <c r="AL7" s="18">
        <f>HLOOKUP(AL$2,PLANEL_Pot_anual!$C$3:$AL$23,5,TRUE)</f>
        <v>15255.76836</v>
      </c>
      <c r="AM7" s="18">
        <f>HLOOKUP(AM$2,PLANEL_Pot_anual!$C$3:$AL$23,5,TRUE)</f>
        <v>16125.896315</v>
      </c>
      <c r="AN7" s="18">
        <f>HLOOKUP(AN$2,PLANEL_Pot_anual!$C$3:$AL$23,5,TRUE)</f>
        <v>16125.896315</v>
      </c>
      <c r="AO7" s="18">
        <f>HLOOKUP(AO$2,PLANEL_Pot_anual!$C$3:$AL$23,5,TRUE)</f>
        <v>16125.896315</v>
      </c>
      <c r="AP7" s="18">
        <f>HLOOKUP(AP$2,PLANEL_Pot_anual!$C$3:$AL$23,5,TRUE)</f>
        <v>16125.896315</v>
      </c>
      <c r="AQ7" s="18">
        <f>HLOOKUP(AQ$2,PLANEL_Pot_anual!$C$3:$AL$23,5,TRUE)</f>
        <v>16126.196315000001</v>
      </c>
      <c r="AR7" s="18">
        <f>HLOOKUP(AR$2,PLANEL_Pot_anual!$C$3:$AL$23,5,TRUE)</f>
        <v>16126.196315000001</v>
      </c>
      <c r="AS7" s="18">
        <f>HLOOKUP(AS$2,PLANEL_Pot_anual!$C$3:$AL$23,5,TRUE)</f>
        <v>16126.196315000001</v>
      </c>
      <c r="AT7" s="18">
        <f>HLOOKUP(AT$2,PLANEL_Pot_anual!$C$3:$AL$23,5,TRUE)</f>
        <v>16126.196315000001</v>
      </c>
      <c r="AU7" s="18">
        <f>HLOOKUP(AU$2,PLANEL_Pot_anual!$C$3:$AL$23,5,TRUE)</f>
        <v>16365.183025</v>
      </c>
      <c r="AV7" s="18">
        <f>HLOOKUP(AV$2,PLANEL_Pot_anual!$C$3:$AL$23,5,TRUE)</f>
        <v>16365.183025</v>
      </c>
      <c r="AW7" s="18">
        <f>HLOOKUP(AW$2,PLANEL_Pot_anual!$C$3:$AL$23,5,TRUE)</f>
        <v>16365.183025</v>
      </c>
      <c r="AX7" s="18">
        <f>HLOOKUP(AX$2,PLANEL_Pot_anual!$C$3:$AL$23,5,TRUE)</f>
        <v>16365.183025</v>
      </c>
      <c r="AY7" s="18">
        <f>HLOOKUP(AY$2,PLANEL_Pot_anual!$C$3:$AL$23,5,TRUE)</f>
        <v>17163.947279</v>
      </c>
      <c r="AZ7" s="18">
        <f>HLOOKUP(AZ$2,PLANEL_Pot_anual!$C$3:$AL$23,5,TRUE)</f>
        <v>17163.947279</v>
      </c>
      <c r="BA7" s="18">
        <f>HLOOKUP(BA$2,PLANEL_Pot_anual!$C$3:$AL$23,5,TRUE)</f>
        <v>17163.947279</v>
      </c>
      <c r="BB7" s="18">
        <f>HLOOKUP(BB$2,PLANEL_Pot_anual!$C$3:$AL$23,5,TRUE)</f>
        <v>17163.947279</v>
      </c>
      <c r="BC7" s="18">
        <f>HLOOKUP(BC$2,PLANEL_Pot_anual!$C$3:$AL$23,5,TRUE)</f>
        <v>17425.014062999999</v>
      </c>
      <c r="BD7" s="18">
        <f>HLOOKUP(BD$2,PLANEL_Pot_anual!$C$3:$AL$23,5,TRUE)</f>
        <v>17425.014062999999</v>
      </c>
      <c r="BE7" s="18">
        <f>HLOOKUP(BE$2,PLANEL_Pot_anual!$C$3:$AL$23,5,TRUE)</f>
        <v>17425.014062999999</v>
      </c>
      <c r="BF7" s="18">
        <f>HLOOKUP(BF$2,PLANEL_Pot_anual!$C$3:$AL$23,5,TRUE)</f>
        <v>17425.014062999999</v>
      </c>
      <c r="BG7" s="18">
        <f>HLOOKUP(BG$2,PLANEL_Pot_anual!$C$3:$AL$23,5,TRUE)</f>
        <v>17425.014062999999</v>
      </c>
      <c r="BH7" s="18">
        <f>HLOOKUP(BH$2,PLANEL_Pot_anual!$C$3:$AL$23,5,TRUE)</f>
        <v>17425.014062999999</v>
      </c>
      <c r="BI7" s="18">
        <f>HLOOKUP(BI$2,PLANEL_Pot_anual!$C$3:$AL$23,5,TRUE)</f>
        <v>17425.014062999999</v>
      </c>
      <c r="BJ7" s="18">
        <f>HLOOKUP(BJ$2,PLANEL_Pot_anual!$C$3:$AL$23,5,TRUE)</f>
        <v>17425.014062999999</v>
      </c>
      <c r="BK7" s="18">
        <f>HLOOKUP(BK$2,PLANEL_Pot_anual!$C$3:$AL$23,5,TRUE)</f>
        <v>17425.014062999999</v>
      </c>
      <c r="BL7" s="18">
        <f>HLOOKUP(BL$2,PLANEL_Pot_anual!$C$3:$AL$23,5,TRUE)</f>
        <v>17425.014062999999</v>
      </c>
      <c r="BM7" s="18">
        <f>HLOOKUP(BM$2,PLANEL_Pot_anual!$C$3:$AL$23,5,TRUE)</f>
        <v>17425.014062999999</v>
      </c>
      <c r="BN7" s="18">
        <f>HLOOKUP(BN$2,PLANEL_Pot_anual!$C$3:$AL$23,5,TRUE)</f>
        <v>17425.014062999999</v>
      </c>
      <c r="BO7" s="18">
        <f>HLOOKUP(BO$2,PLANEL_Pot_anual!$C$3:$AL$23,5,TRUE)</f>
        <v>17225.414063</v>
      </c>
      <c r="BP7" s="18">
        <f>HLOOKUP(BP$2,PLANEL_Pot_anual!$C$3:$AL$23,5,TRUE)</f>
        <v>17225.414063</v>
      </c>
      <c r="BQ7" s="18">
        <f>HLOOKUP(BQ$2,PLANEL_Pot_anual!$C$3:$AL$23,5,TRUE)</f>
        <v>17225.414063</v>
      </c>
      <c r="BR7" s="18">
        <f>HLOOKUP(BR$2,PLANEL_Pot_anual!$C$3:$AL$23,5,TRUE)</f>
        <v>17225.414063</v>
      </c>
      <c r="BS7" s="18">
        <f>HLOOKUP(BS$2,PLANEL_Pot_anual!$C$3:$AL$23,5,TRUE)</f>
        <v>18150.414063</v>
      </c>
      <c r="BT7" s="18">
        <f>HLOOKUP(BT$2,PLANEL_Pot_anual!$C$3:$AL$23,5,TRUE)</f>
        <v>18150.414063</v>
      </c>
      <c r="BU7" s="18">
        <f>HLOOKUP(BU$2,PLANEL_Pot_anual!$C$3:$AL$23,5,TRUE)</f>
        <v>18150.414063</v>
      </c>
      <c r="BV7" s="18">
        <f>HLOOKUP(BV$2,PLANEL_Pot_anual!$C$3:$AL$23,5,TRUE)</f>
        <v>18150.414063</v>
      </c>
      <c r="BW7" s="18">
        <f>HLOOKUP(BW$2,PLANEL_Pot_anual!$C$3:$AL$23,5,TRUE)</f>
        <v>19075.414063</v>
      </c>
      <c r="BX7" s="18">
        <f>HLOOKUP(BX$2,PLANEL_Pot_anual!$C$3:$AL$23,5,TRUE)</f>
        <v>19075.414063</v>
      </c>
      <c r="BY7" s="18">
        <f>HLOOKUP(BY$2,PLANEL_Pot_anual!$C$3:$AL$23,5,TRUE)</f>
        <v>19075.414063</v>
      </c>
      <c r="BZ7" s="18">
        <f>HLOOKUP(BZ$2,PLANEL_Pot_anual!$C$3:$AL$23,5,TRUE)</f>
        <v>19075.414063</v>
      </c>
      <c r="CA7" s="18">
        <f>HLOOKUP(CA$2,PLANEL_Pot_anual!$C$3:$AL$23,5,TRUE)</f>
        <v>20000.614063000001</v>
      </c>
      <c r="CB7" s="18">
        <f>HLOOKUP(CB$2,PLANEL_Pot_anual!$C$3:$AL$23,5,TRUE)</f>
        <v>20000.614063000001</v>
      </c>
      <c r="CC7" s="18">
        <f>HLOOKUP(CC$2,PLANEL_Pot_anual!$C$3:$AL$23,5,TRUE)</f>
        <v>20000.614063000001</v>
      </c>
      <c r="CD7" s="18">
        <f>HLOOKUP(CD$2,PLANEL_Pot_anual!$C$3:$AL$23,5,TRUE)</f>
        <v>20000.614063000001</v>
      </c>
      <c r="CE7" s="18">
        <f>HLOOKUP(CE$2,PLANEL_Pot_anual!$C$3:$AL$23,5,TRUE)</f>
        <v>20925.614063000001</v>
      </c>
      <c r="CF7" s="18">
        <f>HLOOKUP(CF$2,PLANEL_Pot_anual!$C$3:$AL$23,5,TRUE)</f>
        <v>20925.614063000001</v>
      </c>
      <c r="CG7" s="18">
        <f>HLOOKUP(CG$2,PLANEL_Pot_anual!$C$3:$AL$23,5,TRUE)</f>
        <v>20925.614063000001</v>
      </c>
      <c r="CH7" s="18">
        <f>HLOOKUP(CH$2,PLANEL_Pot_anual!$C$3:$AL$23,5,TRUE)</f>
        <v>20925.614063000001</v>
      </c>
      <c r="CI7" s="18">
        <f>HLOOKUP(CI$2,PLANEL_Pot_anual!$C$3:$AL$23,5,TRUE)</f>
        <v>21850.614063000001</v>
      </c>
      <c r="CJ7" s="18">
        <f>HLOOKUP(CJ$2,PLANEL_Pot_anual!$C$3:$AL$23,5,TRUE)</f>
        <v>21850.614063000001</v>
      </c>
      <c r="CK7" s="18">
        <f>HLOOKUP(CK$2,PLANEL_Pot_anual!$C$3:$AL$23,5,TRUE)</f>
        <v>21850.614063000001</v>
      </c>
      <c r="CL7" s="18">
        <f>HLOOKUP(CL$2,PLANEL_Pot_anual!$C$3:$AL$23,5,TRUE)</f>
        <v>21850.614063000001</v>
      </c>
      <c r="CM7" s="18">
        <f>HLOOKUP(CM$2,PLANEL_Pot_anual!$C$3:$AL$23,5,TRUE)</f>
        <v>22775.814062999998</v>
      </c>
      <c r="CN7" s="18">
        <f>HLOOKUP(CN$2,PLANEL_Pot_anual!$C$3:$AL$23,5,TRUE)</f>
        <v>22775.814062999998</v>
      </c>
      <c r="CO7" s="18">
        <f>HLOOKUP(CO$2,PLANEL_Pot_anual!$C$3:$AL$23,5,TRUE)</f>
        <v>22775.814062999998</v>
      </c>
      <c r="CP7" s="18">
        <f>HLOOKUP(CP$2,PLANEL_Pot_anual!$C$3:$AL$23,5,TRUE)</f>
        <v>22775.814062999998</v>
      </c>
      <c r="CQ7" s="18">
        <f>HLOOKUP(CQ$2,PLANEL_Pot_anual!$C$3:$AL$23,5,TRUE)</f>
        <v>23700.814062999998</v>
      </c>
      <c r="CR7" s="18">
        <f>HLOOKUP(CR$2,PLANEL_Pot_anual!$C$3:$AL$23,5,TRUE)</f>
        <v>23700.814062999998</v>
      </c>
      <c r="CS7" s="18">
        <f>HLOOKUP(CS$2,PLANEL_Pot_anual!$C$3:$AL$23,5,TRUE)</f>
        <v>23700.814062999998</v>
      </c>
      <c r="CT7" s="18">
        <f>HLOOKUP(CT$2,PLANEL_Pot_anual!$C$3:$AL$23,5,TRUE)</f>
        <v>23700.814062999998</v>
      </c>
      <c r="CU7" s="18">
        <f>HLOOKUP(CU$2,PLANEL_Pot_anual!$C$3:$AL$23,5,TRUE)</f>
        <v>24625.814062999998</v>
      </c>
      <c r="CV7" s="18">
        <f>HLOOKUP(CV$2,PLANEL_Pot_anual!$C$3:$AL$23,5,TRUE)</f>
        <v>24625.814062999998</v>
      </c>
      <c r="CW7" s="18">
        <f>HLOOKUP(CW$2,PLANEL_Pot_anual!$C$3:$AL$23,5,TRUE)</f>
        <v>24625.814062999998</v>
      </c>
      <c r="CX7" s="18">
        <f>HLOOKUP(CX$2,PLANEL_Pot_anual!$C$3:$AL$23,5,TRUE)</f>
        <v>24625.814062999998</v>
      </c>
      <c r="CY7" s="18">
        <f>HLOOKUP(CY$2,PLANEL_Pot_anual!$C$3:$AL$23,5,TRUE)</f>
        <v>25471.523518999998</v>
      </c>
      <c r="CZ7" s="18">
        <f>HLOOKUP(CZ$2,PLANEL_Pot_anual!$C$3:$AL$23,5,TRUE)</f>
        <v>25471.523518999998</v>
      </c>
      <c r="DA7" s="18">
        <f>HLOOKUP(DA$2,PLANEL_Pot_anual!$C$3:$AL$23,5,TRUE)</f>
        <v>25471.523518999998</v>
      </c>
      <c r="DB7" s="18">
        <f>HLOOKUP(DB$2,PLANEL_Pot_anual!$C$3:$AL$23,5,TRUE)</f>
        <v>25471.523518999998</v>
      </c>
      <c r="DC7" s="18">
        <f>HLOOKUP(DC$2,PLANEL_Pot_anual!$C$3:$AL$23,5,TRUE)</f>
        <v>25671.823518999998</v>
      </c>
      <c r="DD7" s="18">
        <f>HLOOKUP(DD$2,PLANEL_Pot_anual!$C$3:$AL$23,5,TRUE)</f>
        <v>25671.823518999998</v>
      </c>
      <c r="DE7" s="18">
        <f>HLOOKUP(DE$2,PLANEL_Pot_anual!$C$3:$AL$23,5,TRUE)</f>
        <v>25671.823518999998</v>
      </c>
      <c r="DF7" s="18">
        <f>HLOOKUP(DF$2,PLANEL_Pot_anual!$C$3:$AL$23,5,TRUE)</f>
        <v>25671.823518999998</v>
      </c>
      <c r="DG7" s="18">
        <f>HLOOKUP(DG$2,PLANEL_Pot_anual!$C$3:$AL$23,5,TRUE)</f>
        <v>25871.823518999998</v>
      </c>
      <c r="DH7" s="18">
        <f>HLOOKUP(DH$2,PLANEL_Pot_anual!$C$3:$AL$23,5,TRUE)</f>
        <v>25871.823518999998</v>
      </c>
      <c r="DI7" s="18">
        <f>HLOOKUP(DI$2,PLANEL_Pot_anual!$C$3:$AL$23,5,TRUE)</f>
        <v>25871.823518999998</v>
      </c>
      <c r="DJ7" s="18">
        <f>HLOOKUP(DJ$2,PLANEL_Pot_anual!$C$3:$AL$23,5,TRUE)</f>
        <v>25871.823518999998</v>
      </c>
      <c r="DK7" s="18">
        <f>HLOOKUP(DK$2,PLANEL_Pot_anual!$C$3:$AL$23,5,TRUE)</f>
        <v>26071.823518999998</v>
      </c>
      <c r="DL7" s="18">
        <f>HLOOKUP(DL$2,PLANEL_Pot_anual!$C$3:$AL$23,5,TRUE)</f>
        <v>26071.823518999998</v>
      </c>
      <c r="DM7" s="18">
        <f>HLOOKUP(DM$2,PLANEL_Pot_anual!$C$3:$AL$23,5,TRUE)</f>
        <v>26071.823518999998</v>
      </c>
      <c r="DN7" s="18">
        <f>HLOOKUP(DN$2,PLANEL_Pot_anual!$C$3:$AL$23,5,TRUE)</f>
        <v>26071.823518999998</v>
      </c>
      <c r="DO7" s="18">
        <f>HLOOKUP(DO$2,PLANEL_Pot_anual!$C$3:$AL$23,5,TRUE)</f>
        <v>26271.823518999998</v>
      </c>
      <c r="DP7" s="18">
        <f>HLOOKUP(DP$2,PLANEL_Pot_anual!$C$3:$AL$23,5,TRUE)</f>
        <v>26271.823518999998</v>
      </c>
      <c r="DQ7" s="18">
        <f>HLOOKUP(DQ$2,PLANEL_Pot_anual!$C$3:$AL$23,5,TRUE)</f>
        <v>26271.823518999998</v>
      </c>
      <c r="DR7" s="18">
        <f>HLOOKUP(DR$2,PLANEL_Pot_anual!$C$3:$AL$23,5,TRUE)</f>
        <v>26271.823518999998</v>
      </c>
      <c r="DS7" s="18">
        <f>HLOOKUP(DS$2,PLANEL_Pot_anual!$C$3:$AL$23,5,TRUE)</f>
        <v>26108.623519000001</v>
      </c>
      <c r="DT7" s="18">
        <f>HLOOKUP(DT$2,PLANEL_Pot_anual!$C$3:$AL$23,5,TRUE)</f>
        <v>26108.623519000001</v>
      </c>
      <c r="DU7" s="18">
        <f>HLOOKUP(DU$2,PLANEL_Pot_anual!$C$3:$AL$23,5,TRUE)</f>
        <v>26108.623519000001</v>
      </c>
      <c r="DV7" s="18">
        <f>HLOOKUP(DV$2,PLANEL_Pot_anual!$C$3:$AL$23,5,TRUE)</f>
        <v>26108.623519000001</v>
      </c>
      <c r="DW7" s="18">
        <f>HLOOKUP(DW$2,PLANEL_Pot_anual!$C$3:$AL$23,5,TRUE)</f>
        <v>26108.623519000001</v>
      </c>
      <c r="DX7" s="18">
        <f>HLOOKUP(DX$2,PLANEL_Pot_anual!$C$3:$AL$23,5,TRUE)</f>
        <v>26108.623519000001</v>
      </c>
      <c r="DY7" s="18">
        <f>HLOOKUP(DY$2,PLANEL_Pot_anual!$C$3:$AL$23,5,TRUE)</f>
        <v>26108.623519000001</v>
      </c>
      <c r="DZ7" s="18">
        <f>HLOOKUP(DZ$2,PLANEL_Pot_anual!$C$3:$AL$23,5,TRUE)</f>
        <v>26108.623519000001</v>
      </c>
      <c r="EA7" s="18">
        <f>HLOOKUP(EA$2,PLANEL_Pot_anual!$C$3:$AL$23,5,TRUE)</f>
        <v>26108.623519000001</v>
      </c>
      <c r="EB7" s="18">
        <f>HLOOKUP(EB$2,PLANEL_Pot_anual!$C$3:$AL$23,5,TRUE)</f>
        <v>26108.623519000001</v>
      </c>
      <c r="EC7" s="18">
        <f>HLOOKUP(EC$2,PLANEL_Pot_anual!$C$3:$AL$23,5,TRUE)</f>
        <v>26108.623519000001</v>
      </c>
      <c r="ED7" s="18">
        <f>HLOOKUP(ED$2,PLANEL_Pot_anual!$C$3:$AL$23,5,TRUE)</f>
        <v>26108.623519000001</v>
      </c>
      <c r="EE7" s="18">
        <f>HLOOKUP(EE$2,PLANEL_Pot_anual!$C$3:$AL$23,5,TRUE)</f>
        <v>26108.623519000001</v>
      </c>
      <c r="EF7" s="18">
        <f>HLOOKUP(EF$2,PLANEL_Pot_anual!$C$3:$AL$23,5,TRUE)</f>
        <v>26108.623519000001</v>
      </c>
      <c r="EG7" s="18">
        <f>HLOOKUP(EG$2,PLANEL_Pot_anual!$C$3:$AL$23,5,TRUE)</f>
        <v>26108.623519000001</v>
      </c>
      <c r="EH7" s="18">
        <f>HLOOKUP(EH$2,PLANEL_Pot_anual!$C$3:$AL$23,5,TRUE)</f>
        <v>26108.623519000001</v>
      </c>
      <c r="EI7" s="18">
        <f>HLOOKUP(EI$2,PLANEL_Pot_anual!$C$3:$AL$23,5,TRUE)</f>
        <v>26108.623519000001</v>
      </c>
      <c r="EJ7" s="18">
        <f>HLOOKUP(EJ$2,PLANEL_Pot_anual!$C$3:$AL$23,5,TRUE)</f>
        <v>26108.623519000001</v>
      </c>
      <c r="EK7" s="18">
        <f>HLOOKUP(EK$2,PLANEL_Pot_anual!$C$3:$AL$23,5,TRUE)</f>
        <v>26108.623519000001</v>
      </c>
      <c r="EL7" s="18">
        <f>HLOOKUP(EL$2,PLANEL_Pot_anual!$C$3:$AL$23,5,TRUE)</f>
        <v>26108.623519000001</v>
      </c>
      <c r="EM7" s="18">
        <f>HLOOKUP(EM$2,PLANEL_Pot_anual!$C$3:$AL$23,5,TRUE)</f>
        <v>26108.623519000001</v>
      </c>
      <c r="EN7" s="18">
        <f>HLOOKUP(EN$2,PLANEL_Pot_anual!$C$3:$AL$23,5,TRUE)</f>
        <v>26108.623519000001</v>
      </c>
      <c r="EO7" s="18">
        <f>HLOOKUP(EO$2,PLANEL_Pot_anual!$C$3:$AL$23,5,TRUE)</f>
        <v>26108.623519000001</v>
      </c>
      <c r="EP7" s="18">
        <f>HLOOKUP(EP$2,PLANEL_Pot_anual!$C$3:$AL$23,5,TRUE)</f>
        <v>26108.623519000001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13072.604509999999</v>
      </c>
      <c r="AB14" s="24">
        <f>HLOOKUP(AB$2,PLANEL_Pot_anual!$C$3:$AL$24,12,TRUE)</f>
        <v>13072.604509999999</v>
      </c>
      <c r="AC14" s="24">
        <f>HLOOKUP(AC$2,PLANEL_Pot_anual!$C$3:$AL$24,12,TRUE)</f>
        <v>13072.604509999999</v>
      </c>
      <c r="AD14" s="24">
        <f>HLOOKUP(AD$2,PLANEL_Pot_anual!$C$3:$AL$24,12,TRUE)</f>
        <v>13072.604509999999</v>
      </c>
      <c r="AE14" s="24">
        <f>HLOOKUP(AE$2,PLANEL_Pot_anual!$C$3:$AL$24,12,TRUE)</f>
        <v>16803.425220000001</v>
      </c>
      <c r="AF14" s="24">
        <f>HLOOKUP(AF$2,PLANEL_Pot_anual!$C$3:$AL$24,12,TRUE)</f>
        <v>16803.425220000001</v>
      </c>
      <c r="AG14" s="24">
        <f>HLOOKUP(AG$2,PLANEL_Pot_anual!$C$3:$AL$24,12,TRUE)</f>
        <v>16803.425220000001</v>
      </c>
      <c r="AH14" s="24">
        <f>HLOOKUP(AH$2,PLANEL_Pot_anual!$C$3:$AL$24,12,TRUE)</f>
        <v>16803.425220000001</v>
      </c>
      <c r="AI14" s="24">
        <f>HLOOKUP(AI$2,PLANEL_Pot_anual!$C$3:$AL$24,12,TRUE)</f>
        <v>16803.425220000001</v>
      </c>
      <c r="AJ14" s="24">
        <f>HLOOKUP(AJ$2,PLANEL_Pot_anual!$C$3:$AL$24,12,TRUE)</f>
        <v>16803.425220000001</v>
      </c>
      <c r="AK14" s="24">
        <f>HLOOKUP(AK$2,PLANEL_Pot_anual!$C$3:$AL$24,12,TRUE)</f>
        <v>16803.425220000001</v>
      </c>
      <c r="AL14" s="24">
        <f>HLOOKUP(AL$2,PLANEL_Pot_anual!$C$3:$AL$24,12,TRUE)</f>
        <v>16803.425220000001</v>
      </c>
      <c r="AM14" s="24">
        <f>HLOOKUP(AM$2,PLANEL_Pot_anual!$C$3:$AL$24,12,TRUE)</f>
        <v>16833.804656</v>
      </c>
      <c r="AN14" s="24">
        <f>HLOOKUP(AN$2,PLANEL_Pot_anual!$C$3:$AL$24,12,TRUE)</f>
        <v>16833.804656</v>
      </c>
      <c r="AO14" s="24">
        <f>HLOOKUP(AO$2,PLANEL_Pot_anual!$C$3:$AL$24,12,TRUE)</f>
        <v>16833.804656</v>
      </c>
      <c r="AP14" s="24">
        <f>HLOOKUP(AP$2,PLANEL_Pot_anual!$C$3:$AL$24,12,TRUE)</f>
        <v>16833.804656</v>
      </c>
      <c r="AQ14" s="24">
        <f>HLOOKUP(AQ$2,PLANEL_Pot_anual!$C$3:$AL$24,12,TRUE)</f>
        <v>16833.804656</v>
      </c>
      <c r="AR14" s="24">
        <f>HLOOKUP(AR$2,PLANEL_Pot_anual!$C$3:$AL$24,12,TRUE)</f>
        <v>16833.804656</v>
      </c>
      <c r="AS14" s="24">
        <f>HLOOKUP(AS$2,PLANEL_Pot_anual!$C$3:$AL$24,12,TRUE)</f>
        <v>16833.804656</v>
      </c>
      <c r="AT14" s="24">
        <f>HLOOKUP(AT$2,PLANEL_Pot_anual!$C$3:$AL$24,12,TRUE)</f>
        <v>16833.804656</v>
      </c>
      <c r="AU14" s="24">
        <f>HLOOKUP(AU$2,PLANEL_Pot_anual!$C$3:$AL$24,12,TRUE)</f>
        <v>16833.804656</v>
      </c>
      <c r="AV14" s="24">
        <f>HLOOKUP(AV$2,PLANEL_Pot_anual!$C$3:$AL$24,12,TRUE)</f>
        <v>16833.804656</v>
      </c>
      <c r="AW14" s="24">
        <f>HLOOKUP(AW$2,PLANEL_Pot_anual!$C$3:$AL$24,12,TRUE)</f>
        <v>16833.804656</v>
      </c>
      <c r="AX14" s="24">
        <f>HLOOKUP(AX$2,PLANEL_Pot_anual!$C$3:$AL$24,12,TRUE)</f>
        <v>16833.804656</v>
      </c>
      <c r="AY14" s="24">
        <f>HLOOKUP(AY$2,PLANEL_Pot_anual!$C$3:$AL$24,12,TRUE)</f>
        <v>18618.305619999999</v>
      </c>
      <c r="AZ14" s="24">
        <f>HLOOKUP(AZ$2,PLANEL_Pot_anual!$C$3:$AL$24,12,TRUE)</f>
        <v>18618.305619999999</v>
      </c>
      <c r="BA14" s="24">
        <f>HLOOKUP(BA$2,PLANEL_Pot_anual!$C$3:$AL$24,12,TRUE)</f>
        <v>18618.305619999999</v>
      </c>
      <c r="BB14" s="24">
        <f>HLOOKUP(BB$2,PLANEL_Pot_anual!$C$3:$AL$24,12,TRUE)</f>
        <v>18618.305619999999</v>
      </c>
      <c r="BC14" s="24">
        <f>HLOOKUP(BC$2,PLANEL_Pot_anual!$C$3:$AL$24,12,TRUE)</f>
        <v>19876.030149999999</v>
      </c>
      <c r="BD14" s="24">
        <f>HLOOKUP(BD$2,PLANEL_Pot_anual!$C$3:$AL$24,12,TRUE)</f>
        <v>19876.030149999999</v>
      </c>
      <c r="BE14" s="24">
        <f>HLOOKUP(BE$2,PLANEL_Pot_anual!$C$3:$AL$24,12,TRUE)</f>
        <v>19876.030149999999</v>
      </c>
      <c r="BF14" s="24">
        <f>HLOOKUP(BF$2,PLANEL_Pot_anual!$C$3:$AL$24,12,TRUE)</f>
        <v>19876.030149999999</v>
      </c>
      <c r="BG14" s="24">
        <f>HLOOKUP(BG$2,PLANEL_Pot_anual!$C$3:$AL$24,12,TRUE)</f>
        <v>21666.48402</v>
      </c>
      <c r="BH14" s="24">
        <f>HLOOKUP(BH$2,PLANEL_Pot_anual!$C$3:$AL$24,12,TRUE)</f>
        <v>21666.48402</v>
      </c>
      <c r="BI14" s="24">
        <f>HLOOKUP(BI$2,PLANEL_Pot_anual!$C$3:$AL$24,12,TRUE)</f>
        <v>21666.48402</v>
      </c>
      <c r="BJ14" s="24">
        <f>HLOOKUP(BJ$2,PLANEL_Pot_anual!$C$3:$AL$24,12,TRUE)</f>
        <v>21666.48402</v>
      </c>
      <c r="BK14" s="24">
        <f>HLOOKUP(BK$2,PLANEL_Pot_anual!$C$3:$AL$24,12,TRUE)</f>
        <v>21666.48402</v>
      </c>
      <c r="BL14" s="24">
        <f>HLOOKUP(BL$2,PLANEL_Pot_anual!$C$3:$AL$24,12,TRUE)</f>
        <v>21666.48402</v>
      </c>
      <c r="BM14" s="24">
        <f>HLOOKUP(BM$2,PLANEL_Pot_anual!$C$3:$AL$24,12,TRUE)</f>
        <v>21666.48402</v>
      </c>
      <c r="BN14" s="24">
        <f>HLOOKUP(BN$2,PLANEL_Pot_anual!$C$3:$AL$24,12,TRUE)</f>
        <v>21666.48402</v>
      </c>
      <c r="BO14" s="24">
        <f>HLOOKUP(BO$2,PLANEL_Pot_anual!$C$3:$AL$24,12,TRUE)</f>
        <v>21966.578020000001</v>
      </c>
      <c r="BP14" s="24">
        <f>HLOOKUP(BP$2,PLANEL_Pot_anual!$C$3:$AL$24,12,TRUE)</f>
        <v>21966.578020000001</v>
      </c>
      <c r="BQ14" s="24">
        <f>HLOOKUP(BQ$2,PLANEL_Pot_anual!$C$3:$AL$24,12,TRUE)</f>
        <v>21966.578020000001</v>
      </c>
      <c r="BR14" s="24">
        <f>HLOOKUP(BR$2,PLANEL_Pot_anual!$C$3:$AL$24,12,TRUE)</f>
        <v>21966.578020000001</v>
      </c>
      <c r="BS14" s="24">
        <f>HLOOKUP(BS$2,PLANEL_Pot_anual!$C$3:$AL$24,12,TRUE)</f>
        <v>21966.578020000001</v>
      </c>
      <c r="BT14" s="24">
        <f>HLOOKUP(BT$2,PLANEL_Pot_anual!$C$3:$AL$24,12,TRUE)</f>
        <v>21966.578020000001</v>
      </c>
      <c r="BU14" s="24">
        <f>HLOOKUP(BU$2,PLANEL_Pot_anual!$C$3:$AL$24,12,TRUE)</f>
        <v>21966.578020000001</v>
      </c>
      <c r="BV14" s="24">
        <f>HLOOKUP(BV$2,PLANEL_Pot_anual!$C$3:$AL$24,12,TRUE)</f>
        <v>21966.578020000001</v>
      </c>
      <c r="BW14" s="24">
        <f>HLOOKUP(BW$2,PLANEL_Pot_anual!$C$3:$AL$24,12,TRUE)</f>
        <v>21966.578020000001</v>
      </c>
      <c r="BX14" s="24">
        <f>HLOOKUP(BX$2,PLANEL_Pot_anual!$C$3:$AL$24,12,TRUE)</f>
        <v>21966.578020000001</v>
      </c>
      <c r="BY14" s="24">
        <f>HLOOKUP(BY$2,PLANEL_Pot_anual!$C$3:$AL$24,12,TRUE)</f>
        <v>21966.578020000001</v>
      </c>
      <c r="BZ14" s="24">
        <f>HLOOKUP(BZ$2,PLANEL_Pot_anual!$C$3:$AL$24,12,TRUE)</f>
        <v>21966.578020000001</v>
      </c>
      <c r="CA14" s="24">
        <f>HLOOKUP(CA$2,PLANEL_Pot_anual!$C$3:$AL$24,12,TRUE)</f>
        <v>21966.578020000001</v>
      </c>
      <c r="CB14" s="24">
        <f>HLOOKUP(CB$2,PLANEL_Pot_anual!$C$3:$AL$24,12,TRUE)</f>
        <v>21966.578020000001</v>
      </c>
      <c r="CC14" s="24">
        <f>HLOOKUP(CC$2,PLANEL_Pot_anual!$C$3:$AL$24,12,TRUE)</f>
        <v>21966.578020000001</v>
      </c>
      <c r="CD14" s="24">
        <f>HLOOKUP(CD$2,PLANEL_Pot_anual!$C$3:$AL$24,12,TRUE)</f>
        <v>21966.578020000001</v>
      </c>
      <c r="CE14" s="24">
        <f>HLOOKUP(CE$2,PLANEL_Pot_anual!$C$3:$AL$24,12,TRUE)</f>
        <v>21966.578020000001</v>
      </c>
      <c r="CF14" s="24">
        <f>HLOOKUP(CF$2,PLANEL_Pot_anual!$C$3:$AL$24,12,TRUE)</f>
        <v>21966.578020000001</v>
      </c>
      <c r="CG14" s="24">
        <f>HLOOKUP(CG$2,PLANEL_Pot_anual!$C$3:$AL$24,12,TRUE)</f>
        <v>21966.578020000001</v>
      </c>
      <c r="CH14" s="24">
        <f>HLOOKUP(CH$2,PLANEL_Pot_anual!$C$3:$AL$24,12,TRUE)</f>
        <v>21966.578020000001</v>
      </c>
      <c r="CI14" s="24">
        <f>HLOOKUP(CI$2,PLANEL_Pot_anual!$C$3:$AL$24,12,TRUE)</f>
        <v>21974.739637999999</v>
      </c>
      <c r="CJ14" s="24">
        <f>HLOOKUP(CJ$2,PLANEL_Pot_anual!$C$3:$AL$24,12,TRUE)</f>
        <v>21974.739637999999</v>
      </c>
      <c r="CK14" s="24">
        <f>HLOOKUP(CK$2,PLANEL_Pot_anual!$C$3:$AL$24,12,TRUE)</f>
        <v>21974.739637999999</v>
      </c>
      <c r="CL14" s="24">
        <f>HLOOKUP(CL$2,PLANEL_Pot_anual!$C$3:$AL$24,12,TRUE)</f>
        <v>21974.739637999999</v>
      </c>
      <c r="CM14" s="24">
        <f>HLOOKUP(CM$2,PLANEL_Pot_anual!$C$3:$AL$24,12,TRUE)</f>
        <v>21974.739637999999</v>
      </c>
      <c r="CN14" s="24">
        <f>HLOOKUP(CN$2,PLANEL_Pot_anual!$C$3:$AL$24,12,TRUE)</f>
        <v>21974.739637999999</v>
      </c>
      <c r="CO14" s="24">
        <f>HLOOKUP(CO$2,PLANEL_Pot_anual!$C$3:$AL$24,12,TRUE)</f>
        <v>21974.739637999999</v>
      </c>
      <c r="CP14" s="24">
        <f>HLOOKUP(CP$2,PLANEL_Pot_anual!$C$3:$AL$24,12,TRUE)</f>
        <v>21974.739637999999</v>
      </c>
      <c r="CQ14" s="24">
        <f>HLOOKUP(CQ$2,PLANEL_Pot_anual!$C$3:$AL$24,12,TRUE)</f>
        <v>21974.739637999999</v>
      </c>
      <c r="CR14" s="24">
        <f>HLOOKUP(CR$2,PLANEL_Pot_anual!$C$3:$AL$24,12,TRUE)</f>
        <v>21974.739637999999</v>
      </c>
      <c r="CS14" s="24">
        <f>HLOOKUP(CS$2,PLANEL_Pot_anual!$C$3:$AL$24,12,TRUE)</f>
        <v>21974.739637999999</v>
      </c>
      <c r="CT14" s="24">
        <f>HLOOKUP(CT$2,PLANEL_Pot_anual!$C$3:$AL$24,12,TRUE)</f>
        <v>21974.739637999999</v>
      </c>
      <c r="CU14" s="24">
        <f>HLOOKUP(CU$2,PLANEL_Pot_anual!$C$3:$AL$24,12,TRUE)</f>
        <v>21974.739637999999</v>
      </c>
      <c r="CV14" s="24">
        <f>HLOOKUP(CV$2,PLANEL_Pot_anual!$C$3:$AL$24,12,TRUE)</f>
        <v>21974.739637999999</v>
      </c>
      <c r="CW14" s="24">
        <f>HLOOKUP(CW$2,PLANEL_Pot_anual!$C$3:$AL$24,12,TRUE)</f>
        <v>21974.739637999999</v>
      </c>
      <c r="CX14" s="24">
        <f>HLOOKUP(CX$2,PLANEL_Pot_anual!$C$3:$AL$24,12,TRUE)</f>
        <v>21974.739637999999</v>
      </c>
      <c r="CY14" s="24">
        <f>HLOOKUP(CY$2,PLANEL_Pot_anual!$C$3:$AL$24,12,TRUE)</f>
        <v>21974.739637999999</v>
      </c>
      <c r="CZ14" s="24">
        <f>HLOOKUP(CZ$2,PLANEL_Pot_anual!$C$3:$AL$24,12,TRUE)</f>
        <v>21974.739637999999</v>
      </c>
      <c r="DA14" s="24">
        <f>HLOOKUP(DA$2,PLANEL_Pot_anual!$C$3:$AL$24,12,TRUE)</f>
        <v>21974.739637999999</v>
      </c>
      <c r="DB14" s="24">
        <f>HLOOKUP(DB$2,PLANEL_Pot_anual!$C$3:$AL$24,12,TRUE)</f>
        <v>21974.739637999999</v>
      </c>
      <c r="DC14" s="24">
        <f>HLOOKUP(DC$2,PLANEL_Pot_anual!$C$3:$AL$24,12,TRUE)</f>
        <v>21974.739637999999</v>
      </c>
      <c r="DD14" s="24">
        <f>HLOOKUP(DD$2,PLANEL_Pot_anual!$C$3:$AL$24,12,TRUE)</f>
        <v>21974.739637999999</v>
      </c>
      <c r="DE14" s="24">
        <f>HLOOKUP(DE$2,PLANEL_Pot_anual!$C$3:$AL$24,12,TRUE)</f>
        <v>21974.739637999999</v>
      </c>
      <c r="DF14" s="24">
        <f>HLOOKUP(DF$2,PLANEL_Pot_anual!$C$3:$AL$24,12,TRUE)</f>
        <v>21974.739637999999</v>
      </c>
      <c r="DG14" s="24">
        <f>HLOOKUP(DG$2,PLANEL_Pot_anual!$C$3:$AL$24,12,TRUE)</f>
        <v>21974.739637999999</v>
      </c>
      <c r="DH14" s="24">
        <f>HLOOKUP(DH$2,PLANEL_Pot_anual!$C$3:$AL$24,12,TRUE)</f>
        <v>21974.739637999999</v>
      </c>
      <c r="DI14" s="24">
        <f>HLOOKUP(DI$2,PLANEL_Pot_anual!$C$3:$AL$24,12,TRUE)</f>
        <v>21974.739637999999</v>
      </c>
      <c r="DJ14" s="24">
        <f>HLOOKUP(DJ$2,PLANEL_Pot_anual!$C$3:$AL$24,12,TRUE)</f>
        <v>21974.739637999999</v>
      </c>
      <c r="DK14" s="24">
        <f>HLOOKUP(DK$2,PLANEL_Pot_anual!$C$3:$AL$24,12,TRUE)</f>
        <v>21974.739637999999</v>
      </c>
      <c r="DL14" s="24">
        <f>HLOOKUP(DL$2,PLANEL_Pot_anual!$C$3:$AL$24,12,TRUE)</f>
        <v>21974.739637999999</v>
      </c>
      <c r="DM14" s="24">
        <f>HLOOKUP(DM$2,PLANEL_Pot_anual!$C$3:$AL$24,12,TRUE)</f>
        <v>21974.739637999999</v>
      </c>
      <c r="DN14" s="24">
        <f>HLOOKUP(DN$2,PLANEL_Pot_anual!$C$3:$AL$24,12,TRUE)</f>
        <v>21974.739637999999</v>
      </c>
      <c r="DO14" s="24">
        <f>HLOOKUP(DO$2,PLANEL_Pot_anual!$C$3:$AL$24,12,TRUE)</f>
        <v>21974.739637999999</v>
      </c>
      <c r="DP14" s="24">
        <f>HLOOKUP(DP$2,PLANEL_Pot_anual!$C$3:$AL$24,12,TRUE)</f>
        <v>21974.739637999999</v>
      </c>
      <c r="DQ14" s="24">
        <f>HLOOKUP(DQ$2,PLANEL_Pot_anual!$C$3:$AL$24,12,TRUE)</f>
        <v>21974.739637999999</v>
      </c>
      <c r="DR14" s="24">
        <f>HLOOKUP(DR$2,PLANEL_Pot_anual!$C$3:$AL$24,12,TRUE)</f>
        <v>21974.739637999999</v>
      </c>
      <c r="DS14" s="24">
        <f>HLOOKUP(DS$2,PLANEL_Pot_anual!$C$3:$AL$24,12,TRUE)</f>
        <v>21974.739637999999</v>
      </c>
      <c r="DT14" s="24">
        <f>HLOOKUP(DT$2,PLANEL_Pot_anual!$C$3:$AL$24,12,TRUE)</f>
        <v>21974.739637999999</v>
      </c>
      <c r="DU14" s="24">
        <f>HLOOKUP(DU$2,PLANEL_Pot_anual!$C$3:$AL$24,12,TRUE)</f>
        <v>21974.739637999999</v>
      </c>
      <c r="DV14" s="24">
        <f>HLOOKUP(DV$2,PLANEL_Pot_anual!$C$3:$AL$24,12,TRUE)</f>
        <v>21974.739637999999</v>
      </c>
      <c r="DW14" s="24">
        <f>HLOOKUP(DW$2,PLANEL_Pot_anual!$C$3:$AL$24,12,TRUE)</f>
        <v>22360.739637999999</v>
      </c>
      <c r="DX14" s="24">
        <f>HLOOKUP(DX$2,PLANEL_Pot_anual!$C$3:$AL$24,12,TRUE)</f>
        <v>22360.739637999999</v>
      </c>
      <c r="DY14" s="24">
        <f>HLOOKUP(DY$2,PLANEL_Pot_anual!$C$3:$AL$24,12,TRUE)</f>
        <v>22360.739637999999</v>
      </c>
      <c r="DZ14" s="24">
        <f>HLOOKUP(DZ$2,PLANEL_Pot_anual!$C$3:$AL$24,12,TRUE)</f>
        <v>22360.739637999999</v>
      </c>
      <c r="EA14" s="24">
        <f>HLOOKUP(EA$2,PLANEL_Pot_anual!$C$3:$AL$24,12,TRUE)</f>
        <v>22360.739637999999</v>
      </c>
      <c r="EB14" s="24">
        <f>HLOOKUP(EB$2,PLANEL_Pot_anual!$C$3:$AL$24,12,TRUE)</f>
        <v>22360.739637999999</v>
      </c>
      <c r="EC14" s="24">
        <f>HLOOKUP(EC$2,PLANEL_Pot_anual!$C$3:$AL$24,12,TRUE)</f>
        <v>22360.739637999999</v>
      </c>
      <c r="ED14" s="24">
        <f>HLOOKUP(ED$2,PLANEL_Pot_anual!$C$3:$AL$24,12,TRUE)</f>
        <v>22360.739637999999</v>
      </c>
      <c r="EE14" s="24">
        <f>HLOOKUP(EE$2,PLANEL_Pot_anual!$C$3:$AL$24,12,TRUE)</f>
        <v>22360.739637999999</v>
      </c>
      <c r="EF14" s="24">
        <f>HLOOKUP(EF$2,PLANEL_Pot_anual!$C$3:$AL$24,12,TRUE)</f>
        <v>22360.739637999999</v>
      </c>
      <c r="EG14" s="24">
        <f>HLOOKUP(EG$2,PLANEL_Pot_anual!$C$3:$AL$24,12,TRUE)</f>
        <v>22360.739637999999</v>
      </c>
      <c r="EH14" s="24">
        <f>HLOOKUP(EH$2,PLANEL_Pot_anual!$C$3:$AL$24,12,TRUE)</f>
        <v>22360.739637999999</v>
      </c>
      <c r="EI14" s="24">
        <f>HLOOKUP(EI$2,PLANEL_Pot_anual!$C$3:$AL$24,12,TRUE)</f>
        <v>22360.739637999999</v>
      </c>
      <c r="EJ14" s="24">
        <f>HLOOKUP(EJ$2,PLANEL_Pot_anual!$C$3:$AL$24,12,TRUE)</f>
        <v>22360.739637999999</v>
      </c>
      <c r="EK14" s="24">
        <f>HLOOKUP(EK$2,PLANEL_Pot_anual!$C$3:$AL$24,12,TRUE)</f>
        <v>22360.739637999999</v>
      </c>
      <c r="EL14" s="24">
        <f>HLOOKUP(EL$2,PLANEL_Pot_anual!$C$3:$AL$24,12,TRUE)</f>
        <v>22360.739637999999</v>
      </c>
      <c r="EM14" s="24">
        <f>HLOOKUP(EM$2,PLANEL_Pot_anual!$C$3:$AL$24,12,TRUE)</f>
        <v>22360.739637999999</v>
      </c>
      <c r="EN14" s="24">
        <f>HLOOKUP(EN$2,PLANEL_Pot_anual!$C$3:$AL$24,12,TRUE)</f>
        <v>22360.739637999999</v>
      </c>
      <c r="EO14" s="24">
        <f>HLOOKUP(EO$2,PLANEL_Pot_anual!$C$3:$AL$24,12,TRUE)</f>
        <v>22360.739637999999</v>
      </c>
      <c r="EP14" s="24">
        <f>HLOOKUP(EP$2,PLANEL_Pot_anual!$C$3:$AL$24,12,TRUE)</f>
        <v>22360.739637999999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23797.512032999999</v>
      </c>
      <c r="AJ17" s="30">
        <f>HLOOKUP(AJ$2,PLANEL_Pot_anual!$C$3:$AL$24,15,TRUE)</f>
        <v>23797.512032999999</v>
      </c>
      <c r="AK17" s="30">
        <f>HLOOKUP(AK$2,PLANEL_Pot_anual!$C$3:$AL$24,15,TRUE)</f>
        <v>23797.512032999999</v>
      </c>
      <c r="AL17" s="30">
        <f>HLOOKUP(AL$2,PLANEL_Pot_anual!$C$3:$AL$24,15,TRUE)</f>
        <v>23797.512032999999</v>
      </c>
      <c r="AM17" s="30">
        <f>HLOOKUP(AM$2,PLANEL_Pot_anual!$C$3:$AL$24,15,TRUE)</f>
        <v>26909.536689999997</v>
      </c>
      <c r="AN17" s="30">
        <f>HLOOKUP(AN$2,PLANEL_Pot_anual!$C$3:$AL$24,15,TRUE)</f>
        <v>26909.536689999997</v>
      </c>
      <c r="AO17" s="30">
        <f>HLOOKUP(AO$2,PLANEL_Pot_anual!$C$3:$AL$24,15,TRUE)</f>
        <v>26909.536689999997</v>
      </c>
      <c r="AP17" s="30">
        <f>HLOOKUP(AP$2,PLANEL_Pot_anual!$C$3:$AL$24,15,TRUE)</f>
        <v>26909.536689999997</v>
      </c>
      <c r="AQ17" s="30">
        <f>HLOOKUP(AQ$2,PLANEL_Pot_anual!$C$3:$AL$24,15,TRUE)</f>
        <v>35983.085630000001</v>
      </c>
      <c r="AR17" s="30">
        <f>HLOOKUP(AR$2,PLANEL_Pot_anual!$C$3:$AL$24,15,TRUE)</f>
        <v>35983.085630000001</v>
      </c>
      <c r="AS17" s="30">
        <f>HLOOKUP(AS$2,PLANEL_Pot_anual!$C$3:$AL$24,15,TRUE)</f>
        <v>35983.085630000001</v>
      </c>
      <c r="AT17" s="30">
        <f>HLOOKUP(AT$2,PLANEL_Pot_anual!$C$3:$AL$24,15,TRUE)</f>
        <v>35983.085630000001</v>
      </c>
      <c r="AU17" s="30">
        <f>HLOOKUP(AU$2,PLANEL_Pot_anual!$C$3:$AL$24,15,TRUE)</f>
        <v>38181.479789999998</v>
      </c>
      <c r="AV17" s="30">
        <f>HLOOKUP(AV$2,PLANEL_Pot_anual!$C$3:$AL$24,15,TRUE)</f>
        <v>38181.479789999998</v>
      </c>
      <c r="AW17" s="30">
        <f>HLOOKUP(AW$2,PLANEL_Pot_anual!$C$3:$AL$24,15,TRUE)</f>
        <v>38181.479789999998</v>
      </c>
      <c r="AX17" s="30">
        <f>HLOOKUP(AX$2,PLANEL_Pot_anual!$C$3:$AL$24,15,TRUE)</f>
        <v>38181.479789999998</v>
      </c>
      <c r="AY17" s="30">
        <f>HLOOKUP(AY$2,PLANEL_Pot_anual!$C$3:$AL$24,15,TRUE)</f>
        <v>41079.448499999999</v>
      </c>
      <c r="AZ17" s="30">
        <f>HLOOKUP(AZ$2,PLANEL_Pot_anual!$C$3:$AL$24,15,TRUE)</f>
        <v>41079.448499999999</v>
      </c>
      <c r="BA17" s="30">
        <f>HLOOKUP(BA$2,PLANEL_Pot_anual!$C$3:$AL$24,15,TRUE)</f>
        <v>41079.448499999999</v>
      </c>
      <c r="BB17" s="30">
        <f>HLOOKUP(BB$2,PLANEL_Pot_anual!$C$3:$AL$24,15,TRUE)</f>
        <v>41079.448499999999</v>
      </c>
      <c r="BC17" s="30">
        <f>HLOOKUP(BC$2,PLANEL_Pot_anual!$C$3:$AL$24,15,TRUE)</f>
        <v>41676.316290000002</v>
      </c>
      <c r="BD17" s="30">
        <f>HLOOKUP(BD$2,PLANEL_Pot_anual!$C$3:$AL$24,15,TRUE)</f>
        <v>41676.316290000002</v>
      </c>
      <c r="BE17" s="30">
        <f>HLOOKUP(BE$2,PLANEL_Pot_anual!$C$3:$AL$24,15,TRUE)</f>
        <v>41676.316290000002</v>
      </c>
      <c r="BF17" s="30">
        <f>HLOOKUP(BF$2,PLANEL_Pot_anual!$C$3:$AL$24,15,TRUE)</f>
        <v>41676.316290000002</v>
      </c>
      <c r="BG17" s="30">
        <f>HLOOKUP(BG$2,PLANEL_Pot_anual!$C$3:$AL$24,15,TRUE)</f>
        <v>47900.230949999997</v>
      </c>
      <c r="BH17" s="30">
        <f>HLOOKUP(BH$2,PLANEL_Pot_anual!$C$3:$AL$24,15,TRUE)</f>
        <v>47900.230949999997</v>
      </c>
      <c r="BI17" s="30">
        <f>HLOOKUP(BI$2,PLANEL_Pot_anual!$C$3:$AL$24,15,TRUE)</f>
        <v>47900.230949999997</v>
      </c>
      <c r="BJ17" s="30">
        <f>HLOOKUP(BJ$2,PLANEL_Pot_anual!$C$3:$AL$24,15,TRUE)</f>
        <v>47900.230949999997</v>
      </c>
      <c r="BK17" s="30">
        <f>HLOOKUP(BK$2,PLANEL_Pot_anual!$C$3:$AL$24,15,TRUE)</f>
        <v>48536.608168500003</v>
      </c>
      <c r="BL17" s="30">
        <f>HLOOKUP(BL$2,PLANEL_Pot_anual!$C$3:$AL$24,15,TRUE)</f>
        <v>48536.608168500003</v>
      </c>
      <c r="BM17" s="30">
        <f>HLOOKUP(BM$2,PLANEL_Pot_anual!$C$3:$AL$24,15,TRUE)</f>
        <v>48536.608168500003</v>
      </c>
      <c r="BN17" s="30">
        <f>HLOOKUP(BN$2,PLANEL_Pot_anual!$C$3:$AL$24,15,TRUE)</f>
        <v>48536.608168500003</v>
      </c>
      <c r="BO17" s="30">
        <f>HLOOKUP(BO$2,PLANEL_Pot_anual!$C$3:$AL$24,15,TRUE)</f>
        <v>50714.209340999994</v>
      </c>
      <c r="BP17" s="30">
        <f>HLOOKUP(BP$2,PLANEL_Pot_anual!$C$3:$AL$24,15,TRUE)</f>
        <v>50714.209340999994</v>
      </c>
      <c r="BQ17" s="30">
        <f>HLOOKUP(BQ$2,PLANEL_Pot_anual!$C$3:$AL$24,15,TRUE)</f>
        <v>50714.209340999994</v>
      </c>
      <c r="BR17" s="30">
        <f>HLOOKUP(BR$2,PLANEL_Pot_anual!$C$3:$AL$24,15,TRUE)</f>
        <v>50714.209340999994</v>
      </c>
      <c r="BS17" s="30">
        <f>HLOOKUP(BS$2,PLANEL_Pot_anual!$C$3:$AL$24,15,TRUE)</f>
        <v>55575.306421999994</v>
      </c>
      <c r="BT17" s="30">
        <f>HLOOKUP(BT$2,PLANEL_Pot_anual!$C$3:$AL$24,15,TRUE)</f>
        <v>55575.306421999994</v>
      </c>
      <c r="BU17" s="30">
        <f>HLOOKUP(BU$2,PLANEL_Pot_anual!$C$3:$AL$24,15,TRUE)</f>
        <v>55575.306421999994</v>
      </c>
      <c r="BV17" s="30">
        <f>HLOOKUP(BV$2,PLANEL_Pot_anual!$C$3:$AL$24,15,TRUE)</f>
        <v>55575.306421999994</v>
      </c>
      <c r="BW17" s="30">
        <f>HLOOKUP(BW$2,PLANEL_Pot_anual!$C$3:$AL$24,15,TRUE)</f>
        <v>59998.4208</v>
      </c>
      <c r="BX17" s="30">
        <f>HLOOKUP(BX$2,PLANEL_Pot_anual!$C$3:$AL$24,15,TRUE)</f>
        <v>59998.4208</v>
      </c>
      <c r="BY17" s="30">
        <f>HLOOKUP(BY$2,PLANEL_Pot_anual!$C$3:$AL$24,15,TRUE)</f>
        <v>59998.4208</v>
      </c>
      <c r="BZ17" s="30">
        <f>HLOOKUP(BZ$2,PLANEL_Pot_anual!$C$3:$AL$24,15,TRUE)</f>
        <v>59998.4208</v>
      </c>
      <c r="CA17" s="30">
        <f>HLOOKUP(CA$2,PLANEL_Pot_anual!$C$3:$AL$24,15,TRUE)</f>
        <v>67066.29423</v>
      </c>
      <c r="CB17" s="30">
        <f>HLOOKUP(CB$2,PLANEL_Pot_anual!$C$3:$AL$24,15,TRUE)</f>
        <v>67066.29423</v>
      </c>
      <c r="CC17" s="30">
        <f>HLOOKUP(CC$2,PLANEL_Pot_anual!$C$3:$AL$24,15,TRUE)</f>
        <v>67066.29423</v>
      </c>
      <c r="CD17" s="30">
        <f>HLOOKUP(CD$2,PLANEL_Pot_anual!$C$3:$AL$24,15,TRUE)</f>
        <v>67066.29423</v>
      </c>
      <c r="CE17" s="30">
        <f>HLOOKUP(CE$2,PLANEL_Pot_anual!$C$3:$AL$24,15,TRUE)</f>
        <v>74220.590609999999</v>
      </c>
      <c r="CF17" s="30">
        <f>HLOOKUP(CF$2,PLANEL_Pot_anual!$C$3:$AL$24,15,TRUE)</f>
        <v>74220.590609999999</v>
      </c>
      <c r="CG17" s="30">
        <f>HLOOKUP(CG$2,PLANEL_Pot_anual!$C$3:$AL$24,15,TRUE)</f>
        <v>74220.590609999999</v>
      </c>
      <c r="CH17" s="30">
        <f>HLOOKUP(CH$2,PLANEL_Pot_anual!$C$3:$AL$24,15,TRUE)</f>
        <v>74220.590609999999</v>
      </c>
      <c r="CI17" s="30">
        <f>HLOOKUP(CI$2,PLANEL_Pot_anual!$C$3:$AL$24,15,TRUE)</f>
        <v>80653.589290000004</v>
      </c>
      <c r="CJ17" s="30">
        <f>HLOOKUP(CJ$2,PLANEL_Pot_anual!$C$3:$AL$24,15,TRUE)</f>
        <v>80653.589290000004</v>
      </c>
      <c r="CK17" s="30">
        <f>HLOOKUP(CK$2,PLANEL_Pot_anual!$C$3:$AL$24,15,TRUE)</f>
        <v>80653.589290000004</v>
      </c>
      <c r="CL17" s="30">
        <f>HLOOKUP(CL$2,PLANEL_Pot_anual!$C$3:$AL$24,15,TRUE)</f>
        <v>80653.589290000004</v>
      </c>
      <c r="CM17" s="30">
        <f>HLOOKUP(CM$2,PLANEL_Pot_anual!$C$3:$AL$24,15,TRUE)</f>
        <v>86769.329240000006</v>
      </c>
      <c r="CN17" s="30">
        <f>HLOOKUP(CN$2,PLANEL_Pot_anual!$C$3:$AL$24,15,TRUE)</f>
        <v>86769.329240000006</v>
      </c>
      <c r="CO17" s="30">
        <f>HLOOKUP(CO$2,PLANEL_Pot_anual!$C$3:$AL$24,15,TRUE)</f>
        <v>86769.329240000006</v>
      </c>
      <c r="CP17" s="30">
        <f>HLOOKUP(CP$2,PLANEL_Pot_anual!$C$3:$AL$24,15,TRUE)</f>
        <v>86769.329240000006</v>
      </c>
      <c r="CQ17" s="30">
        <f>HLOOKUP(CQ$2,PLANEL_Pot_anual!$C$3:$AL$24,15,TRUE)</f>
        <v>90484.384770000004</v>
      </c>
      <c r="CR17" s="30">
        <f>HLOOKUP(CR$2,PLANEL_Pot_anual!$C$3:$AL$24,15,TRUE)</f>
        <v>90484.384770000004</v>
      </c>
      <c r="CS17" s="30">
        <f>HLOOKUP(CS$2,PLANEL_Pot_anual!$C$3:$AL$24,15,TRUE)</f>
        <v>90484.384770000004</v>
      </c>
      <c r="CT17" s="30">
        <f>HLOOKUP(CT$2,PLANEL_Pot_anual!$C$3:$AL$24,15,TRUE)</f>
        <v>90484.384770000004</v>
      </c>
      <c r="CU17" s="30">
        <f>HLOOKUP(CU$2,PLANEL_Pot_anual!$C$3:$AL$24,15,TRUE)</f>
        <v>91379.593049999996</v>
      </c>
      <c r="CV17" s="30">
        <f>HLOOKUP(CV$2,PLANEL_Pot_anual!$C$3:$AL$24,15,TRUE)</f>
        <v>91379.593049999996</v>
      </c>
      <c r="CW17" s="30">
        <f>HLOOKUP(CW$2,PLANEL_Pot_anual!$C$3:$AL$24,15,TRUE)</f>
        <v>91379.593049999996</v>
      </c>
      <c r="CX17" s="30">
        <f>HLOOKUP(CX$2,PLANEL_Pot_anual!$C$3:$AL$24,15,TRUE)</f>
        <v>91379.593049999996</v>
      </c>
      <c r="CY17" s="30">
        <f>HLOOKUP(CY$2,PLANEL_Pot_anual!$C$3:$AL$24,15,TRUE)</f>
        <v>104324.05180999999</v>
      </c>
      <c r="CZ17" s="30">
        <f>HLOOKUP(CZ$2,PLANEL_Pot_anual!$C$3:$AL$24,15,TRUE)</f>
        <v>104324.05180999999</v>
      </c>
      <c r="DA17" s="30">
        <f>HLOOKUP(DA$2,PLANEL_Pot_anual!$C$3:$AL$24,15,TRUE)</f>
        <v>104324.05180999999</v>
      </c>
      <c r="DB17" s="30">
        <f>HLOOKUP(DB$2,PLANEL_Pot_anual!$C$3:$AL$24,15,TRUE)</f>
        <v>104324.05180999999</v>
      </c>
      <c r="DC17" s="30">
        <f>HLOOKUP(DC$2,PLANEL_Pot_anual!$C$3:$AL$24,15,TRUE)</f>
        <v>108740.04239999999</v>
      </c>
      <c r="DD17" s="30">
        <f>HLOOKUP(DD$2,PLANEL_Pot_anual!$C$3:$AL$24,15,TRUE)</f>
        <v>108740.04239999999</v>
      </c>
      <c r="DE17" s="30">
        <f>HLOOKUP(DE$2,PLANEL_Pot_anual!$C$3:$AL$24,15,TRUE)</f>
        <v>108740.04239999999</v>
      </c>
      <c r="DF17" s="30">
        <f>HLOOKUP(DF$2,PLANEL_Pot_anual!$C$3:$AL$24,15,TRUE)</f>
        <v>108740.04239999999</v>
      </c>
      <c r="DG17" s="30">
        <f>HLOOKUP(DG$2,PLANEL_Pot_anual!$C$3:$AL$24,15,TRUE)</f>
        <v>112131.52322</v>
      </c>
      <c r="DH17" s="30">
        <f>HLOOKUP(DH$2,PLANEL_Pot_anual!$C$3:$AL$24,15,TRUE)</f>
        <v>112131.52322</v>
      </c>
      <c r="DI17" s="30">
        <f>HLOOKUP(DI$2,PLANEL_Pot_anual!$C$3:$AL$24,15,TRUE)</f>
        <v>112131.52322</v>
      </c>
      <c r="DJ17" s="30">
        <f>HLOOKUP(DJ$2,PLANEL_Pot_anual!$C$3:$AL$24,15,TRUE)</f>
        <v>112131.52322</v>
      </c>
      <c r="DK17" s="30">
        <f>HLOOKUP(DK$2,PLANEL_Pot_anual!$C$3:$AL$24,15,TRUE)</f>
        <v>115550.69219</v>
      </c>
      <c r="DL17" s="30">
        <f>HLOOKUP(DL$2,PLANEL_Pot_anual!$C$3:$AL$24,15,TRUE)</f>
        <v>115550.69219</v>
      </c>
      <c r="DM17" s="30">
        <f>HLOOKUP(DM$2,PLANEL_Pot_anual!$C$3:$AL$24,15,TRUE)</f>
        <v>115550.69219</v>
      </c>
      <c r="DN17" s="30">
        <f>HLOOKUP(DN$2,PLANEL_Pot_anual!$C$3:$AL$24,15,TRUE)</f>
        <v>115550.69219</v>
      </c>
      <c r="DO17" s="30">
        <f>HLOOKUP(DO$2,PLANEL_Pot_anual!$C$3:$AL$24,15,TRUE)</f>
        <v>119043.09969999999</v>
      </c>
      <c r="DP17" s="30">
        <f>HLOOKUP(DP$2,PLANEL_Pot_anual!$C$3:$AL$24,15,TRUE)</f>
        <v>119043.09969999999</v>
      </c>
      <c r="DQ17" s="30">
        <f>HLOOKUP(DQ$2,PLANEL_Pot_anual!$C$3:$AL$24,15,TRUE)</f>
        <v>119043.09969999999</v>
      </c>
      <c r="DR17" s="30">
        <f>HLOOKUP(DR$2,PLANEL_Pot_anual!$C$3:$AL$24,15,TRUE)</f>
        <v>119043.09969999999</v>
      </c>
      <c r="DS17" s="30">
        <f>HLOOKUP(DS$2,PLANEL_Pot_anual!$C$3:$AL$24,15,TRUE)</f>
        <v>123141.81135</v>
      </c>
      <c r="DT17" s="30">
        <f>HLOOKUP(DT$2,PLANEL_Pot_anual!$C$3:$AL$24,15,TRUE)</f>
        <v>123141.81135</v>
      </c>
      <c r="DU17" s="30">
        <f>HLOOKUP(DU$2,PLANEL_Pot_anual!$C$3:$AL$24,15,TRUE)</f>
        <v>123141.81135</v>
      </c>
      <c r="DV17" s="30">
        <f>HLOOKUP(DV$2,PLANEL_Pot_anual!$C$3:$AL$24,15,TRUE)</f>
        <v>123141.81135</v>
      </c>
      <c r="DW17" s="30">
        <f>HLOOKUP(DW$2,PLANEL_Pot_anual!$C$3:$AL$24,15,TRUE)</f>
        <v>128151.6342</v>
      </c>
      <c r="DX17" s="30">
        <f>HLOOKUP(DX$2,PLANEL_Pot_anual!$C$3:$AL$24,15,TRUE)</f>
        <v>128151.6342</v>
      </c>
      <c r="DY17" s="30">
        <f>HLOOKUP(DY$2,PLANEL_Pot_anual!$C$3:$AL$24,15,TRUE)</f>
        <v>128151.6342</v>
      </c>
      <c r="DZ17" s="30">
        <f>HLOOKUP(DZ$2,PLANEL_Pot_anual!$C$3:$AL$24,15,TRUE)</f>
        <v>128151.6342</v>
      </c>
      <c r="EA17" s="30">
        <f>HLOOKUP(EA$2,PLANEL_Pot_anual!$C$3:$AL$24,15,TRUE)</f>
        <v>132625.16435000001</v>
      </c>
      <c r="EB17" s="30">
        <f>HLOOKUP(EB$2,PLANEL_Pot_anual!$C$3:$AL$24,15,TRUE)</f>
        <v>132625.16435000001</v>
      </c>
      <c r="EC17" s="30">
        <f>HLOOKUP(EC$2,PLANEL_Pot_anual!$C$3:$AL$24,15,TRUE)</f>
        <v>132625.16435000001</v>
      </c>
      <c r="ED17" s="30">
        <f>HLOOKUP(ED$2,PLANEL_Pot_anual!$C$3:$AL$24,15,TRUE)</f>
        <v>132625.16435000001</v>
      </c>
      <c r="EE17" s="30">
        <f>HLOOKUP(EE$2,PLANEL_Pot_anual!$C$3:$AL$24,15,TRUE)</f>
        <v>137341.38892999999</v>
      </c>
      <c r="EF17" s="30">
        <f>HLOOKUP(EF$2,PLANEL_Pot_anual!$C$3:$AL$24,15,TRUE)</f>
        <v>137341.38892999999</v>
      </c>
      <c r="EG17" s="30">
        <f>HLOOKUP(EG$2,PLANEL_Pot_anual!$C$3:$AL$24,15,TRUE)</f>
        <v>137341.38892999999</v>
      </c>
      <c r="EH17" s="30">
        <f>HLOOKUP(EH$2,PLANEL_Pot_anual!$C$3:$AL$24,15,TRUE)</f>
        <v>137341.38892999999</v>
      </c>
      <c r="EI17" s="30">
        <f>HLOOKUP(EI$2,PLANEL_Pot_anual!$C$3:$AL$24,15,TRUE)</f>
        <v>138460.43167999998</v>
      </c>
      <c r="EJ17" s="30">
        <f>HLOOKUP(EJ$2,PLANEL_Pot_anual!$C$3:$AL$24,15,TRUE)</f>
        <v>138460.43167999998</v>
      </c>
      <c r="EK17" s="30">
        <f>HLOOKUP(EK$2,PLANEL_Pot_anual!$C$3:$AL$24,15,TRUE)</f>
        <v>138460.43167999998</v>
      </c>
      <c r="EL17" s="30">
        <f>HLOOKUP(EL$2,PLANEL_Pot_anual!$C$3:$AL$24,15,TRUE)</f>
        <v>138460.43167999998</v>
      </c>
      <c r="EM17" s="30">
        <f>HLOOKUP(EM$2,PLANEL_Pot_anual!$C$3:$AL$24,15,TRUE)</f>
        <v>139590.31776999999</v>
      </c>
      <c r="EN17" s="30">
        <f>HLOOKUP(EN$2,PLANEL_Pot_anual!$C$3:$AL$24,15,TRUE)</f>
        <v>139590.31776999999</v>
      </c>
      <c r="EO17" s="30">
        <f>HLOOKUP(EO$2,PLANEL_Pot_anual!$C$3:$AL$24,15,TRUE)</f>
        <v>139590.31776999999</v>
      </c>
      <c r="EP17" s="30">
        <f>HLOOKUP(EP$2,PLANEL_Pot_anual!$C$3:$AL$24,15,TRUE)</f>
        <v>139590.31776999999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38834.119339999997</v>
      </c>
      <c r="EF20" s="26">
        <f>HLOOKUP(EF$2,PLANEL_Pot_anual!$C$3:$AL$24,18,TRUE)</f>
        <v>38834.119339999997</v>
      </c>
      <c r="EG20" s="26">
        <f>HLOOKUP(EG$2,PLANEL_Pot_anual!$C$3:$AL$24,18,TRUE)</f>
        <v>38834.119339999997</v>
      </c>
      <c r="EH20" s="26">
        <f>HLOOKUP(EH$2,PLANEL_Pot_anual!$C$3:$AL$24,18,TRUE)</f>
        <v>38834.119339999997</v>
      </c>
      <c r="EI20" s="26">
        <f>HLOOKUP(EI$2,PLANEL_Pot_anual!$C$3:$AL$24,18,TRUE)</f>
        <v>43310.4715</v>
      </c>
      <c r="EJ20" s="26">
        <f>HLOOKUP(EJ$2,PLANEL_Pot_anual!$C$3:$AL$24,18,TRUE)</f>
        <v>43310.4715</v>
      </c>
      <c r="EK20" s="26">
        <f>HLOOKUP(EK$2,PLANEL_Pot_anual!$C$3:$AL$24,18,TRUE)</f>
        <v>43310.4715</v>
      </c>
      <c r="EL20" s="26">
        <f>HLOOKUP(EL$2,PLANEL_Pot_anual!$C$3:$AL$24,18,TRUE)</f>
        <v>43310.4715</v>
      </c>
      <c r="EM20" s="26">
        <f>HLOOKUP(EM$2,PLANEL_Pot_anual!$C$3:$AL$24,18,TRUE)</f>
        <v>43478.565089999996</v>
      </c>
      <c r="EN20" s="26">
        <f>HLOOKUP(EN$2,PLANEL_Pot_anual!$C$3:$AL$24,18,TRUE)</f>
        <v>43478.565089999996</v>
      </c>
      <c r="EO20" s="26">
        <f>HLOOKUP(EO$2,PLANEL_Pot_anual!$C$3:$AL$24,18,TRUE)</f>
        <v>43478.565089999996</v>
      </c>
      <c r="EP20" s="26">
        <f>HLOOKUP(EP$2,PLANEL_Pot_anual!$C$3:$AL$24,18,TRUE)</f>
        <v>43478.565089999996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1447.953894</v>
      </c>
      <c r="AN23" s="32">
        <f>HLOOKUP(AN$2,PLANEL_Pot_anual!$C$3:$AL$24,21,TRUE)</f>
        <v>1447.953894</v>
      </c>
      <c r="AO23" s="32">
        <f>HLOOKUP(AO$2,PLANEL_Pot_anual!$C$3:$AL$24,21,TRUE)</f>
        <v>1447.953894</v>
      </c>
      <c r="AP23" s="32">
        <f>HLOOKUP(AP$2,PLANEL_Pot_anual!$C$3:$AL$24,21,TRUE)</f>
        <v>1447.953894</v>
      </c>
      <c r="AQ23" s="32">
        <f>HLOOKUP(AQ$2,PLANEL_Pot_anual!$C$3:$AL$24,21,TRUE)</f>
        <v>5998.5502070000002</v>
      </c>
      <c r="AR23" s="32">
        <f>HLOOKUP(AR$2,PLANEL_Pot_anual!$C$3:$AL$24,21,TRUE)</f>
        <v>5998.5502070000002</v>
      </c>
      <c r="AS23" s="32">
        <f>HLOOKUP(AS$2,PLANEL_Pot_anual!$C$3:$AL$24,21,TRUE)</f>
        <v>5998.5502070000002</v>
      </c>
      <c r="AT23" s="32">
        <f>HLOOKUP(AT$2,PLANEL_Pot_anual!$C$3:$AL$24,21,TRUE)</f>
        <v>5998.5502070000002</v>
      </c>
      <c r="AU23" s="32">
        <f>HLOOKUP(AU$2,PLANEL_Pot_anual!$C$3:$AL$24,21,TRUE)</f>
        <v>7717.7699110000003</v>
      </c>
      <c r="AV23" s="32">
        <f>HLOOKUP(AV$2,PLANEL_Pot_anual!$C$3:$AL$24,21,TRUE)</f>
        <v>7717.7699110000003</v>
      </c>
      <c r="AW23" s="32">
        <f>HLOOKUP(AW$2,PLANEL_Pot_anual!$C$3:$AL$24,21,TRUE)</f>
        <v>7717.7699110000003</v>
      </c>
      <c r="AX23" s="32">
        <f>HLOOKUP(AX$2,PLANEL_Pot_anual!$C$3:$AL$24,21,TRUE)</f>
        <v>7717.7699110000003</v>
      </c>
      <c r="AY23" s="32">
        <f>HLOOKUP(AY$2,PLANEL_Pot_anual!$C$3:$AL$24,21,TRUE)</f>
        <v>11867.04127</v>
      </c>
      <c r="AZ23" s="32">
        <f>HLOOKUP(AZ$2,PLANEL_Pot_anual!$C$3:$AL$24,21,TRUE)</f>
        <v>11867.04127</v>
      </c>
      <c r="BA23" s="32">
        <f>HLOOKUP(BA$2,PLANEL_Pot_anual!$C$3:$AL$24,21,TRUE)</f>
        <v>11867.04127</v>
      </c>
      <c r="BB23" s="32">
        <f>HLOOKUP(BB$2,PLANEL_Pot_anual!$C$3:$AL$24,21,TRUE)</f>
        <v>11867.04127</v>
      </c>
      <c r="BC23" s="32">
        <f>HLOOKUP(BC$2,PLANEL_Pot_anual!$C$3:$AL$24,21,TRUE)</f>
        <v>12597.616690000001</v>
      </c>
      <c r="BD23" s="32">
        <f>HLOOKUP(BD$2,PLANEL_Pot_anual!$C$3:$AL$24,21,TRUE)</f>
        <v>12597.616690000001</v>
      </c>
      <c r="BE23" s="32">
        <f>HLOOKUP(BE$2,PLANEL_Pot_anual!$C$3:$AL$24,21,TRUE)</f>
        <v>12597.616690000001</v>
      </c>
      <c r="BF23" s="32">
        <f>HLOOKUP(BF$2,PLANEL_Pot_anual!$C$3:$AL$24,21,TRUE)</f>
        <v>12597.616690000001</v>
      </c>
      <c r="BG23" s="32">
        <f>HLOOKUP(BG$2,PLANEL_Pot_anual!$C$3:$AL$24,21,TRUE)</f>
        <v>15310.96147</v>
      </c>
      <c r="BH23" s="32">
        <f>HLOOKUP(BH$2,PLANEL_Pot_anual!$C$3:$AL$24,21,TRUE)</f>
        <v>15310.96147</v>
      </c>
      <c r="BI23" s="32">
        <f>HLOOKUP(BI$2,PLANEL_Pot_anual!$C$3:$AL$24,21,TRUE)</f>
        <v>15310.96147</v>
      </c>
      <c r="BJ23" s="32">
        <f>HLOOKUP(BJ$2,PLANEL_Pot_anual!$C$3:$AL$24,21,TRUE)</f>
        <v>15310.96147</v>
      </c>
      <c r="BK23" s="32">
        <f>HLOOKUP(BK$2,PLANEL_Pot_anual!$C$3:$AL$24,21,TRUE)</f>
        <v>15310.96147</v>
      </c>
      <c r="BL23" s="32">
        <f>HLOOKUP(BL$2,PLANEL_Pot_anual!$C$3:$AL$24,21,TRUE)</f>
        <v>15310.96147</v>
      </c>
      <c r="BM23" s="32">
        <f>HLOOKUP(BM$2,PLANEL_Pot_anual!$C$3:$AL$24,21,TRUE)</f>
        <v>15310.96147</v>
      </c>
      <c r="BN23" s="32">
        <f>HLOOKUP(BN$2,PLANEL_Pot_anual!$C$3:$AL$24,21,TRUE)</f>
        <v>15310.96147</v>
      </c>
      <c r="BO23" s="32">
        <f>HLOOKUP(BO$2,PLANEL_Pot_anual!$C$3:$AL$24,21,TRUE)</f>
        <v>15347.85062522</v>
      </c>
      <c r="BP23" s="32">
        <f>HLOOKUP(BP$2,PLANEL_Pot_anual!$C$3:$AL$24,21,TRUE)</f>
        <v>15347.85062522</v>
      </c>
      <c r="BQ23" s="32">
        <f>HLOOKUP(BQ$2,PLANEL_Pot_anual!$C$3:$AL$24,21,TRUE)</f>
        <v>15347.85062522</v>
      </c>
      <c r="BR23" s="32">
        <f>HLOOKUP(BR$2,PLANEL_Pot_anual!$C$3:$AL$24,21,TRUE)</f>
        <v>15347.85062522</v>
      </c>
      <c r="BS23" s="32">
        <f>HLOOKUP(BS$2,PLANEL_Pot_anual!$C$3:$AL$24,21,TRUE)</f>
        <v>17294.882731000002</v>
      </c>
      <c r="BT23" s="32">
        <f>HLOOKUP(BT$2,PLANEL_Pot_anual!$C$3:$AL$24,21,TRUE)</f>
        <v>17294.882731000002</v>
      </c>
      <c r="BU23" s="32">
        <f>HLOOKUP(BU$2,PLANEL_Pot_anual!$C$3:$AL$24,21,TRUE)</f>
        <v>17294.882731000002</v>
      </c>
      <c r="BV23" s="32">
        <f>HLOOKUP(BV$2,PLANEL_Pot_anual!$C$3:$AL$24,21,TRUE)</f>
        <v>17294.882731000002</v>
      </c>
      <c r="BW23" s="32">
        <f>HLOOKUP(BW$2,PLANEL_Pot_anual!$C$3:$AL$24,21,TRUE)</f>
        <v>19196.239683</v>
      </c>
      <c r="BX23" s="32">
        <f>HLOOKUP(BX$2,PLANEL_Pot_anual!$C$3:$AL$24,21,TRUE)</f>
        <v>19196.239683</v>
      </c>
      <c r="BY23" s="32">
        <f>HLOOKUP(BY$2,PLANEL_Pot_anual!$C$3:$AL$24,21,TRUE)</f>
        <v>19196.239683</v>
      </c>
      <c r="BZ23" s="32">
        <f>HLOOKUP(BZ$2,PLANEL_Pot_anual!$C$3:$AL$24,21,TRUE)</f>
        <v>19196.239683</v>
      </c>
      <c r="CA23" s="32">
        <f>HLOOKUP(CA$2,PLANEL_Pot_anual!$C$3:$AL$24,21,TRUE)</f>
        <v>20378.269539000001</v>
      </c>
      <c r="CB23" s="32">
        <f>HLOOKUP(CB$2,PLANEL_Pot_anual!$C$3:$AL$24,21,TRUE)</f>
        <v>20378.269539000001</v>
      </c>
      <c r="CC23" s="32">
        <f>HLOOKUP(CC$2,PLANEL_Pot_anual!$C$3:$AL$24,21,TRUE)</f>
        <v>20378.269539000001</v>
      </c>
      <c r="CD23" s="32">
        <f>HLOOKUP(CD$2,PLANEL_Pot_anual!$C$3:$AL$24,21,TRUE)</f>
        <v>20378.269539000001</v>
      </c>
      <c r="CE23" s="32">
        <f>HLOOKUP(CE$2,PLANEL_Pot_anual!$C$3:$AL$24,21,TRUE)</f>
        <v>21567.51887</v>
      </c>
      <c r="CF23" s="32">
        <f>HLOOKUP(CF$2,PLANEL_Pot_anual!$C$3:$AL$24,21,TRUE)</f>
        <v>21567.51887</v>
      </c>
      <c r="CG23" s="32">
        <f>HLOOKUP(CG$2,PLANEL_Pot_anual!$C$3:$AL$24,21,TRUE)</f>
        <v>21567.51887</v>
      </c>
      <c r="CH23" s="32">
        <f>HLOOKUP(CH$2,PLANEL_Pot_anual!$C$3:$AL$24,21,TRUE)</f>
        <v>21567.51887</v>
      </c>
      <c r="CI23" s="32">
        <f>HLOOKUP(CI$2,PLANEL_Pot_anual!$C$3:$AL$24,21,TRUE)</f>
        <v>23141.227940000001</v>
      </c>
      <c r="CJ23" s="32">
        <f>HLOOKUP(CJ$2,PLANEL_Pot_anual!$C$3:$AL$24,21,TRUE)</f>
        <v>23141.227940000001</v>
      </c>
      <c r="CK23" s="32">
        <f>HLOOKUP(CK$2,PLANEL_Pot_anual!$C$3:$AL$24,21,TRUE)</f>
        <v>23141.227940000001</v>
      </c>
      <c r="CL23" s="32">
        <f>HLOOKUP(CL$2,PLANEL_Pot_anual!$C$3:$AL$24,21,TRUE)</f>
        <v>23141.227940000001</v>
      </c>
      <c r="CM23" s="32">
        <f>HLOOKUP(CM$2,PLANEL_Pot_anual!$C$3:$AL$24,21,TRUE)</f>
        <v>24958.957127000001</v>
      </c>
      <c r="CN23" s="32">
        <f>HLOOKUP(CN$2,PLANEL_Pot_anual!$C$3:$AL$24,21,TRUE)</f>
        <v>24958.957127000001</v>
      </c>
      <c r="CO23" s="32">
        <f>HLOOKUP(CO$2,PLANEL_Pot_anual!$C$3:$AL$24,21,TRUE)</f>
        <v>24958.957127000001</v>
      </c>
      <c r="CP23" s="32">
        <f>HLOOKUP(CP$2,PLANEL_Pot_anual!$C$3:$AL$24,21,TRUE)</f>
        <v>24958.957127000001</v>
      </c>
      <c r="CQ23" s="32">
        <f>HLOOKUP(CQ$2,PLANEL_Pot_anual!$C$3:$AL$24,21,TRUE)</f>
        <v>27931.359810000002</v>
      </c>
      <c r="CR23" s="32">
        <f>HLOOKUP(CR$2,PLANEL_Pot_anual!$C$3:$AL$24,21,TRUE)</f>
        <v>27931.359810000002</v>
      </c>
      <c r="CS23" s="32">
        <f>HLOOKUP(CS$2,PLANEL_Pot_anual!$C$3:$AL$24,21,TRUE)</f>
        <v>27931.359810000002</v>
      </c>
      <c r="CT23" s="32">
        <f>HLOOKUP(CT$2,PLANEL_Pot_anual!$C$3:$AL$24,21,TRUE)</f>
        <v>27931.359810000002</v>
      </c>
      <c r="CU23" s="32">
        <f>HLOOKUP(CU$2,PLANEL_Pot_anual!$C$3:$AL$24,21,TRUE)</f>
        <v>31307.939399999999</v>
      </c>
      <c r="CV23" s="32">
        <f>HLOOKUP(CV$2,PLANEL_Pot_anual!$C$3:$AL$24,21,TRUE)</f>
        <v>31307.939399999999</v>
      </c>
      <c r="CW23" s="32">
        <f>HLOOKUP(CW$2,PLANEL_Pot_anual!$C$3:$AL$24,21,TRUE)</f>
        <v>31307.939399999999</v>
      </c>
      <c r="CX23" s="32">
        <f>HLOOKUP(CX$2,PLANEL_Pot_anual!$C$3:$AL$24,21,TRUE)</f>
        <v>31307.939399999999</v>
      </c>
      <c r="CY23" s="32">
        <f>HLOOKUP(CY$2,PLANEL_Pot_anual!$C$3:$AL$24,21,TRUE)</f>
        <v>31890.777860000002</v>
      </c>
      <c r="CZ23" s="32">
        <f>HLOOKUP(CZ$2,PLANEL_Pot_anual!$C$3:$AL$24,21,TRUE)</f>
        <v>31890.777860000002</v>
      </c>
      <c r="DA23" s="32">
        <f>HLOOKUP(DA$2,PLANEL_Pot_anual!$C$3:$AL$24,21,TRUE)</f>
        <v>31890.777860000002</v>
      </c>
      <c r="DB23" s="32">
        <f>HLOOKUP(DB$2,PLANEL_Pot_anual!$C$3:$AL$24,21,TRUE)</f>
        <v>31890.777860000002</v>
      </c>
      <c r="DC23" s="32">
        <f>HLOOKUP(DC$2,PLANEL_Pot_anual!$C$3:$AL$24,21,TRUE)</f>
        <v>34436.531040000002</v>
      </c>
      <c r="DD23" s="32">
        <f>HLOOKUP(DD$2,PLANEL_Pot_anual!$C$3:$AL$24,21,TRUE)</f>
        <v>34436.531040000002</v>
      </c>
      <c r="DE23" s="32">
        <f>HLOOKUP(DE$2,PLANEL_Pot_anual!$C$3:$AL$24,21,TRUE)</f>
        <v>34436.531040000002</v>
      </c>
      <c r="DF23" s="32">
        <f>HLOOKUP(DF$2,PLANEL_Pot_anual!$C$3:$AL$24,21,TRUE)</f>
        <v>34436.531040000002</v>
      </c>
      <c r="DG23" s="32">
        <f>HLOOKUP(DG$2,PLANEL_Pot_anual!$C$3:$AL$24,21,TRUE)</f>
        <v>37225.906690000003</v>
      </c>
      <c r="DH23" s="32">
        <f>HLOOKUP(DH$2,PLANEL_Pot_anual!$C$3:$AL$24,21,TRUE)</f>
        <v>37225.906690000003</v>
      </c>
      <c r="DI23" s="32">
        <f>HLOOKUP(DI$2,PLANEL_Pot_anual!$C$3:$AL$24,21,TRUE)</f>
        <v>37225.906690000003</v>
      </c>
      <c r="DJ23" s="32">
        <f>HLOOKUP(DJ$2,PLANEL_Pot_anual!$C$3:$AL$24,21,TRUE)</f>
        <v>37225.906690000003</v>
      </c>
      <c r="DK23" s="32">
        <f>HLOOKUP(DK$2,PLANEL_Pot_anual!$C$3:$AL$24,21,TRUE)</f>
        <v>40065.09895</v>
      </c>
      <c r="DL23" s="32">
        <f>HLOOKUP(DL$2,PLANEL_Pot_anual!$C$3:$AL$24,21,TRUE)</f>
        <v>40065.09895</v>
      </c>
      <c r="DM23" s="32">
        <f>HLOOKUP(DM$2,PLANEL_Pot_anual!$C$3:$AL$24,21,TRUE)</f>
        <v>40065.09895</v>
      </c>
      <c r="DN23" s="32">
        <f>HLOOKUP(DN$2,PLANEL_Pot_anual!$C$3:$AL$24,21,TRUE)</f>
        <v>40065.09895</v>
      </c>
      <c r="DO23" s="32">
        <f>HLOOKUP(DO$2,PLANEL_Pot_anual!$C$3:$AL$24,21,TRUE)</f>
        <v>43001.644650000002</v>
      </c>
      <c r="DP23" s="32">
        <f>HLOOKUP(DP$2,PLANEL_Pot_anual!$C$3:$AL$24,21,TRUE)</f>
        <v>43001.644650000002</v>
      </c>
      <c r="DQ23" s="32">
        <f>HLOOKUP(DQ$2,PLANEL_Pot_anual!$C$3:$AL$24,21,TRUE)</f>
        <v>43001.644650000002</v>
      </c>
      <c r="DR23" s="32">
        <f>HLOOKUP(DR$2,PLANEL_Pot_anual!$C$3:$AL$24,21,TRUE)</f>
        <v>43001.644650000002</v>
      </c>
      <c r="DS23" s="32">
        <f>HLOOKUP(DS$2,PLANEL_Pot_anual!$C$3:$AL$24,21,TRUE)</f>
        <v>46563.144650000002</v>
      </c>
      <c r="DT23" s="32">
        <f>HLOOKUP(DT$2,PLANEL_Pot_anual!$C$3:$AL$24,21,TRUE)</f>
        <v>46563.144650000002</v>
      </c>
      <c r="DU23" s="32">
        <f>HLOOKUP(DU$2,PLANEL_Pot_anual!$C$3:$AL$24,21,TRUE)</f>
        <v>46563.144650000002</v>
      </c>
      <c r="DV23" s="32">
        <f>HLOOKUP(DV$2,PLANEL_Pot_anual!$C$3:$AL$24,21,TRUE)</f>
        <v>46563.144650000002</v>
      </c>
      <c r="DW23" s="32">
        <f>HLOOKUP(DW$2,PLANEL_Pot_anual!$C$3:$AL$24,21,TRUE)</f>
        <v>50147.33554</v>
      </c>
      <c r="DX23" s="32">
        <f>HLOOKUP(DX$2,PLANEL_Pot_anual!$C$3:$AL$24,21,TRUE)</f>
        <v>50147.33554</v>
      </c>
      <c r="DY23" s="32">
        <f>HLOOKUP(DY$2,PLANEL_Pot_anual!$C$3:$AL$24,21,TRUE)</f>
        <v>50147.33554</v>
      </c>
      <c r="DZ23" s="32">
        <f>HLOOKUP(DZ$2,PLANEL_Pot_anual!$C$3:$AL$24,21,TRUE)</f>
        <v>50147.33554</v>
      </c>
      <c r="EA23" s="32">
        <f>HLOOKUP(EA$2,PLANEL_Pot_anual!$C$3:$AL$24,21,TRUE)</f>
        <v>53625.88207</v>
      </c>
      <c r="EB23" s="32">
        <f>HLOOKUP(EB$2,PLANEL_Pot_anual!$C$3:$AL$24,21,TRUE)</f>
        <v>53625.88207</v>
      </c>
      <c r="EC23" s="32">
        <f>HLOOKUP(EC$2,PLANEL_Pot_anual!$C$3:$AL$24,21,TRUE)</f>
        <v>53625.88207</v>
      </c>
      <c r="ED23" s="32">
        <f>HLOOKUP(ED$2,PLANEL_Pot_anual!$C$3:$AL$24,21,TRUE)</f>
        <v>53625.88207</v>
      </c>
      <c r="EE23" s="32">
        <f>HLOOKUP(EE$2,PLANEL_Pot_anual!$C$3:$AL$24,21,TRUE)</f>
        <v>57806.299030000002</v>
      </c>
      <c r="EF23" s="32">
        <f>HLOOKUP(EF$2,PLANEL_Pot_anual!$C$3:$AL$24,21,TRUE)</f>
        <v>57806.299030000002</v>
      </c>
      <c r="EG23" s="32">
        <f>HLOOKUP(EG$2,PLANEL_Pot_anual!$C$3:$AL$24,21,TRUE)</f>
        <v>57806.299030000002</v>
      </c>
      <c r="EH23" s="32">
        <f>HLOOKUP(EH$2,PLANEL_Pot_anual!$C$3:$AL$24,21,TRUE)</f>
        <v>57806.299030000002</v>
      </c>
      <c r="EI23" s="32">
        <f>HLOOKUP(EI$2,PLANEL_Pot_anual!$C$3:$AL$24,21,TRUE)</f>
        <v>61897.576240000002</v>
      </c>
      <c r="EJ23" s="32">
        <f>HLOOKUP(EJ$2,PLANEL_Pot_anual!$C$3:$AL$24,21,TRUE)</f>
        <v>61897.576240000002</v>
      </c>
      <c r="EK23" s="32">
        <f>HLOOKUP(EK$2,PLANEL_Pot_anual!$C$3:$AL$24,21,TRUE)</f>
        <v>61897.576240000002</v>
      </c>
      <c r="EL23" s="32">
        <f>HLOOKUP(EL$2,PLANEL_Pot_anual!$C$3:$AL$24,21,TRUE)</f>
        <v>61897.576240000002</v>
      </c>
      <c r="EM23" s="32">
        <f>HLOOKUP(EM$2,PLANEL_Pot_anual!$C$3:$AL$24,21,TRUE)</f>
        <v>64717.367640000004</v>
      </c>
      <c r="EN23" s="32">
        <f>HLOOKUP(EN$2,PLANEL_Pot_anual!$C$3:$AL$24,21,TRUE)</f>
        <v>64717.367640000004</v>
      </c>
      <c r="EO23" s="32">
        <f>HLOOKUP(EO$2,PLANEL_Pot_anual!$C$3:$AL$24,21,TRUE)</f>
        <v>64717.367640000004</v>
      </c>
      <c r="EP23" s="32">
        <f>HLOOKUP(EP$2,PLANEL_Pot_anual!$C$3:$AL$24,21,TRUE)</f>
        <v>64717.367640000004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173105.44499499997</v>
      </c>
      <c r="AB24" s="28">
        <f t="shared" si="0"/>
        <v>173105.44499499997</v>
      </c>
      <c r="AC24" s="28">
        <f t="shared" si="0"/>
        <v>173105.44499499997</v>
      </c>
      <c r="AD24" s="28">
        <f t="shared" si="0"/>
        <v>173105.44499499997</v>
      </c>
      <c r="AE24" s="28">
        <f t="shared" si="0"/>
        <v>180291.78714299999</v>
      </c>
      <c r="AF24" s="28">
        <f t="shared" si="0"/>
        <v>180291.78714299999</v>
      </c>
      <c r="AG24" s="28">
        <f t="shared" si="0"/>
        <v>180291.78714299999</v>
      </c>
      <c r="AH24" s="28">
        <f t="shared" si="0"/>
        <v>180291.78714299999</v>
      </c>
      <c r="AI24" s="28">
        <f t="shared" ref="AI24:BN24" si="1">SUM(AI4:AI23)</f>
        <v>187265.44605499998</v>
      </c>
      <c r="AJ24" s="28">
        <f t="shared" si="1"/>
        <v>187265.44605499998</v>
      </c>
      <c r="AK24" s="28">
        <f t="shared" si="1"/>
        <v>187265.44605499998</v>
      </c>
      <c r="AL24" s="28">
        <f t="shared" si="1"/>
        <v>187265.44605499998</v>
      </c>
      <c r="AM24" s="28">
        <f t="shared" si="1"/>
        <v>195082.79355499998</v>
      </c>
      <c r="AN24" s="28">
        <f t="shared" si="1"/>
        <v>195082.79355499998</v>
      </c>
      <c r="AO24" s="28">
        <f t="shared" si="1"/>
        <v>195082.79355499998</v>
      </c>
      <c r="AP24" s="28">
        <f t="shared" si="1"/>
        <v>195082.79355499998</v>
      </c>
      <c r="AQ24" s="28">
        <f t="shared" si="1"/>
        <v>207174.63880799999</v>
      </c>
      <c r="AR24" s="28">
        <f t="shared" si="1"/>
        <v>207174.63880799999</v>
      </c>
      <c r="AS24" s="28">
        <f t="shared" si="1"/>
        <v>207174.63880799999</v>
      </c>
      <c r="AT24" s="28">
        <f t="shared" si="1"/>
        <v>207174.63880799999</v>
      </c>
      <c r="AU24" s="28">
        <f t="shared" si="1"/>
        <v>213460.63938199996</v>
      </c>
      <c r="AV24" s="28">
        <f t="shared" si="1"/>
        <v>213460.63938199996</v>
      </c>
      <c r="AW24" s="28">
        <f t="shared" si="1"/>
        <v>213460.63938199996</v>
      </c>
      <c r="AX24" s="28">
        <f t="shared" si="1"/>
        <v>213460.63938199996</v>
      </c>
      <c r="AY24" s="28">
        <f t="shared" si="1"/>
        <v>221627.54466899997</v>
      </c>
      <c r="AZ24" s="28">
        <f t="shared" si="1"/>
        <v>221627.54466899997</v>
      </c>
      <c r="BA24" s="28">
        <f t="shared" si="1"/>
        <v>221627.54466899997</v>
      </c>
      <c r="BB24" s="28">
        <f t="shared" si="1"/>
        <v>221627.54466899997</v>
      </c>
      <c r="BC24" s="28">
        <f t="shared" si="1"/>
        <v>228185.379193</v>
      </c>
      <c r="BD24" s="28">
        <f t="shared" si="1"/>
        <v>228185.379193</v>
      </c>
      <c r="BE24" s="28">
        <f t="shared" si="1"/>
        <v>228185.379193</v>
      </c>
      <c r="BF24" s="28">
        <f t="shared" si="1"/>
        <v>228185.379193</v>
      </c>
      <c r="BG24" s="28">
        <f t="shared" si="1"/>
        <v>239102.54050300003</v>
      </c>
      <c r="BH24" s="28">
        <f t="shared" si="1"/>
        <v>239102.54050300003</v>
      </c>
      <c r="BI24" s="28">
        <f t="shared" si="1"/>
        <v>239102.54050300003</v>
      </c>
      <c r="BJ24" s="28">
        <f t="shared" si="1"/>
        <v>239102.54050300003</v>
      </c>
      <c r="BK24" s="28">
        <f t="shared" si="1"/>
        <v>245636.70362150003</v>
      </c>
      <c r="BL24" s="28">
        <f t="shared" si="1"/>
        <v>245636.70362150003</v>
      </c>
      <c r="BM24" s="28">
        <f t="shared" si="1"/>
        <v>245636.70362150003</v>
      </c>
      <c r="BN24" s="28">
        <f t="shared" si="1"/>
        <v>245636.70362150003</v>
      </c>
      <c r="BO24" s="28">
        <f t="shared" ref="BO24:CT24" si="2">SUM(BO4:BO23)</f>
        <v>252654.58284921999</v>
      </c>
      <c r="BP24" s="28">
        <f t="shared" si="2"/>
        <v>252654.58284921999</v>
      </c>
      <c r="BQ24" s="28">
        <f t="shared" si="2"/>
        <v>252654.58284921999</v>
      </c>
      <c r="BR24" s="28">
        <f t="shared" si="2"/>
        <v>252654.58284921999</v>
      </c>
      <c r="BS24" s="28">
        <f t="shared" si="2"/>
        <v>261395.00873599999</v>
      </c>
      <c r="BT24" s="28">
        <f t="shared" si="2"/>
        <v>261395.00873599999</v>
      </c>
      <c r="BU24" s="28">
        <f t="shared" si="2"/>
        <v>261395.00873599999</v>
      </c>
      <c r="BV24" s="28">
        <f t="shared" si="2"/>
        <v>261395.00873599999</v>
      </c>
      <c r="BW24" s="28">
        <f t="shared" si="2"/>
        <v>270476.33946600003</v>
      </c>
      <c r="BX24" s="28">
        <f t="shared" si="2"/>
        <v>270476.33946600003</v>
      </c>
      <c r="BY24" s="28">
        <f t="shared" si="2"/>
        <v>270476.33946600003</v>
      </c>
      <c r="BZ24" s="28">
        <f t="shared" si="2"/>
        <v>270476.33946600003</v>
      </c>
      <c r="CA24" s="28">
        <f t="shared" si="2"/>
        <v>281147.38585199998</v>
      </c>
      <c r="CB24" s="28">
        <f t="shared" si="2"/>
        <v>281147.38585199998</v>
      </c>
      <c r="CC24" s="28">
        <f t="shared" si="2"/>
        <v>281147.38585199998</v>
      </c>
      <c r="CD24" s="28">
        <f t="shared" si="2"/>
        <v>281147.38585199998</v>
      </c>
      <c r="CE24" s="28">
        <f t="shared" si="2"/>
        <v>291981.60966299998</v>
      </c>
      <c r="CF24" s="28">
        <f t="shared" si="2"/>
        <v>291981.60966299998</v>
      </c>
      <c r="CG24" s="28">
        <f t="shared" si="2"/>
        <v>291981.60966299998</v>
      </c>
      <c r="CH24" s="28">
        <f t="shared" si="2"/>
        <v>291981.60966299998</v>
      </c>
      <c r="CI24" s="28">
        <f t="shared" si="2"/>
        <v>302876.89723100001</v>
      </c>
      <c r="CJ24" s="28">
        <f t="shared" si="2"/>
        <v>302876.89723100001</v>
      </c>
      <c r="CK24" s="28">
        <f t="shared" si="2"/>
        <v>302876.89723100001</v>
      </c>
      <c r="CL24" s="28">
        <f t="shared" si="2"/>
        <v>302876.89723100001</v>
      </c>
      <c r="CM24" s="28">
        <f t="shared" si="2"/>
        <v>313062.90166800003</v>
      </c>
      <c r="CN24" s="28">
        <f t="shared" si="2"/>
        <v>313062.90166800003</v>
      </c>
      <c r="CO24" s="28">
        <f t="shared" si="2"/>
        <v>313062.90166800003</v>
      </c>
      <c r="CP24" s="28">
        <f t="shared" si="2"/>
        <v>313062.90166800003</v>
      </c>
      <c r="CQ24" s="28">
        <f t="shared" si="2"/>
        <v>321040.57588100003</v>
      </c>
      <c r="CR24" s="28">
        <f t="shared" si="2"/>
        <v>321040.57588100003</v>
      </c>
      <c r="CS24" s="28">
        <f t="shared" si="2"/>
        <v>321040.57588100003</v>
      </c>
      <c r="CT24" s="28">
        <f t="shared" si="2"/>
        <v>321040.57588100003</v>
      </c>
      <c r="CU24" s="28">
        <f t="shared" ref="CU24:DZ24" si="3">SUM(CU4:CU23)</f>
        <v>326589.02365099994</v>
      </c>
      <c r="CV24" s="28">
        <f t="shared" si="3"/>
        <v>326589.02365099994</v>
      </c>
      <c r="CW24" s="28">
        <f t="shared" si="3"/>
        <v>326589.02365099994</v>
      </c>
      <c r="CX24" s="28">
        <f t="shared" si="3"/>
        <v>326589.02365099994</v>
      </c>
      <c r="CY24" s="28">
        <f t="shared" si="3"/>
        <v>345424.15100499999</v>
      </c>
      <c r="CZ24" s="28">
        <f t="shared" si="3"/>
        <v>345424.15100499999</v>
      </c>
      <c r="DA24" s="28">
        <f t="shared" si="3"/>
        <v>345424.15100499999</v>
      </c>
      <c r="DB24" s="28">
        <f t="shared" si="3"/>
        <v>345424.15100499999</v>
      </c>
      <c r="DC24" s="28">
        <f t="shared" si="3"/>
        <v>356722.29490199999</v>
      </c>
      <c r="DD24" s="28">
        <f t="shared" si="3"/>
        <v>356722.29490199999</v>
      </c>
      <c r="DE24" s="28">
        <f t="shared" si="3"/>
        <v>356722.29490199999</v>
      </c>
      <c r="DF24" s="28">
        <f t="shared" si="3"/>
        <v>356722.29490199999</v>
      </c>
      <c r="DG24" s="28">
        <f t="shared" si="3"/>
        <v>367259.68218699994</v>
      </c>
      <c r="DH24" s="28">
        <f t="shared" si="3"/>
        <v>367259.68218699994</v>
      </c>
      <c r="DI24" s="28">
        <f t="shared" si="3"/>
        <v>367259.68218699994</v>
      </c>
      <c r="DJ24" s="28">
        <f t="shared" si="3"/>
        <v>367259.68218699994</v>
      </c>
      <c r="DK24" s="28">
        <f t="shared" si="3"/>
        <v>377861.266527</v>
      </c>
      <c r="DL24" s="28">
        <f t="shared" si="3"/>
        <v>377861.266527</v>
      </c>
      <c r="DM24" s="28">
        <f t="shared" si="3"/>
        <v>377861.266527</v>
      </c>
      <c r="DN24" s="28">
        <f t="shared" si="3"/>
        <v>377861.266527</v>
      </c>
      <c r="DO24" s="28">
        <f t="shared" si="3"/>
        <v>388699.85024699999</v>
      </c>
      <c r="DP24" s="28">
        <f t="shared" si="3"/>
        <v>388699.85024699999</v>
      </c>
      <c r="DQ24" s="28">
        <f t="shared" si="3"/>
        <v>388699.85024699999</v>
      </c>
      <c r="DR24" s="28">
        <f t="shared" si="3"/>
        <v>388699.85024699999</v>
      </c>
      <c r="DS24" s="28">
        <f t="shared" si="3"/>
        <v>400508.69417699997</v>
      </c>
      <c r="DT24" s="28">
        <f t="shared" si="3"/>
        <v>400508.69417699997</v>
      </c>
      <c r="DU24" s="28">
        <f t="shared" si="3"/>
        <v>400508.69417699997</v>
      </c>
      <c r="DV24" s="28">
        <f t="shared" si="3"/>
        <v>400508.69417699997</v>
      </c>
      <c r="DW24" s="28">
        <f t="shared" si="3"/>
        <v>413703.61814699997</v>
      </c>
      <c r="DX24" s="28">
        <f t="shared" si="3"/>
        <v>413703.61814699997</v>
      </c>
      <c r="DY24" s="28">
        <f t="shared" si="3"/>
        <v>413703.61814699997</v>
      </c>
      <c r="DZ24" s="28">
        <f t="shared" si="3"/>
        <v>413703.61814699997</v>
      </c>
      <c r="EA24" s="28">
        <f t="shared" ref="EA24:EP24" si="4">SUM(EA4:EA23)</f>
        <v>426246.62687699997</v>
      </c>
      <c r="EB24" s="28">
        <f t="shared" si="4"/>
        <v>426246.62687699997</v>
      </c>
      <c r="EC24" s="28">
        <f t="shared" si="4"/>
        <v>426246.62687699997</v>
      </c>
      <c r="ED24" s="28">
        <f t="shared" si="4"/>
        <v>426246.62687699997</v>
      </c>
      <c r="EE24" s="28">
        <f t="shared" si="4"/>
        <v>439895.31865699997</v>
      </c>
      <c r="EF24" s="28">
        <f t="shared" si="4"/>
        <v>439895.31865699997</v>
      </c>
      <c r="EG24" s="28">
        <f t="shared" si="4"/>
        <v>439895.31865699997</v>
      </c>
      <c r="EH24" s="28">
        <f t="shared" si="4"/>
        <v>439895.31865699997</v>
      </c>
      <c r="EI24" s="28">
        <f t="shared" si="4"/>
        <v>452100.72957699996</v>
      </c>
      <c r="EJ24" s="28">
        <f t="shared" si="4"/>
        <v>452100.72957699996</v>
      </c>
      <c r="EK24" s="28">
        <f t="shared" si="4"/>
        <v>452100.72957699996</v>
      </c>
      <c r="EL24" s="28">
        <f t="shared" si="4"/>
        <v>452100.72957699996</v>
      </c>
      <c r="EM24" s="28">
        <f t="shared" si="4"/>
        <v>459959.30065699999</v>
      </c>
      <c r="EN24" s="28">
        <f t="shared" si="4"/>
        <v>459959.30065699999</v>
      </c>
      <c r="EO24" s="28">
        <f t="shared" si="4"/>
        <v>459959.30065699999</v>
      </c>
      <c r="EP24" s="28">
        <f t="shared" si="4"/>
        <v>459959.30065699999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1471.349647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82.258750000000006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0.10730716484422935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0.10165282327267973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8.3122669148864806E-2</v>
      </c>
      <c r="AM29" s="33">
        <f t="shared" si="11"/>
        <v>0</v>
      </c>
      <c r="AN29" s="33">
        <f t="shared" si="11"/>
        <v>0</v>
      </c>
      <c r="AO29" s="33">
        <f t="shared" si="11"/>
        <v>5.1010342862917012E-3</v>
      </c>
      <c r="AP29" s="33">
        <f t="shared" si="11"/>
        <v>5.1324556020500497E-2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2.5627671394250911E-2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2.5253421203335426E-2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2.407819444339835E-2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2.3717447716587247E-2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2.3717447716587247E-2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2.3717447716587247E-2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8439.5329679000006</v>
      </c>
      <c r="AJ31" s="1">
        <f>PLANEL_GerMed_Trim!AJ17</f>
        <v>10079.794655199999</v>
      </c>
      <c r="AK31" s="1">
        <f>PLANEL_GerMed_Trim!AK17</f>
        <v>13312.1730052</v>
      </c>
      <c r="AL31" s="1">
        <f>PLANEL_GerMed_Trim!AL17</f>
        <v>11037.8421265</v>
      </c>
      <c r="AM31" s="1">
        <f>PLANEL_GerMed_Trim!AM17</f>
        <v>9541.6731189000002</v>
      </c>
      <c r="AN31" s="1">
        <f>PLANEL_GerMed_Trim!AN17</f>
        <v>11418.445568200001</v>
      </c>
      <c r="AO31" s="1">
        <f>PLANEL_GerMed_Trim!AO17</f>
        <v>15090.7339352</v>
      </c>
      <c r="AP31" s="1">
        <f>PLANEL_GerMed_Trim!AP17</f>
        <v>12499.4786355</v>
      </c>
      <c r="AQ31" s="1">
        <f>PLANEL_GerMed_Trim!AQ17</f>
        <v>12755.092692999999</v>
      </c>
      <c r="AR31" s="1">
        <f>PLANEL_GerMed_Trim!AR17</f>
        <v>15321.8292102</v>
      </c>
      <c r="AS31" s="1">
        <f>PLANEL_GerMed_Trim!AS17</f>
        <v>20277.037332100001</v>
      </c>
      <c r="AT31" s="1">
        <f>PLANEL_GerMed_Trim!AT17</f>
        <v>16761.404164200001</v>
      </c>
      <c r="AU31" s="1">
        <f>PLANEL_GerMed_Trim!AU17</f>
        <v>13533.665725999999</v>
      </c>
      <c r="AV31" s="1">
        <f>PLANEL_GerMed_Trim!AV17</f>
        <v>16267.478001199999</v>
      </c>
      <c r="AW31" s="1">
        <f>PLANEL_GerMed_Trim!AW17</f>
        <v>21533.447032099997</v>
      </c>
      <c r="AX31" s="1">
        <f>PLANEL_GerMed_Trim!AX17</f>
        <v>17793.9323482</v>
      </c>
      <c r="AY31" s="1">
        <f>PLANEL_GerMed_Trim!AY17</f>
        <v>14559.127811800001</v>
      </c>
      <c r="AZ31" s="1">
        <f>PLANEL_GerMed_Trim!AZ17</f>
        <v>17525.883702200001</v>
      </c>
      <c r="BA31" s="1">
        <f>PLANEL_GerMed_Trim!BA17</f>
        <v>23211.433510700001</v>
      </c>
      <c r="BB31" s="1">
        <f>PLANEL_GerMed_Trim!BB17</f>
        <v>19165.537610399999</v>
      </c>
      <c r="BC31" s="1">
        <f>PLANEL_GerMed_Trim!BC17</f>
        <v>14770.5002528</v>
      </c>
      <c r="BD31" s="1">
        <f>PLANEL_GerMed_Trim!BD17</f>
        <v>17782.7851639</v>
      </c>
      <c r="BE31" s="1">
        <f>PLANEL_GerMed_Trim!BE17</f>
        <v>23552.838176199999</v>
      </c>
      <c r="BF31" s="1">
        <f>PLANEL_GerMed_Trim!BF17</f>
        <v>19446.0094703</v>
      </c>
      <c r="BG31" s="1">
        <f>PLANEL_GerMed_Trim!BG17</f>
        <v>16974.732868799998</v>
      </c>
      <c r="BH31" s="1">
        <f>PLANEL_GerMed_Trim!BH17</f>
        <v>20460.029066900002</v>
      </c>
      <c r="BI31" s="1">
        <f>PLANEL_GerMed_Trim!BI17</f>
        <v>27109.883080200001</v>
      </c>
      <c r="BJ31" s="1">
        <f>PLANEL_GerMed_Trim!BJ17</f>
        <v>22369.219241300001</v>
      </c>
      <c r="BK31" s="1">
        <f>PLANEL_GerMed_Trim!BK17</f>
        <v>17200.1092584</v>
      </c>
      <c r="BL31" s="1">
        <f>PLANEL_GerMed_Trim!BL17</f>
        <v>20733.769490000002</v>
      </c>
      <c r="BM31" s="1">
        <f>PLANEL_GerMed_Trim!BM17</f>
        <v>27473.580602500002</v>
      </c>
      <c r="BN31" s="1">
        <f>PLANEL_GerMed_Trim!BN17</f>
        <v>22668.108960299996</v>
      </c>
      <c r="BO31" s="1">
        <f>PLANEL_GerMed_Trim!BO17</f>
        <v>17971.119017199999</v>
      </c>
      <c r="BP31" s="1">
        <f>PLANEL_GerMed_Trim!BP17</f>
        <v>21673.187976099998</v>
      </c>
      <c r="BQ31" s="1">
        <f>PLANEL_GerMed_Trim!BQ17</f>
        <v>28723.098238300005</v>
      </c>
      <c r="BR31" s="1">
        <f>PLANEL_GerMed_Trim!BR17</f>
        <v>23693.280816600003</v>
      </c>
      <c r="BS31" s="1">
        <f>PLANEL_GerMed_Trim!BS17</f>
        <v>19691.122989</v>
      </c>
      <c r="BT31" s="1">
        <f>PLANEL_GerMed_Trim!BT17</f>
        <v>23785.715726099999</v>
      </c>
      <c r="BU31" s="1">
        <f>PLANEL_GerMed_Trim!BU17</f>
        <v>31540.829258900001</v>
      </c>
      <c r="BV31" s="1">
        <f>PLANEL_GerMed_Trim!BV17</f>
        <v>25995.505261800001</v>
      </c>
      <c r="BW31" s="1">
        <f>PLANEL_GerMed_Trim!BW17</f>
        <v>21256.515321300001</v>
      </c>
      <c r="BX31" s="1">
        <f>PLANEL_GerMed_Trim!BX17</f>
        <v>25703.004637099999</v>
      </c>
      <c r="BY31" s="1">
        <f>PLANEL_GerMed_Trim!BY17</f>
        <v>34095.669997699995</v>
      </c>
      <c r="BZ31" s="1">
        <f>PLANEL_GerMed_Trim!BZ17</f>
        <v>28085.948805</v>
      </c>
      <c r="CA31" s="1">
        <f>PLANEL_GerMed_Trim!CA17</f>
        <v>23758.3008572</v>
      </c>
      <c r="CB31" s="1">
        <f>PLANEL_GerMed_Trim!CB17</f>
        <v>28761.5200291</v>
      </c>
      <c r="CC31" s="1">
        <f>PLANEL_GerMed_Trim!CC17</f>
        <v>38168.592961800001</v>
      </c>
      <c r="CD31" s="1">
        <f>PLANEL_GerMed_Trim!CD17</f>
        <v>31421.737824700002</v>
      </c>
      <c r="CE31" s="1">
        <f>PLANEL_GerMed_Trim!CE17</f>
        <v>26288.931065699999</v>
      </c>
      <c r="CF31" s="1">
        <f>PLANEL_GerMed_Trim!CF17</f>
        <v>31881.207383599998</v>
      </c>
      <c r="CG31" s="1">
        <f>PLANEL_GerMed_Trim!CG17</f>
        <v>42335.042581100002</v>
      </c>
      <c r="CH31" s="1">
        <f>PLANEL_GerMed_Trim!CH17</f>
        <v>34819.423567499995</v>
      </c>
      <c r="CI31" s="1">
        <f>PLANEL_GerMed_Trim!CI17</f>
        <v>28566.976338200002</v>
      </c>
      <c r="CJ31" s="1">
        <f>PLANEL_GerMed_Trim!CJ17</f>
        <v>34651.596944600002</v>
      </c>
      <c r="CK31" s="1">
        <f>PLANEL_GerMed_Trim!CK17</f>
        <v>46017.480399300002</v>
      </c>
      <c r="CL31" s="1">
        <f>PLANEL_GerMed_Trim!CL17</f>
        <v>37843.682282599999</v>
      </c>
      <c r="CM31" s="1">
        <f>PLANEL_GerMed_Trim!CM17</f>
        <v>30731.456016299999</v>
      </c>
      <c r="CN31" s="1">
        <f>PLANEL_GerMed_Trim!CN17</f>
        <v>37301.946227</v>
      </c>
      <c r="CO31" s="1">
        <f>PLANEL_GerMed_Trim!CO17</f>
        <v>49548.818850399999</v>
      </c>
      <c r="CP31" s="1">
        <f>PLANEL_GerMed_Trim!CP17</f>
        <v>40733.520598100004</v>
      </c>
      <c r="CQ31" s="1">
        <f>PLANEL_GerMed_Trim!CQ17</f>
        <v>32047.162769300001</v>
      </c>
      <c r="CR31" s="1">
        <f>PLANEL_GerMed_Trim!CR17</f>
        <v>38899.993484000006</v>
      </c>
      <c r="CS31" s="1">
        <f>PLANEL_GerMed_Trim!CS17</f>
        <v>51672.019456399998</v>
      </c>
      <c r="CT31" s="1">
        <f>PLANEL_GerMed_Trim!CT17</f>
        <v>42478.384923099999</v>
      </c>
      <c r="CU31" s="1">
        <f>PLANEL_GerMed_Trim!CU17</f>
        <v>32362.669223299999</v>
      </c>
      <c r="CV31" s="1">
        <f>PLANEL_GerMed_Trim!CV17</f>
        <v>39305.9890839</v>
      </c>
      <c r="CW31" s="1">
        <f>PLANEL_GerMed_Trim!CW17</f>
        <v>52222.114313600003</v>
      </c>
      <c r="CX31" s="1">
        <f>PLANEL_GerMed_Trim!CX17</f>
        <v>42917.413267299999</v>
      </c>
      <c r="CY31" s="1">
        <f>PLANEL_GerMed_Trim!CY17</f>
        <v>36946.920039099998</v>
      </c>
      <c r="CZ31" s="1">
        <f>PLANEL_GerMed_Trim!CZ17</f>
        <v>44875.443657099997</v>
      </c>
      <c r="DA31" s="1">
        <f>PLANEL_GerMed_Trim!DA17</f>
        <v>59622.497574199995</v>
      </c>
      <c r="DB31" s="1">
        <f>PLANEL_GerMed_Trim!DB17</f>
        <v>48998.275933299999</v>
      </c>
      <c r="DC31" s="1">
        <f>PLANEL_GerMed_Trim!DC17</f>
        <v>38510.866688000002</v>
      </c>
      <c r="DD31" s="1">
        <f>PLANEL_GerMed_Trim!DD17</f>
        <v>46775.001174999998</v>
      </c>
      <c r="DE31" s="1">
        <f>PLANEL_GerMed_Trim!DE17</f>
        <v>62146.291310000001</v>
      </c>
      <c r="DF31" s="1">
        <f>PLANEL_GerMed_Trim!DF17</f>
        <v>51072.351103000001</v>
      </c>
      <c r="DG31" s="1">
        <f>PLANEL_GerMed_Trim!DG17</f>
        <v>39711.977729999999</v>
      </c>
      <c r="DH31" s="1">
        <f>PLANEL_GerMed_Trim!DH17</f>
        <v>48233.861367000005</v>
      </c>
      <c r="DI31" s="1">
        <f>PLANEL_GerMed_Trim!DI17</f>
        <v>64084.564919999997</v>
      </c>
      <c r="DJ31" s="1">
        <f>PLANEL_GerMed_Trim!DJ17</f>
        <v>52665.240850000002</v>
      </c>
      <c r="DK31" s="1">
        <f>PLANEL_GerMed_Trim!DK17</f>
        <v>40922.894680000005</v>
      </c>
      <c r="DL31" s="1">
        <f>PLANEL_GerMed_Trim!DL17</f>
        <v>49704.631739999997</v>
      </c>
      <c r="DM31" s="1">
        <f>PLANEL_GerMed_Trim!DM17</f>
        <v>66038.662660000002</v>
      </c>
      <c r="DN31" s="1">
        <f>PLANEL_GerMed_Trim!DN17</f>
        <v>54271.135009999998</v>
      </c>
      <c r="DO31" s="1">
        <f>PLANEL_GerMed_Trim!DO17</f>
        <v>42159.749450000003</v>
      </c>
      <c r="DP31" s="1">
        <f>PLANEL_GerMed_Trim!DP17</f>
        <v>51206.905989999999</v>
      </c>
      <c r="DQ31" s="1">
        <f>PLANEL_GerMed_Trim!DQ17</f>
        <v>68034.617140000002</v>
      </c>
      <c r="DR31" s="1">
        <f>PLANEL_GerMed_Trim!DR17</f>
        <v>55911.427380000001</v>
      </c>
      <c r="DS31" s="1">
        <f>PLANEL_GerMed_Trim!DS17</f>
        <v>43611.330070000004</v>
      </c>
      <c r="DT31" s="1">
        <f>PLANEL_GerMed_Trim!DT17</f>
        <v>52969.98459</v>
      </c>
      <c r="DU31" s="1">
        <f>PLANEL_GerMed_Trim!DU17</f>
        <v>70377.081999999995</v>
      </c>
      <c r="DV31" s="1">
        <f>PLANEL_GerMed_Trim!DV17</f>
        <v>57836.484940000002</v>
      </c>
      <c r="DW31" s="1">
        <f>PLANEL_GerMed_Trim!DW17</f>
        <v>45385.585579999999</v>
      </c>
      <c r="DX31" s="1">
        <f>PLANEL_GerMed_Trim!DX17</f>
        <v>55124.981630000002</v>
      </c>
      <c r="DY31" s="1">
        <f>PLANEL_GerMed_Trim!DY17</f>
        <v>73240.258279999995</v>
      </c>
      <c r="DZ31" s="1">
        <f>PLANEL_GerMed_Trim!DZ17</f>
        <v>60189.467579999997</v>
      </c>
      <c r="EA31" s="1">
        <f>PLANEL_GerMed_Trim!EA17</f>
        <v>46969.910170000003</v>
      </c>
      <c r="EB31" s="1">
        <f>PLANEL_GerMed_Trim!EB17</f>
        <v>57049.29004</v>
      </c>
      <c r="EC31" s="1">
        <f>PLANEL_GerMed_Trim!EC17</f>
        <v>75796.936589999998</v>
      </c>
      <c r="ED31" s="1">
        <f>PLANEL_GerMed_Trim!ED17</f>
        <v>62290.567569999999</v>
      </c>
      <c r="EE31" s="1">
        <f>PLANEL_GerMed_Trim!EE17</f>
        <v>48640.186289999998</v>
      </c>
      <c r="EF31" s="1">
        <f>PLANEL_GerMed_Trim!EF17</f>
        <v>59077.99452</v>
      </c>
      <c r="EG31" s="1">
        <f>PLANEL_GerMed_Trim!EG17</f>
        <v>78492.317800000004</v>
      </c>
      <c r="EH31" s="1">
        <f>PLANEL_GerMed_Trim!EH17</f>
        <v>64505.654790000001</v>
      </c>
      <c r="EI31" s="1">
        <f>PLANEL_GerMed_Trim!EI17</f>
        <v>49036.501260000005</v>
      </c>
      <c r="EJ31" s="1">
        <f>PLANEL_GerMed_Trim!EJ17</f>
        <v>59559.355609999999</v>
      </c>
      <c r="EK31" s="1">
        <f>PLANEL_GerMed_Trim!EK17</f>
        <v>79131.864690000002</v>
      </c>
      <c r="EL31" s="1">
        <f>PLANEL_GerMed_Trim!EL17</f>
        <v>65031.239870000005</v>
      </c>
      <c r="EM31" s="1">
        <f>PLANEL_GerMed_Trim!EM17</f>
        <v>49436.656450000002</v>
      </c>
      <c r="EN31" s="1">
        <f>PLANEL_GerMed_Trim!EN17</f>
        <v>60045.381020000001</v>
      </c>
      <c r="EO31" s="1">
        <f>PLANEL_GerMed_Trim!EO17</f>
        <v>79777.608689999994</v>
      </c>
      <c r="EP31" s="1">
        <f>PLANEL_GerMed_Trim!EP17</f>
        <v>65561.917780000003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0.35463929826768881</v>
      </c>
      <c r="AJ32" s="33">
        <f t="shared" si="15"/>
        <v>0.42356506181076209</v>
      </c>
      <c r="AK32" s="33">
        <f t="shared" si="15"/>
        <v>0.55939347721476163</v>
      </c>
      <c r="AL32" s="33">
        <f t="shared" si="15"/>
        <v>0.46382336570284444</v>
      </c>
      <c r="AM32" s="33">
        <f t="shared" si="15"/>
        <v>0.35458332965077893</v>
      </c>
      <c r="AN32" s="33">
        <f t="shared" si="15"/>
        <v>0.42432709636518096</v>
      </c>
      <c r="AO32" s="33">
        <f t="shared" si="15"/>
        <v>0.56079501141347976</v>
      </c>
      <c r="AP32" s="33">
        <f t="shared" si="15"/>
        <v>0.4644999570039049</v>
      </c>
      <c r="AQ32" s="33">
        <f t="shared" si="15"/>
        <v>0.35447467802388127</v>
      </c>
      <c r="AR32" s="33">
        <f t="shared" si="15"/>
        <v>0.42580642938041441</v>
      </c>
      <c r="AS32" s="33">
        <f t="shared" si="15"/>
        <v>0.56351580130177958</v>
      </c>
      <c r="AT32" s="33">
        <f t="shared" si="15"/>
        <v>0.46581341957582417</v>
      </c>
      <c r="AU32" s="33">
        <f t="shared" si="15"/>
        <v>0.35445629138618567</v>
      </c>
      <c r="AV32" s="33">
        <f t="shared" si="15"/>
        <v>0.42605677125852437</v>
      </c>
      <c r="AW32" s="33">
        <f t="shared" si="15"/>
        <v>0.56397623011300257</v>
      </c>
      <c r="AX32" s="33">
        <f t="shared" si="15"/>
        <v>0.4660356918083714</v>
      </c>
      <c r="AY32" s="33">
        <f t="shared" si="15"/>
        <v>0.35441390630645886</v>
      </c>
      <c r="AZ32" s="33">
        <f t="shared" si="15"/>
        <v>0.42663386053490959</v>
      </c>
      <c r="BA32" s="33">
        <f t="shared" si="15"/>
        <v>0.56503761268119268</v>
      </c>
      <c r="BB32" s="33">
        <f t="shared" si="15"/>
        <v>0.46654807477271754</v>
      </c>
      <c r="BC32" s="33">
        <f t="shared" si="15"/>
        <v>0.35440992793175674</v>
      </c>
      <c r="BD32" s="33">
        <f t="shared" si="15"/>
        <v>0.42668802684384272</v>
      </c>
      <c r="BE32" s="33">
        <f t="shared" si="15"/>
        <v>0.56513723555388629</v>
      </c>
      <c r="BF32" s="33">
        <f t="shared" si="15"/>
        <v>0.46659616783275926</v>
      </c>
      <c r="BG32" s="33">
        <f t="shared" si="15"/>
        <v>0.35437684813083348</v>
      </c>
      <c r="BH32" s="33">
        <f t="shared" si="15"/>
        <v>0.42713842211443459</v>
      </c>
      <c r="BI32" s="33">
        <f t="shared" si="15"/>
        <v>0.56596560272325791</v>
      </c>
      <c r="BJ32" s="33">
        <f t="shared" si="15"/>
        <v>0.4669960623916366</v>
      </c>
      <c r="BK32" s="33">
        <f t="shared" si="15"/>
        <v>0.35437394386290838</v>
      </c>
      <c r="BL32" s="33">
        <f t="shared" si="15"/>
        <v>0.42717796468225622</v>
      </c>
      <c r="BM32" s="33">
        <f t="shared" si="15"/>
        <v>0.56603832940123344</v>
      </c>
      <c r="BN32" s="33">
        <f t="shared" si="15"/>
        <v>0.46703117122657689</v>
      </c>
      <c r="BO32" s="33">
        <f t="shared" si="15"/>
        <v>0.35436062694703624</v>
      </c>
      <c r="BP32" s="33">
        <f t="shared" ref="BP32:EA32" si="16">BP31/BP17</f>
        <v>0.42735927973106091</v>
      </c>
      <c r="BQ32" s="33">
        <f t="shared" si="16"/>
        <v>0.56637180410656163</v>
      </c>
      <c r="BR32" s="33">
        <f t="shared" si="16"/>
        <v>0.46719215629070504</v>
      </c>
      <c r="BS32" s="33">
        <f t="shared" si="16"/>
        <v>0.35431424956039625</v>
      </c>
      <c r="BT32" s="33">
        <f t="shared" si="16"/>
        <v>0.42799072569187319</v>
      </c>
      <c r="BU32" s="33">
        <f t="shared" si="16"/>
        <v>0.56753315977065444</v>
      </c>
      <c r="BV32" s="33">
        <f t="shared" si="16"/>
        <v>0.46775280129646646</v>
      </c>
      <c r="BW32" s="33">
        <f t="shared" si="16"/>
        <v>0.35428458012514891</v>
      </c>
      <c r="BX32" s="33">
        <f t="shared" si="16"/>
        <v>0.42839468596646796</v>
      </c>
      <c r="BY32" s="33">
        <f t="shared" si="16"/>
        <v>0.56827612365590785</v>
      </c>
      <c r="BZ32" s="33">
        <f t="shared" si="16"/>
        <v>0.46811146744382315</v>
      </c>
      <c r="CA32" s="33">
        <f t="shared" si="16"/>
        <v>0.35425098598294807</v>
      </c>
      <c r="CB32" s="33">
        <f t="shared" si="16"/>
        <v>0.4288520837376823</v>
      </c>
      <c r="CC32" s="33">
        <f t="shared" si="16"/>
        <v>0.56911736961196946</v>
      </c>
      <c r="CD32" s="33">
        <f t="shared" si="16"/>
        <v>0.46851757929163285</v>
      </c>
      <c r="CE32" s="33">
        <f t="shared" si="16"/>
        <v>0.35419997132383368</v>
      </c>
      <c r="CF32" s="33">
        <f t="shared" si="16"/>
        <v>0.42954666786637685</v>
      </c>
      <c r="CG32" s="33">
        <f t="shared" si="16"/>
        <v>0.57039484909994842</v>
      </c>
      <c r="CH32" s="33">
        <f t="shared" si="16"/>
        <v>0.46913428310564603</v>
      </c>
      <c r="CI32" s="33">
        <f t="shared" si="16"/>
        <v>0.35419349082511242</v>
      </c>
      <c r="CJ32" s="33">
        <f t="shared" si="16"/>
        <v>0.42963490217411004</v>
      </c>
      <c r="CK32" s="33">
        <f t="shared" si="16"/>
        <v>0.57055712962554506</v>
      </c>
      <c r="CL32" s="33">
        <f t="shared" si="16"/>
        <v>0.46921262420855614</v>
      </c>
      <c r="CM32" s="33">
        <f t="shared" si="16"/>
        <v>0.35417417981068167</v>
      </c>
      <c r="CN32" s="33">
        <f t="shared" si="16"/>
        <v>0.42989782857286496</v>
      </c>
      <c r="CO32" s="33">
        <f t="shared" si="16"/>
        <v>0.57104070394909046</v>
      </c>
      <c r="CP32" s="33">
        <f t="shared" si="16"/>
        <v>0.4694460698829761</v>
      </c>
      <c r="CQ32" s="33">
        <f t="shared" si="16"/>
        <v>0.35417340628175659</v>
      </c>
      <c r="CR32" s="33">
        <f t="shared" si="16"/>
        <v>0.42990836024225537</v>
      </c>
      <c r="CS32" s="33">
        <f t="shared" si="16"/>
        <v>0.5710600739314724</v>
      </c>
      <c r="CT32" s="33">
        <f t="shared" si="16"/>
        <v>0.46945542074552138</v>
      </c>
      <c r="CU32" s="33">
        <f t="shared" si="16"/>
        <v>0.35415641658189678</v>
      </c>
      <c r="CV32" s="33">
        <f t="shared" si="16"/>
        <v>0.43013968186959445</v>
      </c>
      <c r="CW32" s="33">
        <f t="shared" si="16"/>
        <v>0.57148552067884273</v>
      </c>
      <c r="CX32" s="33">
        <f t="shared" si="16"/>
        <v>0.46966080538153587</v>
      </c>
      <c r="CY32" s="33">
        <f t="shared" si="16"/>
        <v>0.35415534000145543</v>
      </c>
      <c r="CZ32" s="33">
        <f t="shared" si="16"/>
        <v>0.43015434004451175</v>
      </c>
      <c r="DA32" s="33">
        <f t="shared" si="16"/>
        <v>0.5715124800059278</v>
      </c>
      <c r="DB32" s="33">
        <f t="shared" si="16"/>
        <v>0.46967382001743979</v>
      </c>
      <c r="DC32" s="33">
        <f t="shared" si="16"/>
        <v>0.35415534000196419</v>
      </c>
      <c r="DD32" s="33">
        <f t="shared" si="16"/>
        <v>0.4301543400446568</v>
      </c>
      <c r="DE32" s="33">
        <f t="shared" si="16"/>
        <v>0.57151248002456179</v>
      </c>
      <c r="DF32" s="33">
        <f t="shared" si="16"/>
        <v>0.4696738200186687</v>
      </c>
      <c r="DG32" s="33">
        <f t="shared" si="16"/>
        <v>0.35415533999378412</v>
      </c>
      <c r="DH32" s="33">
        <f t="shared" si="16"/>
        <v>0.43015434002770164</v>
      </c>
      <c r="DI32" s="33">
        <f t="shared" si="16"/>
        <v>0.57151247998537624</v>
      </c>
      <c r="DJ32" s="33">
        <f t="shared" si="16"/>
        <v>0.46967381997185359</v>
      </c>
      <c r="DK32" s="33">
        <f t="shared" si="16"/>
        <v>0.3541553400018625</v>
      </c>
      <c r="DL32" s="33">
        <f t="shared" si="16"/>
        <v>0.43015434003866176</v>
      </c>
      <c r="DM32" s="33">
        <f t="shared" si="16"/>
        <v>0.57151248000671973</v>
      </c>
      <c r="DN32" s="33">
        <f t="shared" si="16"/>
        <v>0.46967382004741237</v>
      </c>
      <c r="DO32" s="33">
        <f t="shared" si="16"/>
        <v>0.35415534000917825</v>
      </c>
      <c r="DP32" s="33">
        <f t="shared" si="16"/>
        <v>0.43015434005873759</v>
      </c>
      <c r="DQ32" s="33">
        <f t="shared" si="16"/>
        <v>0.57151248002995347</v>
      </c>
      <c r="DR32" s="33">
        <f t="shared" si="16"/>
        <v>0.46967381999378505</v>
      </c>
      <c r="DS32" s="33">
        <f t="shared" si="16"/>
        <v>0.35415534002537635</v>
      </c>
      <c r="DT32" s="33">
        <f t="shared" si="16"/>
        <v>0.43015434001897196</v>
      </c>
      <c r="DU32" s="33">
        <f t="shared" si="16"/>
        <v>0.57151248002979771</v>
      </c>
      <c r="DV32" s="33">
        <f t="shared" si="16"/>
        <v>0.46967382001239338</v>
      </c>
      <c r="DW32" s="33">
        <f t="shared" si="16"/>
        <v>0.35415533998707288</v>
      </c>
      <c r="DX32" s="33">
        <f t="shared" si="16"/>
        <v>0.43015434000606761</v>
      </c>
      <c r="DY32" s="33">
        <f t="shared" si="16"/>
        <v>0.57151248001798793</v>
      </c>
      <c r="DZ32" s="33">
        <f t="shared" si="16"/>
        <v>0.46967382004715785</v>
      </c>
      <c r="EA32" s="33">
        <f t="shared" si="16"/>
        <v>0.35415533997790671</v>
      </c>
      <c r="EB32" s="33">
        <f t="shared" ref="EB32:EP32" si="17">EB31/EB17</f>
        <v>0.43015434001232206</v>
      </c>
      <c r="EC32" s="33">
        <f t="shared" si="17"/>
        <v>0.57151248001450639</v>
      </c>
      <c r="ED32" s="33">
        <f t="shared" si="17"/>
        <v>0.46967382001212199</v>
      </c>
      <c r="EE32" s="33">
        <f t="shared" si="17"/>
        <v>0.35415533998124105</v>
      </c>
      <c r="EF32" s="33">
        <f t="shared" si="17"/>
        <v>0.4301543400737764</v>
      </c>
      <c r="EG32" s="33">
        <f t="shared" si="17"/>
        <v>0.57151248004347677</v>
      </c>
      <c r="EH32" s="33">
        <f t="shared" si="17"/>
        <v>0.46967382005199593</v>
      </c>
      <c r="EI32" s="33">
        <f t="shared" si="17"/>
        <v>0.35415534001316507</v>
      </c>
      <c r="EJ32" s="33">
        <f t="shared" si="17"/>
        <v>0.43015434003303843</v>
      </c>
      <c r="EK32" s="33">
        <f t="shared" si="17"/>
        <v>0.57151247999055799</v>
      </c>
      <c r="EL32" s="33">
        <f t="shared" si="17"/>
        <v>0.4696738200289281</v>
      </c>
      <c r="EM32" s="33">
        <f t="shared" si="17"/>
        <v>0.35415533999611443</v>
      </c>
      <c r="EN32" s="33">
        <f t="shared" si="17"/>
        <v>0.43015434006630388</v>
      </c>
      <c r="EO32" s="33">
        <f t="shared" si="17"/>
        <v>0.57151247998050891</v>
      </c>
      <c r="EP32" s="33">
        <f t="shared" si="17"/>
        <v>0.46967381998531577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3323.90418</v>
      </c>
      <c r="N5" s="41">
        <v>4464.9015529999997</v>
      </c>
      <c r="O5" s="41">
        <v>4464.9015529999997</v>
      </c>
      <c r="P5" s="41">
        <v>2443.9095659999998</v>
      </c>
      <c r="Q5" s="41">
        <v>2443.9095659999998</v>
      </c>
      <c r="R5" s="41">
        <v>2443.9095659999998</v>
      </c>
      <c r="S5" s="41">
        <v>2989.663724</v>
      </c>
      <c r="T5" s="41">
        <v>3374.3137780000002</v>
      </c>
      <c r="U5" s="41">
        <v>3921.888512</v>
      </c>
      <c r="V5" s="41">
        <v>3921.888512</v>
      </c>
      <c r="W5" s="41">
        <v>2997.967768</v>
      </c>
      <c r="X5" s="41">
        <v>2997.967768</v>
      </c>
      <c r="Y5" s="41">
        <v>2997.967768</v>
      </c>
      <c r="Z5" s="41">
        <v>2997.967768</v>
      </c>
      <c r="AA5" s="41">
        <v>2997.967768</v>
      </c>
      <c r="AB5" s="41">
        <v>2741.9932979999999</v>
      </c>
      <c r="AC5" s="41">
        <v>2741.9932979999999</v>
      </c>
      <c r="AD5" s="41">
        <v>2741.9932979999999</v>
      </c>
      <c r="AE5" s="41">
        <v>2741.9932979999999</v>
      </c>
      <c r="AF5" s="41">
        <v>2741.9932979999999</v>
      </c>
      <c r="AG5" s="41">
        <v>2741.9932979999999</v>
      </c>
      <c r="AH5" s="41">
        <v>2741.9932979999999</v>
      </c>
      <c r="AI5" s="41">
        <v>2741.9932979999999</v>
      </c>
      <c r="AJ5" s="41">
        <v>2741.9932979999999</v>
      </c>
      <c r="AK5" s="41">
        <v>2741.9932979999999</v>
      </c>
      <c r="AL5" s="41">
        <v>2741.9932979999999</v>
      </c>
      <c r="AM5" s="41">
        <v>2741.9932979999999</v>
      </c>
      <c r="AN5" s="41">
        <v>2741.9932979999999</v>
      </c>
      <c r="AO5" s="41">
        <v>2741.9932979999999</v>
      </c>
      <c r="AP5" s="41">
        <v>2741.9932979999999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4159.8699489999999</v>
      </c>
      <c r="N16" s="41">
        <v>5300.8673220000001</v>
      </c>
      <c r="O16" s="41">
        <v>5300.8673220000001</v>
      </c>
      <c r="P16" s="41">
        <v>2807.578473</v>
      </c>
      <c r="Q16" s="41">
        <v>2807.578473</v>
      </c>
      <c r="R16" s="41">
        <v>2807.578473</v>
      </c>
      <c r="S16" s="41">
        <v>3353.3326310000002</v>
      </c>
      <c r="T16" s="41">
        <v>3737.9826849999999</v>
      </c>
      <c r="U16" s="41">
        <v>4285.5574200000001</v>
      </c>
      <c r="V16" s="41">
        <v>4285.5574200000001</v>
      </c>
      <c r="W16" s="41">
        <v>3127.1363329999999</v>
      </c>
      <c r="X16" s="41">
        <v>3127.1363329999999</v>
      </c>
      <c r="Y16" s="41">
        <v>3127.1363329999999</v>
      </c>
      <c r="Z16" s="41">
        <v>3127.1363329999999</v>
      </c>
      <c r="AA16" s="41">
        <v>3127.1363329999999</v>
      </c>
      <c r="AB16" s="41">
        <v>2741.9932979999999</v>
      </c>
      <c r="AC16" s="41">
        <v>2741.9932979999999</v>
      </c>
      <c r="AD16" s="41">
        <v>2741.9932979999999</v>
      </c>
      <c r="AE16" s="41">
        <v>2741.9932979999999</v>
      </c>
      <c r="AF16" s="41">
        <v>2741.9932979999999</v>
      </c>
      <c r="AG16" s="41">
        <v>2741.9932979999999</v>
      </c>
      <c r="AH16" s="41">
        <v>2741.9932979999999</v>
      </c>
      <c r="AI16" s="41">
        <v>2741.9932979999999</v>
      </c>
      <c r="AJ16" s="41">
        <v>2741.9932979999999</v>
      </c>
      <c r="AK16" s="41">
        <v>2741.9932979999999</v>
      </c>
      <c r="AL16" s="41">
        <v>2741.9932979999999</v>
      </c>
      <c r="AM16" s="41">
        <v>2741.9932979999999</v>
      </c>
      <c r="AN16" s="41">
        <v>2741.9932979999999</v>
      </c>
      <c r="AO16" s="41">
        <v>2741.9932979999999</v>
      </c>
      <c r="AP16" s="41">
        <v>2741.9932979999999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1056.1279050000001</v>
      </c>
      <c r="N54" s="41">
        <v>1098.290434</v>
      </c>
      <c r="O54" s="41">
        <v>1102.4371759999999</v>
      </c>
      <c r="P54" s="41">
        <v>1102.4371759999999</v>
      </c>
      <c r="Q54" s="41">
        <v>1092.4317719999999</v>
      </c>
      <c r="R54" s="41">
        <v>1102.4371759999999</v>
      </c>
      <c r="S54" s="41">
        <v>1086.927539</v>
      </c>
      <c r="T54" s="41">
        <v>1098.691311</v>
      </c>
      <c r="U54" s="41">
        <v>321.6817557</v>
      </c>
      <c r="V54" s="41">
        <v>312.60167439999998</v>
      </c>
      <c r="W54" s="41">
        <v>246.9031176</v>
      </c>
      <c r="X54" s="41">
        <v>246.9031176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1056.1279050000001</v>
      </c>
      <c r="N64" s="41">
        <v>1098.290434</v>
      </c>
      <c r="O64" s="41">
        <v>1102.4371759999999</v>
      </c>
      <c r="P64" s="41">
        <v>1102.4371759999999</v>
      </c>
      <c r="Q64" s="41">
        <v>1092.4317719999999</v>
      </c>
      <c r="R64" s="41">
        <v>1102.4371759999999</v>
      </c>
      <c r="S64" s="41">
        <v>1086.927539</v>
      </c>
      <c r="T64" s="41">
        <v>1098.691311</v>
      </c>
      <c r="U64" s="41">
        <v>321.6817557</v>
      </c>
      <c r="V64" s="41">
        <v>312.60167439999998</v>
      </c>
      <c r="W64" s="41">
        <v>246.9031176</v>
      </c>
      <c r="X64" s="41">
        <v>246.9031176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2117.1401070000002</v>
      </c>
      <c r="N101" s="41">
        <v>2117.1401070000002</v>
      </c>
      <c r="O101" s="41">
        <v>2046.2983340000001</v>
      </c>
      <c r="P101" s="41">
        <v>1857.531342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>
        <v>89.573684889999996</v>
      </c>
      <c r="O102" s="41">
        <v>266.80522960000002</v>
      </c>
      <c r="P102" s="41">
        <v>386.76175060000003</v>
      </c>
      <c r="Q102" s="41">
        <v>386.76175060000003</v>
      </c>
      <c r="R102" s="41">
        <v>443.298968</v>
      </c>
      <c r="S102" s="41">
        <v>632.50057140000001</v>
      </c>
      <c r="T102" s="41">
        <v>694.38628340000002</v>
      </c>
      <c r="U102" s="41">
        <v>694.38628340000002</v>
      </c>
      <c r="V102" s="41">
        <v>694.38628340000002</v>
      </c>
      <c r="W102" s="41">
        <v>694.38628340000002</v>
      </c>
      <c r="X102" s="41">
        <v>694.38628340000002</v>
      </c>
      <c r="Y102" s="41">
        <v>694.38628340000002</v>
      </c>
      <c r="Z102" s="41">
        <v>694.38628340000002</v>
      </c>
      <c r="AA102" s="41">
        <v>694.38628340000002</v>
      </c>
      <c r="AB102" s="41">
        <v>694.38628340000002</v>
      </c>
      <c r="AC102" s="41">
        <v>694.38628340000002</v>
      </c>
      <c r="AD102" s="41">
        <v>694.38628340000002</v>
      </c>
      <c r="AE102" s="41">
        <v>694.38628340000002</v>
      </c>
      <c r="AF102" s="41">
        <v>509.64011149999999</v>
      </c>
      <c r="AG102" s="41">
        <v>535.77447299999994</v>
      </c>
      <c r="AH102" s="41">
        <v>618.3849874</v>
      </c>
      <c r="AI102" s="41">
        <v>642.84135819999995</v>
      </c>
      <c r="AJ102" s="41">
        <v>694.38628340000002</v>
      </c>
      <c r="AK102" s="41">
        <v>694.38628340000002</v>
      </c>
      <c r="AL102" s="41">
        <v>694.38628340000002</v>
      </c>
      <c r="AM102" s="41">
        <v>694.38628340000002</v>
      </c>
      <c r="AN102" s="41">
        <v>694.38628340000002</v>
      </c>
      <c r="AO102" s="41">
        <v>694.38628340000002</v>
      </c>
      <c r="AP102" s="41">
        <v>694.38628340000002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1807.0611389999999</v>
      </c>
      <c r="N103" s="41">
        <v>1490.39066</v>
      </c>
      <c r="O103" s="41">
        <v>1490.39066</v>
      </c>
      <c r="P103" s="41">
        <v>1266.789309</v>
      </c>
      <c r="Q103" s="41">
        <v>897.36581179999996</v>
      </c>
      <c r="R103" s="41">
        <v>894.1066118</v>
      </c>
      <c r="S103" s="41">
        <v>1004.6543370000001</v>
      </c>
      <c r="T103" s="41">
        <v>1040.4083800000001</v>
      </c>
      <c r="U103" s="41">
        <v>894.1066118</v>
      </c>
      <c r="V103" s="41">
        <v>827.44461720000004</v>
      </c>
      <c r="W103" s="41">
        <v>894.1066118</v>
      </c>
      <c r="X103" s="41">
        <v>894.1066118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1066.3824440000001</v>
      </c>
      <c r="T104" s="41">
        <v>968.59301370000003</v>
      </c>
      <c r="U104" s="41">
        <v>964.16255769999998</v>
      </c>
      <c r="V104" s="41">
        <v>899.43572140000003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654.57942609999998</v>
      </c>
      <c r="J107" s="41">
        <v>575.08005679999997</v>
      </c>
      <c r="K107" s="41">
        <v>654.57942609999998</v>
      </c>
      <c r="L107" s="41">
        <v>646.46067349999998</v>
      </c>
      <c r="M107" s="41">
        <v>666.30879070000003</v>
      </c>
      <c r="N107" s="41">
        <v>765.36922070000003</v>
      </c>
      <c r="O107" s="41">
        <v>765.15625650000004</v>
      </c>
      <c r="P107" s="41">
        <v>844.65338959999997</v>
      </c>
      <c r="Q107" s="41">
        <v>844.65338959999997</v>
      </c>
      <c r="R107" s="41">
        <v>844.65115330000003</v>
      </c>
      <c r="S107" s="41">
        <v>844.65562580000005</v>
      </c>
      <c r="T107" s="41">
        <v>844.65562580000005</v>
      </c>
      <c r="U107" s="41">
        <v>844.65562580000005</v>
      </c>
      <c r="V107" s="41">
        <v>781.39376170000003</v>
      </c>
      <c r="W107" s="41">
        <v>522.725819</v>
      </c>
      <c r="X107" s="41">
        <v>522.725819</v>
      </c>
      <c r="Y107" s="41">
        <v>522.725819</v>
      </c>
      <c r="Z107" s="41">
        <v>522.725819</v>
      </c>
      <c r="AA107" s="41">
        <v>522.725819</v>
      </c>
      <c r="AB107" s="41">
        <v>585.98768319999999</v>
      </c>
      <c r="AC107" s="41">
        <v>126.81433560000001</v>
      </c>
      <c r="AD107" s="41">
        <v>126.81433560000001</v>
      </c>
      <c r="AE107" s="41">
        <v>126.81433560000001</v>
      </c>
      <c r="AF107" s="41">
        <v>126.81433560000001</v>
      </c>
      <c r="AG107" s="41">
        <v>126.81433560000001</v>
      </c>
      <c r="AH107" s="41">
        <v>126.81433560000001</v>
      </c>
      <c r="AI107" s="41">
        <v>126.81433560000001</v>
      </c>
      <c r="AJ107" s="41">
        <v>126.81433560000001</v>
      </c>
      <c r="AK107" s="41">
        <v>126.81433560000001</v>
      </c>
      <c r="AL107" s="41">
        <v>126.81433560000001</v>
      </c>
      <c r="AM107" s="41">
        <v>126.81433560000001</v>
      </c>
      <c r="AN107" s="41">
        <v>146.86239399999999</v>
      </c>
      <c r="AO107" s="41">
        <v>166.41757279999999</v>
      </c>
      <c r="AP107" s="41">
        <v>185.29932980000001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4286.8066449999997</v>
      </c>
      <c r="J112" s="41">
        <v>3978.3648920000001</v>
      </c>
      <c r="K112" s="41">
        <v>4216.684467</v>
      </c>
      <c r="L112" s="41">
        <v>4970.6815969999998</v>
      </c>
      <c r="M112" s="41">
        <v>5567.1169419999997</v>
      </c>
      <c r="N112" s="41">
        <v>5321.5058909999998</v>
      </c>
      <c r="O112" s="41">
        <v>5427.682699</v>
      </c>
      <c r="P112" s="41">
        <v>5421.2378070000004</v>
      </c>
      <c r="Q112" s="41">
        <v>3710.2400769999999</v>
      </c>
      <c r="R112" s="41">
        <v>3640.4523170000002</v>
      </c>
      <c r="S112" s="41">
        <v>3935.0573169999998</v>
      </c>
      <c r="T112" s="41">
        <v>3934.9076409999998</v>
      </c>
      <c r="U112" s="41">
        <v>3784.1754169999999</v>
      </c>
      <c r="V112" s="41">
        <v>3589.5247220000001</v>
      </c>
      <c r="W112" s="41">
        <v>2938.4008220000001</v>
      </c>
      <c r="X112" s="41">
        <v>2938.4008220000001</v>
      </c>
      <c r="Y112" s="41">
        <v>2938.4008220000001</v>
      </c>
      <c r="Z112" s="41">
        <v>2403.8711400000002</v>
      </c>
      <c r="AA112" s="41">
        <v>2403.8711400000002</v>
      </c>
      <c r="AB112" s="41">
        <v>2467.1330039999998</v>
      </c>
      <c r="AC112" s="41">
        <v>2007.9596570000001</v>
      </c>
      <c r="AD112" s="41">
        <v>2007.9596570000001</v>
      </c>
      <c r="AE112" s="41">
        <v>1991.6636570000001</v>
      </c>
      <c r="AF112" s="41">
        <v>1660.615716</v>
      </c>
      <c r="AG112" s="41">
        <v>806.43946600000004</v>
      </c>
      <c r="AH112" s="41">
        <v>889.04998030000002</v>
      </c>
      <c r="AI112" s="41">
        <v>913.50635109999996</v>
      </c>
      <c r="AJ112" s="41">
        <v>965.05127630000004</v>
      </c>
      <c r="AK112" s="41">
        <v>821.20061899999996</v>
      </c>
      <c r="AL112" s="41">
        <v>821.20061899999996</v>
      </c>
      <c r="AM112" s="41">
        <v>821.20061899999996</v>
      </c>
      <c r="AN112" s="41">
        <v>841.24867740000002</v>
      </c>
      <c r="AO112" s="41">
        <v>860.80385620000004</v>
      </c>
      <c r="AP112" s="41">
        <v>879.68561320000003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506.89728459999998</v>
      </c>
      <c r="Z125" s="41">
        <v>760.34592689999999</v>
      </c>
      <c r="AA125" s="41">
        <v>736.00067000000001</v>
      </c>
      <c r="AB125" s="41">
        <v>760.34592689999999</v>
      </c>
      <c r="AC125" s="41">
        <v>1140.5188900000001</v>
      </c>
      <c r="AD125" s="41">
        <v>1621.9624679999999</v>
      </c>
      <c r="AE125" s="41">
        <v>2804.7097680000002</v>
      </c>
      <c r="AF125" s="41">
        <v>2154.3134599999998</v>
      </c>
      <c r="AG125" s="41">
        <v>2251.6595769999999</v>
      </c>
      <c r="AH125" s="41">
        <v>2534.4864229999998</v>
      </c>
      <c r="AI125" s="41">
        <v>2505.6852279999998</v>
      </c>
      <c r="AJ125" s="41">
        <v>2534.4864229999998</v>
      </c>
      <c r="AK125" s="41">
        <v>2547.7860540000001</v>
      </c>
      <c r="AL125" s="41">
        <v>2894.549489</v>
      </c>
      <c r="AM125" s="41">
        <v>3249.7621469999999</v>
      </c>
      <c r="AN125" s="41">
        <v>3301.222632</v>
      </c>
      <c r="AO125" s="41">
        <v>3694.4108310000001</v>
      </c>
      <c r="AP125" s="41">
        <v>3712.0329790000001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555.04596349999997</v>
      </c>
      <c r="AE127" s="41">
        <v>548.7390772</v>
      </c>
      <c r="AF127" s="41">
        <v>431.26760710000002</v>
      </c>
      <c r="AG127" s="41">
        <v>431.26760710000002</v>
      </c>
      <c r="AH127" s="41">
        <v>431.26760710000002</v>
      </c>
      <c r="AI127" s="41">
        <v>682.51561790000005</v>
      </c>
      <c r="AJ127" s="41">
        <v>626.6993678</v>
      </c>
      <c r="AK127" s="41">
        <v>862.53521430000001</v>
      </c>
      <c r="AL127" s="41">
        <v>862.53521430000001</v>
      </c>
      <c r="AM127" s="41">
        <v>862.53521430000001</v>
      </c>
      <c r="AN127" s="41">
        <v>862.53521430000001</v>
      </c>
      <c r="AO127" s="41">
        <v>862.53521430000001</v>
      </c>
      <c r="AP127" s="41">
        <v>862.53521430000001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596.90708280000001</v>
      </c>
      <c r="Y136" s="41">
        <v>641.9119819</v>
      </c>
      <c r="Z136" s="41">
        <v>940.36552329999995</v>
      </c>
      <c r="AA136" s="41">
        <v>961.02516549999996</v>
      </c>
      <c r="AB136" s="41">
        <v>1030.375321</v>
      </c>
      <c r="AC136" s="41">
        <v>1455.5531840000001</v>
      </c>
      <c r="AD136" s="41">
        <v>2177.0084320000001</v>
      </c>
      <c r="AE136" s="41">
        <v>3353.4488459999998</v>
      </c>
      <c r="AF136" s="41">
        <v>2585.5810670000001</v>
      </c>
      <c r="AG136" s="41">
        <v>2682.9271840000001</v>
      </c>
      <c r="AH136" s="41">
        <v>2965.7540300000001</v>
      </c>
      <c r="AI136" s="41">
        <v>3188.2008449999998</v>
      </c>
      <c r="AJ136" s="41">
        <v>3161.1857909999999</v>
      </c>
      <c r="AK136" s="41">
        <v>3410.321269</v>
      </c>
      <c r="AL136" s="41">
        <v>3757.084703</v>
      </c>
      <c r="AM136" s="41">
        <v>4112.2973609999999</v>
      </c>
      <c r="AN136" s="41">
        <v>4163.7578469999999</v>
      </c>
      <c r="AO136" s="41">
        <v>4556.9460449999997</v>
      </c>
      <c r="AP136" s="41">
        <v>4574.5681930000001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325.937072</v>
      </c>
      <c r="N137" s="41">
        <v>325.937072</v>
      </c>
      <c r="O137" s="41">
        <v>275.12470669999999</v>
      </c>
      <c r="P137" s="41">
        <v>185.57796500000001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367.83741170000002</v>
      </c>
      <c r="N148" s="41">
        <v>367.83741170000002</v>
      </c>
      <c r="O148" s="41">
        <v>317.02504640000001</v>
      </c>
      <c r="P148" s="41">
        <v>227.4783047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1679.8720659999999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3007.6281399999998</v>
      </c>
      <c r="T149" s="41">
        <v>3007.6281399999998</v>
      </c>
      <c r="U149" s="41">
        <v>3007.6281399999998</v>
      </c>
      <c r="V149" s="41">
        <v>2962.5921060000001</v>
      </c>
      <c r="W149" s="41">
        <v>2962.5921060000001</v>
      </c>
      <c r="X149" s="41">
        <v>2962.5921060000001</v>
      </c>
      <c r="Y149" s="41">
        <v>3005.168424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1679.8720659999999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3007.6281399999998</v>
      </c>
      <c r="T160" s="41">
        <v>3007.6281399999998</v>
      </c>
      <c r="U160" s="41">
        <v>3007.6281399999998</v>
      </c>
      <c r="V160" s="41">
        <v>2962.5921060000001</v>
      </c>
      <c r="W160" s="41">
        <v>2962.5921060000001</v>
      </c>
      <c r="X160" s="41">
        <v>2962.5921060000001</v>
      </c>
      <c r="Y160" s="41">
        <v>3005.168424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>
        <v>40.236347379999998</v>
      </c>
      <c r="N161" s="41">
        <v>40.236347379999998</v>
      </c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>
        <v>17.16623525</v>
      </c>
      <c r="N163" s="41">
        <v>14.88472576</v>
      </c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57.402582629999998</v>
      </c>
      <c r="N172" s="41">
        <v>55.12107314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20049.082760000001</v>
      </c>
      <c r="S233" s="41">
        <v>20195.658950000001</v>
      </c>
      <c r="T233" s="41">
        <v>21204.64544</v>
      </c>
      <c r="U233" s="41">
        <v>21438.531800000001</v>
      </c>
      <c r="V233" s="41">
        <v>22397.435570000001</v>
      </c>
      <c r="W233" s="41">
        <v>22843.208630000001</v>
      </c>
      <c r="X233" s="41">
        <v>22865.484339999999</v>
      </c>
      <c r="Y233" s="41">
        <v>22916.331999999999</v>
      </c>
      <c r="Z233" s="41">
        <v>22723.049149999999</v>
      </c>
      <c r="AA233" s="41">
        <v>22916.331999999999</v>
      </c>
      <c r="AB233" s="41">
        <v>22887.434399999998</v>
      </c>
      <c r="AC233" s="41">
        <v>22916.331999999999</v>
      </c>
      <c r="AD233" s="41">
        <v>23161.050920000001</v>
      </c>
      <c r="AE233" s="41">
        <v>23256.393220000002</v>
      </c>
      <c r="AF233" s="41">
        <v>23256.393220000002</v>
      </c>
      <c r="AG233" s="41">
        <v>23236.24382</v>
      </c>
      <c r="AH233" s="41">
        <v>23256.393220000002</v>
      </c>
      <c r="AI233" s="41">
        <v>23201.202809999999</v>
      </c>
      <c r="AJ233" s="41">
        <v>23256.393220000002</v>
      </c>
      <c r="AK233" s="41">
        <v>23256.393220000002</v>
      </c>
      <c r="AL233" s="41">
        <v>23264.646219999999</v>
      </c>
      <c r="AM233" s="41">
        <v>23288.579010000001</v>
      </c>
      <c r="AN233" s="41">
        <v>23327.438279999998</v>
      </c>
      <c r="AO233" s="41">
        <v>23433.695810000001</v>
      </c>
      <c r="AP233" s="41">
        <v>23457.44253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7712.1440970000003</v>
      </c>
      <c r="G234" s="41">
        <v>7601.0057230000002</v>
      </c>
      <c r="H234" s="41">
        <v>7868.2101860000002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8334.8661470000006</v>
      </c>
      <c r="P234" s="41">
        <v>8445.8599610000001</v>
      </c>
      <c r="Q234" s="41">
        <v>8445.8599610000001</v>
      </c>
      <c r="R234" s="41">
        <v>8822.8000780000002</v>
      </c>
      <c r="S234" s="41">
        <v>8822.8000780000002</v>
      </c>
      <c r="T234" s="41">
        <v>9829.0971050000007</v>
      </c>
      <c r="U234" s="41">
        <v>9992.4887230000004</v>
      </c>
      <c r="V234" s="41">
        <v>10310.022709999999</v>
      </c>
      <c r="W234" s="41">
        <v>10310.022709999999</v>
      </c>
      <c r="X234" s="41">
        <v>10310.022709999999</v>
      </c>
      <c r="Y234" s="41">
        <v>10310.022709999999</v>
      </c>
      <c r="Z234" s="41">
        <v>10334.859920000001</v>
      </c>
      <c r="AA234" s="41">
        <v>10334.859920000001</v>
      </c>
      <c r="AB234" s="41">
        <v>10313.635340000001</v>
      </c>
      <c r="AC234" s="41">
        <v>10334.859920000001</v>
      </c>
      <c r="AD234" s="41">
        <v>10334.859920000001</v>
      </c>
      <c r="AE234" s="41">
        <v>10334.859920000001</v>
      </c>
      <c r="AF234" s="41">
        <v>10334.859920000001</v>
      </c>
      <c r="AG234" s="41">
        <v>10334.859920000001</v>
      </c>
      <c r="AH234" s="41">
        <v>10334.859920000001</v>
      </c>
      <c r="AI234" s="41">
        <v>10334.859920000001</v>
      </c>
      <c r="AJ234" s="41">
        <v>10334.859920000001</v>
      </c>
      <c r="AK234" s="41">
        <v>10334.859920000001</v>
      </c>
      <c r="AL234" s="41">
        <v>10334.859920000001</v>
      </c>
      <c r="AM234" s="41">
        <v>10334.859920000001</v>
      </c>
      <c r="AN234" s="41">
        <v>10334.859920000001</v>
      </c>
      <c r="AO234" s="41">
        <v>10334.859920000001</v>
      </c>
      <c r="AP234" s="41">
        <v>10334.859920000001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5200.582539</v>
      </c>
      <c r="J235" s="41">
        <v>3359.2656419999998</v>
      </c>
      <c r="K235" s="41">
        <v>4899.2216040000003</v>
      </c>
      <c r="L235" s="41">
        <v>5200.582539</v>
      </c>
      <c r="M235" s="41">
        <v>5200.582539</v>
      </c>
      <c r="N235" s="41">
        <v>5200.582539</v>
      </c>
      <c r="O235" s="41">
        <v>5076.1255000000001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5434.0909220000003</v>
      </c>
      <c r="U235" s="41">
        <v>5476.3367429999998</v>
      </c>
      <c r="V235" s="41">
        <v>4603.2060430000001</v>
      </c>
      <c r="W235" s="41">
        <v>5245.2672060000004</v>
      </c>
      <c r="X235" s="41">
        <v>5024.1113240000004</v>
      </c>
      <c r="Y235" s="41">
        <v>5408.2960519999997</v>
      </c>
      <c r="Z235" s="41">
        <v>4856.4777869999998</v>
      </c>
      <c r="AA235" s="41">
        <v>5443.728247</v>
      </c>
      <c r="AB235" s="41">
        <v>5512.4898730000004</v>
      </c>
      <c r="AC235" s="41">
        <v>5490.9175969999997</v>
      </c>
      <c r="AD235" s="41">
        <v>5156.2463630000002</v>
      </c>
      <c r="AE235" s="41">
        <v>5546.3406759999998</v>
      </c>
      <c r="AF235" s="41">
        <v>5059.6140089999999</v>
      </c>
      <c r="AG235" s="41">
        <v>5466.6484449999998</v>
      </c>
      <c r="AH235" s="41">
        <v>4859.1513379999997</v>
      </c>
      <c r="AI235" s="41">
        <v>5482.8465290000004</v>
      </c>
      <c r="AJ235" s="41">
        <v>5546.3406759999998</v>
      </c>
      <c r="AK235" s="41">
        <v>5455.3356020000001</v>
      </c>
      <c r="AL235" s="41">
        <v>4947.6819089999999</v>
      </c>
      <c r="AM235" s="41">
        <v>3660.439746</v>
      </c>
      <c r="AN235" s="41">
        <v>3595.4857139999999</v>
      </c>
      <c r="AO235" s="41">
        <v>3802.8838850000002</v>
      </c>
      <c r="AP235" s="41">
        <v>4052.0705520000001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3767.1730750000002</v>
      </c>
      <c r="I236" s="41">
        <v>4343.1075350000001</v>
      </c>
      <c r="J236" s="41">
        <v>5572.9467699999996</v>
      </c>
      <c r="K236" s="41">
        <v>5197.8772749999998</v>
      </c>
      <c r="L236" s="41">
        <v>7409.5439919999999</v>
      </c>
      <c r="M236" s="41">
        <v>7626.6289349999997</v>
      </c>
      <c r="N236" s="41">
        <v>9743.9711719999996</v>
      </c>
      <c r="O236" s="41">
        <v>10101.715990000001</v>
      </c>
      <c r="P236" s="41">
        <v>10101.715990000001</v>
      </c>
      <c r="Q236" s="41">
        <v>10101.715990000001</v>
      </c>
      <c r="R236" s="41">
        <v>9959.7125190000006</v>
      </c>
      <c r="S236" s="41">
        <v>9909.1898569999994</v>
      </c>
      <c r="T236" s="41">
        <v>10101.715990000001</v>
      </c>
      <c r="U236" s="41">
        <v>10101.715990000001</v>
      </c>
      <c r="V236" s="41">
        <v>10660.02313</v>
      </c>
      <c r="W236" s="41">
        <v>10581.044900000001</v>
      </c>
      <c r="X236" s="41">
        <v>10881.74388</v>
      </c>
      <c r="Y236" s="41">
        <v>11095.347390000001</v>
      </c>
      <c r="Z236" s="41">
        <v>11095.347390000001</v>
      </c>
      <c r="AA236" s="41">
        <v>11548.628269999999</v>
      </c>
      <c r="AB236" s="41">
        <v>11548.628269999999</v>
      </c>
      <c r="AC236" s="41">
        <v>11548.628269999999</v>
      </c>
      <c r="AD236" s="41">
        <v>11479.37717</v>
      </c>
      <c r="AE236" s="41">
        <v>11455.6495</v>
      </c>
      <c r="AF236" s="41">
        <v>11016.019249999999</v>
      </c>
      <c r="AG236" s="41">
        <v>11016.199909999999</v>
      </c>
      <c r="AH236" s="41">
        <v>11326.907520000001</v>
      </c>
      <c r="AI236" s="41">
        <v>11548.628269999999</v>
      </c>
      <c r="AJ236" s="41">
        <v>11548.628269999999</v>
      </c>
      <c r="AK236" s="41">
        <v>11548.628269999999</v>
      </c>
      <c r="AL236" s="41">
        <v>11475.757729999999</v>
      </c>
      <c r="AM236" s="41">
        <v>11317.06813</v>
      </c>
      <c r="AN236" s="41">
        <v>11095.347390000001</v>
      </c>
      <c r="AO236" s="41">
        <v>11887.80118</v>
      </c>
      <c r="AP236" s="41">
        <v>13640.27018</v>
      </c>
    </row>
    <row r="237" spans="2:42" x14ac:dyDescent="0.25">
      <c r="B237" s="40" t="s">
        <v>1</v>
      </c>
      <c r="C237" s="42" t="s">
        <v>41</v>
      </c>
      <c r="D237" s="41">
        <v>8905.9839589999992</v>
      </c>
      <c r="E237" s="41">
        <v>9097.0552220000009</v>
      </c>
      <c r="F237" s="41">
        <v>8698.5290289999994</v>
      </c>
      <c r="G237" s="41">
        <v>9272.0776079999996</v>
      </c>
      <c r="H237" s="41">
        <v>8225.6734699999997</v>
      </c>
      <c r="I237" s="41">
        <v>8486.4880570000005</v>
      </c>
      <c r="J237" s="41">
        <v>6988.056302</v>
      </c>
      <c r="K237" s="41">
        <v>8702.4511469999998</v>
      </c>
      <c r="L237" s="41">
        <v>7625.3852749999996</v>
      </c>
      <c r="M237" s="41">
        <v>9272.0776079999996</v>
      </c>
      <c r="N237" s="41">
        <v>9017.2143629999991</v>
      </c>
      <c r="O237" s="41">
        <v>9272.0776079999996</v>
      </c>
      <c r="P237" s="41">
        <v>8509.8227119999992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1569.791072</v>
      </c>
      <c r="J238" s="41">
        <v>2751.0036100000002</v>
      </c>
      <c r="K238" s="41">
        <v>2675.5470999999998</v>
      </c>
      <c r="L238" s="41">
        <v>2866.149199</v>
      </c>
      <c r="M238" s="41">
        <v>3125.0090300000002</v>
      </c>
      <c r="N238" s="41">
        <v>3125.7992119999999</v>
      </c>
      <c r="O238" s="41">
        <v>2947.7386430000001</v>
      </c>
      <c r="P238" s="41">
        <v>3748.5412670000001</v>
      </c>
      <c r="Q238" s="41">
        <v>3498.0294140000001</v>
      </c>
      <c r="R238" s="41">
        <v>3765.495058</v>
      </c>
      <c r="S238" s="41">
        <v>3985.1605239999999</v>
      </c>
      <c r="T238" s="41">
        <v>3219.3915809999999</v>
      </c>
      <c r="U238" s="41">
        <v>3631.8645740000002</v>
      </c>
      <c r="V238" s="41">
        <v>4646.0225289999998</v>
      </c>
      <c r="W238" s="41">
        <v>4646.0225289999998</v>
      </c>
      <c r="X238" s="41">
        <v>4646.0225289999998</v>
      </c>
      <c r="Y238" s="41">
        <v>4614.421343</v>
      </c>
      <c r="Z238" s="41">
        <v>4646.0225289999998</v>
      </c>
      <c r="AA238" s="41">
        <v>4614.421343</v>
      </c>
      <c r="AB238" s="41">
        <v>4646.0225289999998</v>
      </c>
      <c r="AC238" s="41">
        <v>4646.0225289999998</v>
      </c>
      <c r="AD238" s="41">
        <v>4399.3659790000002</v>
      </c>
      <c r="AE238" s="41">
        <v>4646.0225289999998</v>
      </c>
      <c r="AF238" s="41">
        <v>4184.0992539999997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90.451490199999995</v>
      </c>
      <c r="K239" s="41">
        <v>336.86987249999999</v>
      </c>
      <c r="L239" s="41">
        <v>212.08334310000001</v>
      </c>
      <c r="M239" s="41">
        <v>126.8869608</v>
      </c>
      <c r="N239" s="41">
        <v>212.08334310000001</v>
      </c>
      <c r="O239" s="41">
        <v>126.8869608</v>
      </c>
      <c r="P239" s="41">
        <v>293.09898650000002</v>
      </c>
      <c r="Q239" s="41">
        <v>258.06675080000002</v>
      </c>
      <c r="R239" s="41">
        <v>168.32273069999999</v>
      </c>
      <c r="S239" s="41">
        <v>502.20496170000001</v>
      </c>
      <c r="T239" s="41">
        <v>563.93017110000005</v>
      </c>
      <c r="U239" s="41">
        <v>882.70915960000002</v>
      </c>
      <c r="V239" s="41">
        <v>820.98395010000002</v>
      </c>
      <c r="W239" s="41">
        <v>759.43147499999998</v>
      </c>
      <c r="X239" s="41">
        <v>778.21299799999997</v>
      </c>
      <c r="Y239" s="41">
        <v>882.70915960000002</v>
      </c>
      <c r="Z239" s="41">
        <v>812.86848039999995</v>
      </c>
      <c r="AA239" s="41">
        <v>886.38099139999997</v>
      </c>
      <c r="AB239" s="41">
        <v>1114.2222180000001</v>
      </c>
      <c r="AC239" s="41">
        <v>1248.167013</v>
      </c>
      <c r="AD239" s="41">
        <v>1256.95974</v>
      </c>
      <c r="AE239" s="41">
        <v>1695.2925029999999</v>
      </c>
      <c r="AF239" s="41">
        <v>1695.2925029999999</v>
      </c>
      <c r="AG239" s="41">
        <v>1467.4641979999999</v>
      </c>
      <c r="AH239" s="41">
        <v>1695.2925029999999</v>
      </c>
      <c r="AI239" s="41">
        <v>1695.2925029999999</v>
      </c>
      <c r="AJ239" s="41">
        <v>1595.6040009999999</v>
      </c>
      <c r="AK239" s="41">
        <v>1576.357577</v>
      </c>
      <c r="AL239" s="41">
        <v>1713.1185170000001</v>
      </c>
      <c r="AM239" s="41">
        <v>2024.1902769999999</v>
      </c>
      <c r="AN239" s="41">
        <v>2024.1902769999999</v>
      </c>
      <c r="AO239" s="41">
        <v>1903.4319210000001</v>
      </c>
      <c r="AP239" s="41">
        <v>1906.3621909999999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716.29511330000003</v>
      </c>
      <c r="W240" s="41">
        <v>2582.6426470000001</v>
      </c>
      <c r="X240" s="41">
        <v>3019.81673</v>
      </c>
      <c r="Y240" s="41">
        <v>3630.6992479999999</v>
      </c>
      <c r="Z240" s="41">
        <v>4721.2373960000004</v>
      </c>
      <c r="AA240" s="41">
        <v>3736.2645779999998</v>
      </c>
      <c r="AB240" s="41">
        <v>4077.0528079999999</v>
      </c>
      <c r="AC240" s="41">
        <v>4677.4601620000003</v>
      </c>
      <c r="AD240" s="41">
        <v>6249.8045099999999</v>
      </c>
      <c r="AE240" s="41">
        <v>5562.151656</v>
      </c>
      <c r="AF240" s="41">
        <v>6224.5259150000002</v>
      </c>
      <c r="AG240" s="41">
        <v>5871.8015070000001</v>
      </c>
      <c r="AH240" s="41">
        <v>5888.8794150000003</v>
      </c>
      <c r="AI240" s="41">
        <v>5723.0617549999997</v>
      </c>
      <c r="AJ240" s="41">
        <v>5811.6453039999997</v>
      </c>
      <c r="AK240" s="41">
        <v>6179.7224219999998</v>
      </c>
      <c r="AL240" s="41">
        <v>6318.3293080000003</v>
      </c>
      <c r="AM240" s="41">
        <v>6606.2411249999996</v>
      </c>
      <c r="AN240" s="41">
        <v>6303.6403710000004</v>
      </c>
      <c r="AO240" s="41">
        <v>6568.864208</v>
      </c>
      <c r="AP240" s="41">
        <v>6423.4253950000002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1121.830138</v>
      </c>
      <c r="M241" s="41">
        <v>1554.078802</v>
      </c>
      <c r="N241" s="41">
        <v>575.84199020000005</v>
      </c>
      <c r="O241" s="41">
        <v>1121.121529</v>
      </c>
      <c r="P241" s="41">
        <v>1302.915667</v>
      </c>
      <c r="Q241" s="41">
        <v>971.58049649999998</v>
      </c>
      <c r="R241" s="41">
        <v>1302.915667</v>
      </c>
      <c r="S241" s="41">
        <v>1302.915667</v>
      </c>
      <c r="T241" s="41">
        <v>1996.4457749999999</v>
      </c>
      <c r="U241" s="41">
        <v>1451.1662349999999</v>
      </c>
      <c r="V241" s="41">
        <v>2234.2808879999998</v>
      </c>
      <c r="W241" s="41">
        <v>2234.2808879999998</v>
      </c>
      <c r="X241" s="41">
        <v>2234.2808879999998</v>
      </c>
      <c r="Y241" s="41">
        <v>2160.8279349999998</v>
      </c>
      <c r="Z241" s="41">
        <v>2234.2808879999998</v>
      </c>
      <c r="AA241" s="41">
        <v>2524.43923</v>
      </c>
      <c r="AB241" s="41">
        <v>3365.674739</v>
      </c>
      <c r="AC241" s="41">
        <v>3483.3509939999999</v>
      </c>
      <c r="AD241" s="41">
        <v>2806.7844239999999</v>
      </c>
      <c r="AE241" s="41">
        <v>3596.4076380000001</v>
      </c>
      <c r="AF241" s="41">
        <v>3596.4076380000001</v>
      </c>
      <c r="AG241" s="41">
        <v>3424.345311</v>
      </c>
      <c r="AH241" s="41">
        <v>3596.4076380000001</v>
      </c>
      <c r="AI241" s="41">
        <v>3102.2757080000001</v>
      </c>
      <c r="AJ241" s="41">
        <v>3102.2757080000001</v>
      </c>
      <c r="AK241" s="41">
        <v>3151.3065769999998</v>
      </c>
      <c r="AL241" s="41">
        <v>3711.600504</v>
      </c>
      <c r="AM241" s="41">
        <v>3621.1387340000001</v>
      </c>
      <c r="AN241" s="41">
        <v>3791.2940290000001</v>
      </c>
      <c r="AO241" s="41">
        <v>3772.5535869999999</v>
      </c>
      <c r="AP241" s="41">
        <v>3929.7322650000001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45360.628709999997</v>
      </c>
      <c r="E244" s="41">
        <v>46094.11118</v>
      </c>
      <c r="F244" s="41">
        <v>45550.191469999998</v>
      </c>
      <c r="G244" s="41">
        <v>46081.676520000001</v>
      </c>
      <c r="H244" s="41">
        <v>46724.301370000001</v>
      </c>
      <c r="I244" s="41">
        <v>47291.942759999998</v>
      </c>
      <c r="J244" s="41">
        <v>46476.366260000003</v>
      </c>
      <c r="K244" s="41">
        <v>49843.83814</v>
      </c>
      <c r="L244" s="41">
        <v>52467.445619999999</v>
      </c>
      <c r="M244" s="41">
        <v>54937.135009999998</v>
      </c>
      <c r="N244" s="41">
        <v>55990.8102</v>
      </c>
      <c r="O244" s="41">
        <v>56916.706250000003</v>
      </c>
      <c r="P244" s="41">
        <v>57538.711000000003</v>
      </c>
      <c r="Q244" s="41">
        <v>57684.086640000001</v>
      </c>
      <c r="R244" s="41">
        <v>58540.988960000002</v>
      </c>
      <c r="S244" s="41">
        <v>59190.590190000003</v>
      </c>
      <c r="T244" s="41">
        <v>61621.394590000004</v>
      </c>
      <c r="U244" s="41">
        <v>62246.89084</v>
      </c>
      <c r="V244" s="41">
        <v>65660.347540000002</v>
      </c>
      <c r="W244" s="41">
        <v>68473.998590000003</v>
      </c>
      <c r="X244" s="41">
        <v>69031.773000000001</v>
      </c>
      <c r="Y244" s="41">
        <v>70290.73345</v>
      </c>
      <c r="Z244" s="41">
        <v>70696.221139999994</v>
      </c>
      <c r="AA244" s="41">
        <v>71277.132190000004</v>
      </c>
      <c r="AB244" s="41">
        <v>72737.237789999999</v>
      </c>
      <c r="AC244" s="41">
        <v>73617.816089999993</v>
      </c>
      <c r="AD244" s="41">
        <v>74116.526639999996</v>
      </c>
      <c r="AE244" s="41">
        <v>75365.195240000001</v>
      </c>
      <c r="AF244" s="41">
        <v>74639.289309999993</v>
      </c>
      <c r="AG244" s="41">
        <v>74735.663249999998</v>
      </c>
      <c r="AH244" s="41">
        <v>74875.991689999995</v>
      </c>
      <c r="AI244" s="41">
        <v>75006.267630000002</v>
      </c>
      <c r="AJ244" s="41">
        <v>75113.847229999999</v>
      </c>
      <c r="AK244" s="41">
        <v>75420.703720000005</v>
      </c>
      <c r="AL244" s="41">
        <v>75684.094240000006</v>
      </c>
      <c r="AM244" s="41">
        <v>74770.617079999996</v>
      </c>
      <c r="AN244" s="41">
        <v>74390.356109999993</v>
      </c>
      <c r="AO244" s="41">
        <v>75622.190650000004</v>
      </c>
      <c r="AP244" s="41">
        <v>77662.263170000006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1959.783259</v>
      </c>
      <c r="N245" s="41">
        <v>1959.783259</v>
      </c>
      <c r="O245" s="41">
        <v>2242.6697730000001</v>
      </c>
      <c r="P245" s="41">
        <v>3554.1030230000001</v>
      </c>
      <c r="Q245" s="41">
        <v>4173.2139429999997</v>
      </c>
      <c r="R245" s="41">
        <v>4173.2139429999997</v>
      </c>
      <c r="S245" s="41">
        <v>4173.2139429999997</v>
      </c>
      <c r="T245" s="41">
        <v>4173.2139429999997</v>
      </c>
      <c r="U245" s="41">
        <v>4173.2139429999997</v>
      </c>
      <c r="V245" s="41">
        <v>3944.014291</v>
      </c>
      <c r="W245" s="41">
        <v>3866.6459519999999</v>
      </c>
      <c r="X245" s="41">
        <v>4135.3465820000001</v>
      </c>
      <c r="Y245" s="41">
        <v>3959.9618730000002</v>
      </c>
      <c r="Z245" s="41">
        <v>4173.2139429999997</v>
      </c>
      <c r="AA245" s="41">
        <v>4173.2139429999997</v>
      </c>
      <c r="AB245" s="41">
        <v>3671.7106180000001</v>
      </c>
      <c r="AC245" s="41">
        <v>3554.1030230000001</v>
      </c>
      <c r="AD245" s="41">
        <v>4173.2139429999997</v>
      </c>
      <c r="AE245" s="41">
        <v>4173.2139429999997</v>
      </c>
      <c r="AF245" s="41">
        <v>4173.2139429999997</v>
      </c>
      <c r="AG245" s="41">
        <v>4173.2139429999997</v>
      </c>
      <c r="AH245" s="41">
        <v>4173.2139429999997</v>
      </c>
      <c r="AI245" s="41">
        <v>4145.8430909999997</v>
      </c>
      <c r="AJ245" s="41">
        <v>4173.2139429999997</v>
      </c>
      <c r="AK245" s="41">
        <v>4173.2139429999997</v>
      </c>
      <c r="AL245" s="41">
        <v>3554.1030230000001</v>
      </c>
      <c r="AM245" s="41">
        <v>4173.2139429999997</v>
      </c>
      <c r="AN245" s="41">
        <v>4173.2139429999997</v>
      </c>
      <c r="AO245" s="41">
        <v>4173.2139429999997</v>
      </c>
      <c r="AP245" s="41">
        <v>4173.2139429999997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1040.4101680000001</v>
      </c>
      <c r="Q246" s="41">
        <v>1040.4101680000001</v>
      </c>
      <c r="R246" s="41">
        <v>1040.4101680000001</v>
      </c>
      <c r="S246" s="41">
        <v>1040.4101680000001</v>
      </c>
      <c r="T246" s="41">
        <v>1040.4101680000001</v>
      </c>
      <c r="U246" s="41">
        <v>1040.4101680000001</v>
      </c>
      <c r="V246" s="41">
        <v>1040.4101680000001</v>
      </c>
      <c r="W246" s="41">
        <v>1040.4101680000001</v>
      </c>
      <c r="X246" s="41">
        <v>1040.4101680000001</v>
      </c>
      <c r="Y246" s="41">
        <v>1040.4101680000001</v>
      </c>
      <c r="Z246" s="41">
        <v>1034.226737</v>
      </c>
      <c r="AA246" s="41">
        <v>1040.4101680000001</v>
      </c>
      <c r="AB246" s="41">
        <v>1040.4101680000001</v>
      </c>
      <c r="AC246" s="41">
        <v>1040.4101680000001</v>
      </c>
      <c r="AD246" s="41">
        <v>1040.4101680000001</v>
      </c>
      <c r="AE246" s="41">
        <v>1040.4101680000001</v>
      </c>
      <c r="AF246" s="41">
        <v>1040.4101680000001</v>
      </c>
      <c r="AG246" s="41">
        <v>1040.4101680000001</v>
      </c>
      <c r="AH246" s="41">
        <v>1040.4101680000001</v>
      </c>
      <c r="AI246" s="41">
        <v>1040.4101680000001</v>
      </c>
      <c r="AJ246" s="41">
        <v>1040.4101680000001</v>
      </c>
      <c r="AK246" s="41">
        <v>1040.4101680000001</v>
      </c>
      <c r="AL246" s="41">
        <v>1040.4101680000001</v>
      </c>
      <c r="AM246" s="41">
        <v>1040.4101680000001</v>
      </c>
      <c r="AN246" s="41">
        <v>1040.4101680000001</v>
      </c>
      <c r="AO246" s="41">
        <v>1040.4101680000001</v>
      </c>
      <c r="AP246" s="41">
        <v>1040.4101680000001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42.350825780000001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95.770652330000004</v>
      </c>
      <c r="V247" s="41">
        <v>81.765067569999999</v>
      </c>
      <c r="W247" s="41">
        <v>83.516237680000003</v>
      </c>
      <c r="X247" s="41">
        <v>95.770652330000004</v>
      </c>
      <c r="Y247" s="41">
        <v>95.32125044</v>
      </c>
      <c r="Z247" s="41">
        <v>107.4813339</v>
      </c>
      <c r="AA247" s="41">
        <v>107.4813339</v>
      </c>
      <c r="AB247" s="41">
        <v>95.770652330000004</v>
      </c>
      <c r="AC247" s="41">
        <v>107.031932</v>
      </c>
      <c r="AD247" s="41">
        <v>107.031932</v>
      </c>
      <c r="AE247" s="41">
        <v>107.4813339</v>
      </c>
      <c r="AF247" s="41">
        <v>81.765067569999999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95.770652330000004</v>
      </c>
      <c r="AL247" s="41">
        <v>81.582866710000005</v>
      </c>
      <c r="AM247" s="41">
        <v>65.416312110000007</v>
      </c>
      <c r="AN247" s="41">
        <v>67.816863350000006</v>
      </c>
      <c r="AO247" s="41">
        <v>67.634662480000003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89.854200939999998</v>
      </c>
      <c r="K248" s="41">
        <v>66.458448329999996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69.916909689999997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152.44187260000001</v>
      </c>
      <c r="J250" s="41">
        <v>96.919140400000003</v>
      </c>
      <c r="K250" s="41">
        <v>120.2050831</v>
      </c>
      <c r="L250" s="41">
        <v>157.25483199999999</v>
      </c>
      <c r="M250" s="41">
        <v>228.7702262</v>
      </c>
      <c r="N250" s="41">
        <v>182.86479320000001</v>
      </c>
      <c r="O250" s="41">
        <v>160.51175180000001</v>
      </c>
      <c r="P250" s="41">
        <v>207.2009448</v>
      </c>
      <c r="Q250" s="41">
        <v>228.7702262</v>
      </c>
      <c r="R250" s="41">
        <v>181.86128740000001</v>
      </c>
      <c r="S250" s="41">
        <v>228.7702262</v>
      </c>
      <c r="T250" s="41">
        <v>182.86479320000001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183.13124210000001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184.13474790000001</v>
      </c>
      <c r="AE250" s="41">
        <v>228.7702262</v>
      </c>
      <c r="AF250" s="41">
        <v>161.51525760000001</v>
      </c>
      <c r="AG250" s="41">
        <v>207.4206906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184.13474790000001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0.74039049749999997</v>
      </c>
      <c r="M252" s="41">
        <v>0.79675311609999999</v>
      </c>
      <c r="N252" s="41">
        <v>0.79675311609999999</v>
      </c>
      <c r="O252" s="41">
        <v>0.79675311609999999</v>
      </c>
      <c r="P252" s="41">
        <v>1.0687567250000001</v>
      </c>
      <c r="Q252" s="41">
        <v>0.79675311609999999</v>
      </c>
      <c r="R252" s="41">
        <v>1.0494990150000001</v>
      </c>
      <c r="S252" s="41">
        <v>1.3215026240000001</v>
      </c>
      <c r="T252" s="41">
        <v>1.3215026240000001</v>
      </c>
      <c r="U252" s="41">
        <v>1.3215026240000001</v>
      </c>
      <c r="V252" s="41">
        <v>1.8143031460000001</v>
      </c>
      <c r="W252" s="41">
        <v>1.3215026240000001</v>
      </c>
      <c r="X252" s="41">
        <v>1.3215026240000001</v>
      </c>
      <c r="Y252" s="41">
        <v>1.3215026240000001</v>
      </c>
      <c r="Z252" s="41">
        <v>1.8143031460000001</v>
      </c>
      <c r="AA252" s="41">
        <v>1.8143031460000001</v>
      </c>
      <c r="AB252" s="41">
        <v>1.3215026240000001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1.3215026240000001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1.990845</v>
      </c>
      <c r="N253" s="41">
        <v>1.0266</v>
      </c>
      <c r="O253" s="41">
        <v>1.4775450000000001</v>
      </c>
      <c r="P253" s="41">
        <v>1.5399</v>
      </c>
      <c r="Q253" s="41">
        <v>1.0266</v>
      </c>
      <c r="R253" s="41">
        <v>1.5399</v>
      </c>
      <c r="S253" s="41">
        <v>1.5399</v>
      </c>
      <c r="T253" s="41">
        <v>1.990845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1.5399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3002.4050860000002</v>
      </c>
      <c r="I256" s="41">
        <v>3127.1847509999998</v>
      </c>
      <c r="J256" s="41">
        <v>3162.3498399999999</v>
      </c>
      <c r="K256" s="41">
        <v>3239.6007650000001</v>
      </c>
      <c r="L256" s="41">
        <v>3361.6123790000001</v>
      </c>
      <c r="M256" s="41">
        <v>3434.148381</v>
      </c>
      <c r="N256" s="41">
        <v>3387.278703</v>
      </c>
      <c r="O256" s="41">
        <v>3648.2631200000001</v>
      </c>
      <c r="P256" s="41">
        <v>5006.7199220000002</v>
      </c>
      <c r="Q256" s="41">
        <v>5646.6148199999998</v>
      </c>
      <c r="R256" s="41">
        <v>5600.4719269999996</v>
      </c>
      <c r="S256" s="41">
        <v>5647.6528699999999</v>
      </c>
      <c r="T256" s="41">
        <v>5602.1983819999996</v>
      </c>
      <c r="U256" s="41">
        <v>5635.942188</v>
      </c>
      <c r="V256" s="41">
        <v>5393.6806969999998</v>
      </c>
      <c r="W256" s="41">
        <v>5292.5718409999999</v>
      </c>
      <c r="X256" s="41">
        <v>5598.525772</v>
      </c>
      <c r="Y256" s="41">
        <v>5377.052678</v>
      </c>
      <c r="Z256" s="41">
        <v>5642.4131850000003</v>
      </c>
      <c r="AA256" s="41">
        <v>5648.5966150000004</v>
      </c>
      <c r="AB256" s="41">
        <v>5134.8898090000002</v>
      </c>
      <c r="AC256" s="41">
        <v>5029.0362930000001</v>
      </c>
      <c r="AD256" s="41">
        <v>5603.0607900000005</v>
      </c>
      <c r="AE256" s="41">
        <v>5648.5966150000004</v>
      </c>
      <c r="AF256" s="41">
        <v>5555.6253800000004</v>
      </c>
      <c r="AG256" s="41">
        <v>5627.2470800000001</v>
      </c>
      <c r="AH256" s="41">
        <v>5648.5966150000004</v>
      </c>
      <c r="AI256" s="41">
        <v>5621.2257639999998</v>
      </c>
      <c r="AJ256" s="41">
        <v>5648.5966150000004</v>
      </c>
      <c r="AK256" s="41">
        <v>5636.3931329999996</v>
      </c>
      <c r="AL256" s="41">
        <v>5003.5872280000003</v>
      </c>
      <c r="AM256" s="41">
        <v>5606.531594</v>
      </c>
      <c r="AN256" s="41">
        <v>5564.2966669999996</v>
      </c>
      <c r="AO256" s="41">
        <v>5608.7499440000001</v>
      </c>
      <c r="AP256" s="41">
        <v>5634.4088300000003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12231.63602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12231.63602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128.35526250000001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128.35526250000001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442.83449669999999</v>
      </c>
      <c r="K376" s="40">
        <v>625.27135920000001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325.09279320000002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318.24847319999998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3331.4585280000001</v>
      </c>
      <c r="P415" s="40">
        <v>4751.705653</v>
      </c>
      <c r="Q415" s="40">
        <v>8894.8280250000007</v>
      </c>
      <c r="R415" s="40">
        <v>9898.1179520000005</v>
      </c>
      <c r="S415" s="40">
        <v>11315.73821</v>
      </c>
      <c r="T415" s="40">
        <v>11595.685680000001</v>
      </c>
      <c r="U415" s="40">
        <v>14480.93441</v>
      </c>
      <c r="V415" s="40">
        <v>14480.93441</v>
      </c>
      <c r="W415" s="40">
        <v>14480.93441</v>
      </c>
      <c r="X415" s="40">
        <v>14480.93441</v>
      </c>
      <c r="Y415" s="40">
        <v>14480.93441</v>
      </c>
      <c r="Z415" s="40">
        <v>14480.93441</v>
      </c>
      <c r="AA415" s="40">
        <v>14480.93441</v>
      </c>
      <c r="AB415" s="40">
        <v>14480.93441</v>
      </c>
      <c r="AC415" s="40">
        <v>14480.93441</v>
      </c>
      <c r="AD415" s="40">
        <v>14480.93441</v>
      </c>
      <c r="AE415" s="40">
        <v>14480.93441</v>
      </c>
      <c r="AF415" s="40">
        <v>14480.93441</v>
      </c>
      <c r="AG415" s="40">
        <v>14480.93441</v>
      </c>
      <c r="AH415" s="40">
        <v>14480.93441</v>
      </c>
      <c r="AI415" s="40">
        <v>14480.93441</v>
      </c>
      <c r="AJ415" s="40">
        <v>14480.93441</v>
      </c>
      <c r="AK415" s="40">
        <v>14480.93441</v>
      </c>
      <c r="AL415" s="40">
        <v>14480.93441</v>
      </c>
      <c r="AM415" s="40">
        <v>14480.93441</v>
      </c>
      <c r="AN415" s="40">
        <v>14480.93441</v>
      </c>
      <c r="AO415" s="40">
        <v>14480.93441</v>
      </c>
      <c r="AP415" s="40">
        <v>14480.93441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3331.4585280000001</v>
      </c>
      <c r="P424" s="40">
        <v>4751.705653</v>
      </c>
      <c r="Q424" s="40">
        <v>8894.8280250000007</v>
      </c>
      <c r="R424" s="40">
        <v>9898.1179520000005</v>
      </c>
      <c r="S424" s="40">
        <v>11315.73821</v>
      </c>
      <c r="T424" s="40">
        <v>11595.685680000001</v>
      </c>
      <c r="U424" s="40">
        <v>14480.93441</v>
      </c>
      <c r="V424" s="40">
        <v>14480.93441</v>
      </c>
      <c r="W424" s="40">
        <v>14480.93441</v>
      </c>
      <c r="X424" s="40">
        <v>14480.93441</v>
      </c>
      <c r="Y424" s="40">
        <v>14480.93441</v>
      </c>
      <c r="Z424" s="40">
        <v>14480.93441</v>
      </c>
      <c r="AA424" s="40">
        <v>14480.93441</v>
      </c>
      <c r="AB424" s="40">
        <v>14480.93441</v>
      </c>
      <c r="AC424" s="40">
        <v>14480.93441</v>
      </c>
      <c r="AD424" s="40">
        <v>14480.93441</v>
      </c>
      <c r="AE424" s="40">
        <v>14480.93441</v>
      </c>
      <c r="AF424" s="40">
        <v>14480.93441</v>
      </c>
      <c r="AG424" s="40">
        <v>14480.93441</v>
      </c>
      <c r="AH424" s="40">
        <v>14480.93441</v>
      </c>
      <c r="AI424" s="40">
        <v>14480.93441</v>
      </c>
      <c r="AJ424" s="40">
        <v>14480.93441</v>
      </c>
      <c r="AK424" s="40">
        <v>14480.93441</v>
      </c>
      <c r="AL424" s="40">
        <v>14480.93441</v>
      </c>
      <c r="AM424" s="40">
        <v>14480.93441</v>
      </c>
      <c r="AN424" s="40">
        <v>14480.93441</v>
      </c>
      <c r="AO424" s="40">
        <v>14480.93441</v>
      </c>
      <c r="AP424" s="40">
        <v>14480.93441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407.59090930000002</v>
      </c>
      <c r="W439" s="40">
        <v>1542.6483350000001</v>
      </c>
      <c r="X439" s="40">
        <v>3953.2600819999998</v>
      </c>
      <c r="Y439" s="40">
        <v>6790.9043039999997</v>
      </c>
      <c r="Z439" s="40">
        <v>10663.95025</v>
      </c>
      <c r="AA439" s="40">
        <v>14600.57728</v>
      </c>
      <c r="AB439" s="40">
        <v>17782.233619999999</v>
      </c>
      <c r="AC439" s="40">
        <v>22131.361400000002</v>
      </c>
      <c r="AD439" s="40">
        <v>23866.978869999999</v>
      </c>
      <c r="AE439" s="40">
        <v>26604.861519999999</v>
      </c>
      <c r="AF439" s="40">
        <v>26604.861519999999</v>
      </c>
      <c r="AG439" s="40">
        <v>26604.861519999999</v>
      </c>
      <c r="AH439" s="40">
        <v>26604.861519999999</v>
      </c>
      <c r="AI439" s="40">
        <v>26604.861519999999</v>
      </c>
      <c r="AJ439" s="40">
        <v>26604.861519999999</v>
      </c>
      <c r="AK439" s="40">
        <v>26604.861519999999</v>
      </c>
      <c r="AL439" s="40">
        <v>26604.861519999999</v>
      </c>
      <c r="AM439" s="40">
        <v>26604.861519999999</v>
      </c>
      <c r="AN439" s="40">
        <v>26604.861519999999</v>
      </c>
      <c r="AO439" s="40">
        <v>26604.861519999999</v>
      </c>
      <c r="AP439" s="40">
        <v>26604.861519999999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407.59090930000002</v>
      </c>
      <c r="W448" s="40">
        <v>1542.6483350000001</v>
      </c>
      <c r="X448" s="40">
        <v>3953.2600819999998</v>
      </c>
      <c r="Y448" s="40">
        <v>6790.9043039999997</v>
      </c>
      <c r="Z448" s="40">
        <v>10663.95025</v>
      </c>
      <c r="AA448" s="40">
        <v>14600.57728</v>
      </c>
      <c r="AB448" s="40">
        <v>17782.233619999999</v>
      </c>
      <c r="AC448" s="40">
        <v>22131.361400000002</v>
      </c>
      <c r="AD448" s="40">
        <v>23866.978869999999</v>
      </c>
      <c r="AE448" s="40">
        <v>26604.861519999999</v>
      </c>
      <c r="AF448" s="40">
        <v>26604.861519999999</v>
      </c>
      <c r="AG448" s="40">
        <v>26604.861519999999</v>
      </c>
      <c r="AH448" s="40">
        <v>26604.861519999999</v>
      </c>
      <c r="AI448" s="40">
        <v>26604.861519999999</v>
      </c>
      <c r="AJ448" s="40">
        <v>26604.861519999999</v>
      </c>
      <c r="AK448" s="40">
        <v>26604.861519999999</v>
      </c>
      <c r="AL448" s="40">
        <v>26604.861519999999</v>
      </c>
      <c r="AM448" s="40">
        <v>26604.861519999999</v>
      </c>
      <c r="AN448" s="40">
        <v>26604.861519999999</v>
      </c>
      <c r="AO448" s="40">
        <v>26604.861519999999</v>
      </c>
      <c r="AP448" s="40">
        <v>26604.861519999999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6472.5053639999996</v>
      </c>
      <c r="AG463" s="40">
        <v>8540.3316410000007</v>
      </c>
      <c r="AH463" s="40">
        <v>10088.11529</v>
      </c>
      <c r="AI463" s="40">
        <v>11648.535089999999</v>
      </c>
      <c r="AJ463" s="40">
        <v>13242.379059999999</v>
      </c>
      <c r="AK463" s="40">
        <v>15112.92447</v>
      </c>
      <c r="AL463" s="40">
        <v>17399.277340000001</v>
      </c>
      <c r="AM463" s="40">
        <v>19440.88017</v>
      </c>
      <c r="AN463" s="40">
        <v>21593.242419999999</v>
      </c>
      <c r="AO463" s="40">
        <v>22103.94443</v>
      </c>
      <c r="AP463" s="40">
        <v>22619.59506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6472.5053639999996</v>
      </c>
      <c r="AG472" s="40">
        <v>8540.3316410000007</v>
      </c>
      <c r="AH472" s="40">
        <v>10088.11529</v>
      </c>
      <c r="AI472" s="40">
        <v>11648.535089999999</v>
      </c>
      <c r="AJ472" s="40">
        <v>13242.379059999999</v>
      </c>
      <c r="AK472" s="40">
        <v>15112.92447</v>
      </c>
      <c r="AL472" s="40">
        <v>17399.277340000001</v>
      </c>
      <c r="AM472" s="40">
        <v>19440.88017</v>
      </c>
      <c r="AN472" s="40">
        <v>21593.242419999999</v>
      </c>
      <c r="AO472" s="40">
        <v>22103.94443</v>
      </c>
      <c r="AP472" s="40">
        <v>22619.59506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413.76186250000001</v>
      </c>
      <c r="X653">
        <v>373.85239849999999</v>
      </c>
      <c r="Y653">
        <v>583.71042139999997</v>
      </c>
      <c r="Z653">
        <v>543.64853159999996</v>
      </c>
      <c r="AA653">
        <v>465.44540380000001</v>
      </c>
      <c r="AB653">
        <v>465.44540380000001</v>
      </c>
      <c r="AC653">
        <v>529.82285200000001</v>
      </c>
      <c r="AD653">
        <v>805.35082599999998</v>
      </c>
      <c r="AE653">
        <v>1270.7962299999999</v>
      </c>
      <c r="AF653">
        <v>575.25583180000001</v>
      </c>
      <c r="AG653">
        <v>930.89080769999998</v>
      </c>
      <c r="AH653">
        <v>899.79287790000001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1270.7962299999999</v>
      </c>
      <c r="AO653">
        <v>1056.430789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578.90512320000005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413.76186250000001</v>
      </c>
      <c r="X664">
        <v>373.85239849999999</v>
      </c>
      <c r="Y664">
        <v>583.71042139999997</v>
      </c>
      <c r="Z664">
        <v>543.64853159999996</v>
      </c>
      <c r="AA664">
        <v>465.44540380000001</v>
      </c>
      <c r="AB664">
        <v>465.44540380000001</v>
      </c>
      <c r="AC664">
        <v>529.82285200000001</v>
      </c>
      <c r="AD664">
        <v>805.35082599999998</v>
      </c>
      <c r="AE664">
        <v>1284.0608319999999</v>
      </c>
      <c r="AF664">
        <v>581.88813270000003</v>
      </c>
      <c r="AG664">
        <v>1223.6595199999999</v>
      </c>
      <c r="AH664">
        <v>1192.56159</v>
      </c>
      <c r="AI664">
        <v>1223.6595199999999</v>
      </c>
      <c r="AJ664">
        <v>1509.7959310000001</v>
      </c>
      <c r="AK664">
        <v>1516.428232</v>
      </c>
      <c r="AL664">
        <v>1516.428232</v>
      </c>
      <c r="AM664">
        <v>1516.428232</v>
      </c>
      <c r="AN664">
        <v>1856.333654</v>
      </c>
      <c r="AO664">
        <v>1641.9682130000001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598.49140690000002</v>
      </c>
      <c r="AA665">
        <v>325.2218077</v>
      </c>
      <c r="AB665">
        <v>158.76729449999999</v>
      </c>
      <c r="AC665">
        <v>70.940612119999997</v>
      </c>
      <c r="AD665">
        <v>326.42496319999998</v>
      </c>
      <c r="AE665">
        <v>678.62650480000002</v>
      </c>
      <c r="AK665">
        <v>101.11102820000001</v>
      </c>
      <c r="AL665">
        <v>106.0934989</v>
      </c>
      <c r="AM665">
        <v>107.549775</v>
      </c>
      <c r="AN665">
        <v>150.20595220000001</v>
      </c>
      <c r="AO665">
        <v>410.13526380000002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278.23422979999998</v>
      </c>
      <c r="U667">
        <v>253.04472000000001</v>
      </c>
      <c r="V667">
        <v>235.7004858</v>
      </c>
      <c r="W667">
        <v>227.86217060000001</v>
      </c>
      <c r="X667">
        <v>229.9413108</v>
      </c>
      <c r="Y667">
        <v>186.31068160000001</v>
      </c>
      <c r="AE667">
        <v>202.14684790000001</v>
      </c>
      <c r="AP667">
        <v>165.18691699999999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J668">
        <v>34.455066969999997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1058.003324</v>
      </c>
      <c r="U676">
        <v>1032.8138140000001</v>
      </c>
      <c r="V676">
        <v>1015.46958</v>
      </c>
      <c r="W676">
        <v>1007.631265</v>
      </c>
      <c r="X676">
        <v>1009.710405</v>
      </c>
      <c r="Y676">
        <v>966.07977549999998</v>
      </c>
      <c r="Z676">
        <v>699.63399589999995</v>
      </c>
      <c r="AA676">
        <v>426.36439680000001</v>
      </c>
      <c r="AB676">
        <v>259.90988349999998</v>
      </c>
      <c r="AC676">
        <v>172.08320119999999</v>
      </c>
      <c r="AD676">
        <v>427.56755229999999</v>
      </c>
      <c r="AE676">
        <v>981.91594169999996</v>
      </c>
      <c r="AF676">
        <v>58.980104609999998</v>
      </c>
      <c r="AG676">
        <v>0</v>
      </c>
      <c r="AH676">
        <v>0</v>
      </c>
      <c r="AI676">
        <v>58.980104609999998</v>
      </c>
      <c r="AJ676">
        <v>93.435171580000002</v>
      </c>
      <c r="AK676">
        <v>202.2536173</v>
      </c>
      <c r="AL676">
        <v>207.2360879</v>
      </c>
      <c r="AM676">
        <v>208.692364</v>
      </c>
      <c r="AN676">
        <v>251.3485412</v>
      </c>
      <c r="AO676">
        <v>511.27785280000001</v>
      </c>
      <c r="AP676">
        <v>944.95601090000002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3.3736972359999999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3.3736972359999999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733.00409349999995</v>
      </c>
      <c r="AL750">
        <v>895.0881852</v>
      </c>
      <c r="AM750">
        <v>1000.886874</v>
      </c>
      <c r="AN750">
        <v>1207.4987100000001</v>
      </c>
      <c r="AO750">
        <v>1268.643321</v>
      </c>
      <c r="AP750">
        <v>1354.572772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342.4650949</v>
      </c>
      <c r="AD755">
        <v>364.38450039999998</v>
      </c>
      <c r="AE755">
        <v>346.21253239999999</v>
      </c>
      <c r="AF755">
        <v>344.18705399999999</v>
      </c>
      <c r="AG755">
        <v>366.18421489999997</v>
      </c>
      <c r="AH755">
        <v>388.13091029999998</v>
      </c>
      <c r="AI755">
        <v>409.90446079999998</v>
      </c>
      <c r="AJ755">
        <v>431.45359980000001</v>
      </c>
      <c r="AK755">
        <v>452.72393210000001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970.40187130000004</v>
      </c>
      <c r="AD760">
        <v>1039.694855</v>
      </c>
      <c r="AE760">
        <v>1068.896465</v>
      </c>
      <c r="AF760">
        <v>1114.2445640000001</v>
      </c>
      <c r="AG760">
        <v>1185.036511</v>
      </c>
      <c r="AH760">
        <v>1254.3567840000001</v>
      </c>
      <c r="AI760">
        <v>1323.503913</v>
      </c>
      <c r="AJ760">
        <v>1392.4266299999999</v>
      </c>
      <c r="AK760">
        <v>1483.470963</v>
      </c>
      <c r="AL760">
        <v>1656.144716</v>
      </c>
      <c r="AM760">
        <v>1761.9434040000001</v>
      </c>
      <c r="AN760">
        <v>1968.555241</v>
      </c>
      <c r="AO760">
        <v>2029.699852</v>
      </c>
      <c r="AP760">
        <v>2115.6293030000002</v>
      </c>
    </row>
    <row r="761" spans="2:42" x14ac:dyDescent="0.25">
      <c r="B761" t="s">
        <v>15</v>
      </c>
      <c r="D761">
        <v>61545.26973</v>
      </c>
      <c r="E761">
        <v>64177.912170000003</v>
      </c>
      <c r="F761">
        <v>63290.918250000002</v>
      </c>
      <c r="G761">
        <v>65837.610260000001</v>
      </c>
      <c r="H761">
        <v>65882.182050000003</v>
      </c>
      <c r="I761">
        <v>67080.556129999997</v>
      </c>
      <c r="J761">
        <v>68156.627829999998</v>
      </c>
      <c r="K761">
        <v>73155.496939999997</v>
      </c>
      <c r="L761">
        <v>76830.747969999997</v>
      </c>
      <c r="M761">
        <v>80602.373120000004</v>
      </c>
      <c r="N761">
        <v>83898.828290000005</v>
      </c>
      <c r="O761">
        <v>87331.519650000002</v>
      </c>
      <c r="P761">
        <v>90801.364159999997</v>
      </c>
      <c r="Q761">
        <v>94390.812130000006</v>
      </c>
      <c r="R761">
        <v>97479.493919999994</v>
      </c>
      <c r="S761">
        <v>100376.1528</v>
      </c>
      <c r="T761">
        <v>103383.0822</v>
      </c>
      <c r="U761">
        <v>106477.1345</v>
      </c>
      <c r="V761">
        <v>109672.6447</v>
      </c>
      <c r="W761">
        <v>113023.10520000001</v>
      </c>
      <c r="X761">
        <v>116432.6985</v>
      </c>
      <c r="Y761">
        <v>119841.811</v>
      </c>
      <c r="Z761">
        <v>123355.39169999999</v>
      </c>
      <c r="AA761">
        <v>126990.2301</v>
      </c>
      <c r="AB761">
        <v>130866.61440000001</v>
      </c>
      <c r="AC761">
        <v>134691.0667</v>
      </c>
      <c r="AD761">
        <v>138544.22519999999</v>
      </c>
      <c r="AE761">
        <v>142249.05009999999</v>
      </c>
      <c r="AF761">
        <v>145923.51250000001</v>
      </c>
      <c r="AG761">
        <v>149167.19560000001</v>
      </c>
      <c r="AH761">
        <v>152419.95110000001</v>
      </c>
      <c r="AI761">
        <v>155684.704</v>
      </c>
      <c r="AJ761">
        <v>159011.81950000001</v>
      </c>
      <c r="AK761">
        <v>162404.93489999999</v>
      </c>
      <c r="AL761">
        <v>165819.96280000001</v>
      </c>
      <c r="AM761">
        <v>169202.89490000001</v>
      </c>
      <c r="AN761">
        <v>172913.74679999999</v>
      </c>
      <c r="AO761">
        <v>176479.5012</v>
      </c>
      <c r="AP761">
        <v>180004.18919999999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46081.676520000001</v>
      </c>
      <c r="D4" s="1">
        <f>PLANEL_GerMed_Resultado!H244+PLANEL_GerMed_Resultado!H748</f>
        <v>46724.301370000001</v>
      </c>
      <c r="E4" s="1">
        <f>PLANEL_GerMed_Resultado!I244+PLANEL_GerMed_Resultado!I748</f>
        <v>47291.942759999998</v>
      </c>
      <c r="F4" s="1">
        <f>PLANEL_GerMed_Resultado!J244+PLANEL_GerMed_Resultado!J748</f>
        <v>46476.366260000003</v>
      </c>
      <c r="G4" s="1">
        <f>PLANEL_GerMed_Resultado!K244+PLANEL_GerMed_Resultado!K748</f>
        <v>49843.83814</v>
      </c>
      <c r="H4" s="1">
        <f>PLANEL_GerMed_Resultado!L244+PLANEL_GerMed_Resultado!L748</f>
        <v>52467.445619999999</v>
      </c>
      <c r="I4" s="1">
        <f>PLANEL_GerMed_Resultado!M244+PLANEL_GerMed_Resultado!M748</f>
        <v>54937.135009999998</v>
      </c>
      <c r="J4" s="1">
        <f>PLANEL_GerMed_Resultado!N244+PLANEL_GerMed_Resultado!N748</f>
        <v>55990.8102</v>
      </c>
      <c r="K4" s="1">
        <f>PLANEL_GerMed_Resultado!O244+PLANEL_GerMed_Resultado!O748</f>
        <v>56916.706250000003</v>
      </c>
      <c r="L4" s="1">
        <f>PLANEL_GerMed_Resultado!P244+PLANEL_GerMed_Resultado!P748</f>
        <v>57538.711000000003</v>
      </c>
      <c r="M4" s="1">
        <f>PLANEL_GerMed_Resultado!Q244+PLANEL_GerMed_Resultado!Q748</f>
        <v>57684.086640000001</v>
      </c>
      <c r="N4" s="1">
        <f>PLANEL_GerMed_Resultado!R244+PLANEL_GerMed_Resultado!R748</f>
        <v>58540.988960000002</v>
      </c>
      <c r="O4" s="1">
        <f>PLANEL_GerMed_Resultado!S244+PLANEL_GerMed_Resultado!S748</f>
        <v>59190.590190000003</v>
      </c>
      <c r="P4" s="1">
        <f>PLANEL_GerMed_Resultado!T244+PLANEL_GerMed_Resultado!T748</f>
        <v>61621.394590000004</v>
      </c>
      <c r="Q4" s="1">
        <f>PLANEL_GerMed_Resultado!U244+PLANEL_GerMed_Resultado!U748</f>
        <v>62246.89084</v>
      </c>
      <c r="R4" s="1">
        <f>PLANEL_GerMed_Resultado!V244+PLANEL_GerMed_Resultado!V748</f>
        <v>65660.347540000002</v>
      </c>
      <c r="S4" s="1">
        <f>PLANEL_GerMed_Resultado!W244+PLANEL_GerMed_Resultado!W748</f>
        <v>68473.998590000003</v>
      </c>
      <c r="T4" s="1">
        <f>PLANEL_GerMed_Resultado!X244+PLANEL_GerMed_Resultado!X748</f>
        <v>69031.773000000001</v>
      </c>
      <c r="U4" s="1">
        <f>PLANEL_GerMed_Resultado!Y244+PLANEL_GerMed_Resultado!Y748</f>
        <v>70290.73345</v>
      </c>
      <c r="V4" s="1">
        <f>PLANEL_GerMed_Resultado!Z244+PLANEL_GerMed_Resultado!Z748</f>
        <v>70696.221139999994</v>
      </c>
      <c r="W4" s="1">
        <f>PLANEL_GerMed_Resultado!AA244+PLANEL_GerMed_Resultado!AA748</f>
        <v>71277.132190000004</v>
      </c>
      <c r="X4" s="1">
        <f>PLANEL_GerMed_Resultado!AB244+PLANEL_GerMed_Resultado!AB748</f>
        <v>72737.237789999999</v>
      </c>
      <c r="Y4" s="1">
        <f>PLANEL_GerMed_Resultado!AC244+PLANEL_GerMed_Resultado!AC748</f>
        <v>73617.816089999993</v>
      </c>
      <c r="Z4" s="1">
        <f>PLANEL_GerMed_Resultado!AD244+PLANEL_GerMed_Resultado!AD748</f>
        <v>74116.526639999996</v>
      </c>
      <c r="AA4" s="1">
        <f>PLANEL_GerMed_Resultado!AE244+PLANEL_GerMed_Resultado!AE748</f>
        <v>75365.195240000001</v>
      </c>
      <c r="AB4" s="1">
        <f>PLANEL_GerMed_Resultado!AF244+PLANEL_GerMed_Resultado!AF748</f>
        <v>74639.289309999993</v>
      </c>
      <c r="AC4" s="1">
        <f>PLANEL_GerMed_Resultado!AG244+PLANEL_GerMed_Resultado!AG748</f>
        <v>74735.663249999998</v>
      </c>
      <c r="AD4" s="1">
        <f>PLANEL_GerMed_Resultado!AH244+PLANEL_GerMed_Resultado!AH748</f>
        <v>74875.991689999995</v>
      </c>
      <c r="AE4" s="1">
        <f>PLANEL_GerMed_Resultado!AI244+PLANEL_GerMed_Resultado!AI748</f>
        <v>75006.267630000002</v>
      </c>
      <c r="AF4" s="1">
        <f>PLANEL_GerMed_Resultado!AJ244+PLANEL_GerMed_Resultado!AJ748</f>
        <v>75113.847229999999</v>
      </c>
      <c r="AG4" s="1">
        <f>PLANEL_GerMed_Resultado!AK244+PLANEL_GerMed_Resultado!AK748</f>
        <v>75420.703720000005</v>
      </c>
      <c r="AH4" s="1">
        <f>PLANEL_GerMed_Resultado!AL244+PLANEL_GerMed_Resultado!AL748</f>
        <v>75684.094240000006</v>
      </c>
      <c r="AI4" s="1">
        <f>PLANEL_GerMed_Resultado!AM244+PLANEL_GerMed_Resultado!AM748</f>
        <v>74770.617079999996</v>
      </c>
      <c r="AJ4" s="1">
        <f>PLANEL_GerMed_Resultado!AN244+PLANEL_GerMed_Resultado!AN748</f>
        <v>74390.356109999993</v>
      </c>
      <c r="AK4" s="1">
        <f>PLANEL_GerMed_Resultado!AO244+PLANEL_GerMed_Resultado!AO748</f>
        <v>75622.190650000004</v>
      </c>
      <c r="AL4" s="1">
        <f>PLANEL_GerMed_Resultado!AP244+PLANEL_GerMed_Resultado!AP748</f>
        <v>77662.263170000006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3002.4050860000002</v>
      </c>
      <c r="E5" s="1">
        <f>PLANEL_GerMed_Resultado!I256</f>
        <v>3127.1847509999998</v>
      </c>
      <c r="F5" s="1">
        <f>PLANEL_GerMed_Resultado!J256</f>
        <v>3162.3498399999999</v>
      </c>
      <c r="G5" s="1">
        <f>PLANEL_GerMed_Resultado!K256</f>
        <v>3239.6007650000001</v>
      </c>
      <c r="H5" s="1">
        <f>PLANEL_GerMed_Resultado!L256</f>
        <v>3361.6123790000001</v>
      </c>
      <c r="I5" s="1">
        <f>PLANEL_GerMed_Resultado!M256</f>
        <v>3434.148381</v>
      </c>
      <c r="J5" s="1">
        <f>PLANEL_GerMed_Resultado!N256</f>
        <v>3387.278703</v>
      </c>
      <c r="K5" s="1">
        <f>PLANEL_GerMed_Resultado!O256</f>
        <v>3648.2631200000001</v>
      </c>
      <c r="L5" s="1">
        <f>PLANEL_GerMed_Resultado!P256</f>
        <v>5006.7199220000002</v>
      </c>
      <c r="M5" s="1">
        <f>PLANEL_GerMed_Resultado!Q256</f>
        <v>5646.6148199999998</v>
      </c>
      <c r="N5" s="1">
        <f>PLANEL_GerMed_Resultado!R256</f>
        <v>5600.4719269999996</v>
      </c>
      <c r="O5" s="1">
        <f>PLANEL_GerMed_Resultado!S256</f>
        <v>5647.6528699999999</v>
      </c>
      <c r="P5" s="1">
        <f>PLANEL_GerMed_Resultado!T256</f>
        <v>5602.1983819999996</v>
      </c>
      <c r="Q5" s="1">
        <f>PLANEL_GerMed_Resultado!U256</f>
        <v>5635.942188</v>
      </c>
      <c r="R5" s="1">
        <f>PLANEL_GerMed_Resultado!V256</f>
        <v>5393.6806969999998</v>
      </c>
      <c r="S5" s="1">
        <f>PLANEL_GerMed_Resultado!W256</f>
        <v>5292.5718409999999</v>
      </c>
      <c r="T5" s="1">
        <f>PLANEL_GerMed_Resultado!X256</f>
        <v>5598.525772</v>
      </c>
      <c r="U5" s="1">
        <f>PLANEL_GerMed_Resultado!Y256</f>
        <v>5377.052678</v>
      </c>
      <c r="V5" s="1">
        <f>PLANEL_GerMed_Resultado!Z256</f>
        <v>5642.4131850000003</v>
      </c>
      <c r="W5" s="1">
        <f>PLANEL_GerMed_Resultado!AA256</f>
        <v>5648.5966150000004</v>
      </c>
      <c r="X5" s="1">
        <f>PLANEL_GerMed_Resultado!AB256</f>
        <v>5134.8898090000002</v>
      </c>
      <c r="Y5" s="1">
        <f>PLANEL_GerMed_Resultado!AC256</f>
        <v>5029.0362930000001</v>
      </c>
      <c r="Z5" s="1">
        <f>PLANEL_GerMed_Resultado!AD256</f>
        <v>5603.0607900000005</v>
      </c>
      <c r="AA5" s="1">
        <f>PLANEL_GerMed_Resultado!AE256</f>
        <v>5648.5966150000004</v>
      </c>
      <c r="AB5" s="68">
        <f>PLANEL_GerMed_Resultado!AF256</f>
        <v>5555.6253800000004</v>
      </c>
      <c r="AC5" s="1">
        <f>PLANEL_GerMed_Resultado!AG256</f>
        <v>5627.2470800000001</v>
      </c>
      <c r="AD5" s="1">
        <f>PLANEL_GerMed_Resultado!AH256</f>
        <v>5648.5966150000004</v>
      </c>
      <c r="AE5" s="1">
        <f>PLANEL_GerMed_Resultado!AI256</f>
        <v>5621.2257639999998</v>
      </c>
      <c r="AF5" s="1">
        <f>PLANEL_GerMed_Resultado!AJ256</f>
        <v>5648.5966150000004</v>
      </c>
      <c r="AG5" s="1">
        <f>PLANEL_GerMed_Resultado!AK256</f>
        <v>5636.3931329999996</v>
      </c>
      <c r="AH5" s="1">
        <f>PLANEL_GerMed_Resultado!AL256</f>
        <v>5003.5872280000003</v>
      </c>
      <c r="AI5" s="1">
        <f>PLANEL_GerMed_Resultado!AM256</f>
        <v>5606.531594</v>
      </c>
      <c r="AJ5" s="1">
        <f>PLANEL_GerMed_Resultado!AN256</f>
        <v>5564.2966669999996</v>
      </c>
      <c r="AK5" s="1">
        <f>PLANEL_GerMed_Resultado!AO256</f>
        <v>5608.7499440000001</v>
      </c>
      <c r="AL5" s="1">
        <f>PLANEL_GerMed_Resultado!AP256</f>
        <v>5634.4088300000003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4237.2491545000003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5934.9543537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5879.5482184000002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6009.0523106399996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6197.5390127999999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4870.4638169999998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4852.3708042360004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5143.6021069999997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5096.2301799999996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4920.308446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4708.3135170000005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4970.6762378000003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5278.6730331999997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5537.2789037000002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5165.0031065999992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4881.5635999000006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4895.0946840999995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5135.8207655000006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6457.5813222999996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8679.9857417000003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6001.30958431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5898.0626810000003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6301.7223843000011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6707.85073371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7121.8947998799995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7433.6747003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7958.0943578999995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8420.5619800000004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9081.2439606000007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9600.6958190000005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10496.7127561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1056.1279050000001</v>
      </c>
      <c r="J9" s="20">
        <f>PLANEL_GerMed_Resultado!N64+PLANEL_GerMed_Resultado!N76+PLANEL_GerMed_Resultado!N88+PLANEL_GerMed_Resultado!N640+PLANEL_GerMed_Resultado!N700+PLANEL_GerMed_Resultado!N736</f>
        <v>1098.290434</v>
      </c>
      <c r="K9" s="20">
        <f>PLANEL_GerMed_Resultado!O64+PLANEL_GerMed_Resultado!O76+PLANEL_GerMed_Resultado!O88+PLANEL_GerMed_Resultado!O640+PLANEL_GerMed_Resultado!O700+PLANEL_GerMed_Resultado!O736</f>
        <v>1102.4371759999999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1092.4317719999999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1098.691311</v>
      </c>
      <c r="Q9" s="20">
        <f>PLANEL_GerMed_Resultado!U64+PLANEL_GerMed_Resultado!U76+PLANEL_GerMed_Resultado!U88+PLANEL_GerMed_Resultado!U640+PLANEL_GerMed_Resultado!U700+PLANEL_GerMed_Resultado!U736</f>
        <v>321.6817557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1679.8720659999999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3007.6281399999998</v>
      </c>
      <c r="P11" s="1">
        <f>PLANEL_GerMed_Resultado!T160</f>
        <v>3007.6281399999998</v>
      </c>
      <c r="Q11" s="1">
        <f>PLANEL_GerMed_Resultado!U160</f>
        <v>3007.6281399999998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3005.168424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57.402582629999998</v>
      </c>
      <c r="J12" s="1">
        <f>PLANEL_GerMed_Resultado!N172</f>
        <v>55.12107314</v>
      </c>
      <c r="K12" s="1">
        <f>PLANEL_GerMed_Resultado!O172</f>
        <v>0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4159.8699489999999</v>
      </c>
      <c r="J14" s="24">
        <f>PLANEL_GerMed_Resultado!N16+PLANEL_GerMed_Resultado!N28+PLANEL_GerMed_Resultado!N628+PLANEL_GerMed_Resultado!N712</f>
        <v>5300.8673220000001</v>
      </c>
      <c r="K14" s="24">
        <f>PLANEL_GerMed_Resultado!O16+PLANEL_GerMed_Resultado!O28+PLANEL_GerMed_Resultado!O628+PLANEL_GerMed_Resultado!O712</f>
        <v>5300.8673220000001</v>
      </c>
      <c r="L14" s="24">
        <f>PLANEL_GerMed_Resultado!P16+PLANEL_GerMed_Resultado!P28+PLANEL_GerMed_Resultado!P628+PLANEL_GerMed_Resultado!P712</f>
        <v>5210.1799549999996</v>
      </c>
      <c r="M14" s="24">
        <f>PLANEL_GerMed_Resultado!Q16+PLANEL_GerMed_Resultado!Q28+PLANEL_GerMed_Resultado!Q628+PLANEL_GerMed_Resultado!Q712</f>
        <v>5210.1799549999996</v>
      </c>
      <c r="N14" s="24">
        <f>PLANEL_GerMed_Resultado!R16+PLANEL_GerMed_Resultado!R28+PLANEL_GerMed_Resultado!R628+PLANEL_GerMed_Resultado!R712</f>
        <v>5210.1799549999996</v>
      </c>
      <c r="O14" s="24">
        <f>PLANEL_GerMed_Resultado!S16+PLANEL_GerMed_Resultado!S28+PLANEL_GerMed_Resultado!S628+PLANEL_GerMed_Resultado!S712</f>
        <v>5755.9341130000003</v>
      </c>
      <c r="P14" s="24">
        <f>PLANEL_GerMed_Resultado!T16+PLANEL_GerMed_Resultado!T28+PLANEL_GerMed_Resultado!T628+PLANEL_GerMed_Resultado!T712</f>
        <v>6140.584167</v>
      </c>
      <c r="Q14" s="24">
        <f>PLANEL_GerMed_Resultado!U16+PLANEL_GerMed_Resultado!U28+PLANEL_GerMed_Resultado!U628+PLANEL_GerMed_Resultado!U712</f>
        <v>6688.1589020000001</v>
      </c>
      <c r="R14" s="24">
        <f>PLANEL_GerMed_Resultado!V16+PLANEL_GerMed_Resultado!V28+PLANEL_GerMed_Resultado!V628+PLANEL_GerMed_Resultado!V712</f>
        <v>6688.1589020000001</v>
      </c>
      <c r="S14" s="24">
        <f>PLANEL_GerMed_Resultado!W16+PLANEL_GerMed_Resultado!W28+PLANEL_GerMed_Resultado!W628+PLANEL_GerMed_Resultado!W712</f>
        <v>6733.4851980000003</v>
      </c>
      <c r="T14" s="24">
        <f>PLANEL_GerMed_Resultado!X16+PLANEL_GerMed_Resultado!X28+PLANEL_GerMed_Resultado!X628+PLANEL_GerMed_Resultado!X712</f>
        <v>6733.4851980000003</v>
      </c>
      <c r="U14" s="24">
        <f>PLANEL_GerMed_Resultado!Y16+PLANEL_GerMed_Resultado!Y28+PLANEL_GerMed_Resultado!Y628+PLANEL_GerMed_Resultado!Y712</f>
        <v>6733.4851980000003</v>
      </c>
      <c r="V14" s="24">
        <f>PLANEL_GerMed_Resultado!Z16+PLANEL_GerMed_Resultado!Z28+PLANEL_GerMed_Resultado!Z628+PLANEL_GerMed_Resultado!Z712</f>
        <v>6733.4851980000003</v>
      </c>
      <c r="W14" s="24">
        <f>PLANEL_GerMed_Resultado!AA16+PLANEL_GerMed_Resultado!AA28+PLANEL_GerMed_Resultado!AA628+PLANEL_GerMed_Resultado!AA712</f>
        <v>6733.4851980000003</v>
      </c>
      <c r="X14" s="24">
        <f>PLANEL_GerMed_Resultado!AB16+PLANEL_GerMed_Resultado!AB28+PLANEL_GerMed_Resultado!AB628+PLANEL_GerMed_Resultado!AB712</f>
        <v>6720.5374279999996</v>
      </c>
      <c r="Y14" s="24">
        <f>PLANEL_GerMed_Resultado!AC16+PLANEL_GerMed_Resultado!AC28+PLANEL_GerMed_Resultado!AC628+PLANEL_GerMed_Resultado!AC712</f>
        <v>6720.5374279999996</v>
      </c>
      <c r="Z14" s="24">
        <f>PLANEL_GerMed_Resultado!AD16+PLANEL_GerMed_Resultado!AD28+PLANEL_GerMed_Resultado!AD628+PLANEL_GerMed_Resultado!AD712</f>
        <v>6720.5374279999996</v>
      </c>
      <c r="AA14" s="24">
        <f>PLANEL_GerMed_Resultado!AE16+PLANEL_GerMed_Resultado!AE28+PLANEL_GerMed_Resultado!AE628+PLANEL_GerMed_Resultado!AE712</f>
        <v>6720.5374279999996</v>
      </c>
      <c r="AB14" s="24">
        <f>PLANEL_GerMed_Resultado!AF16+PLANEL_GerMed_Resultado!AF28+PLANEL_GerMed_Resultado!AF628+PLANEL_GerMed_Resultado!AF712</f>
        <v>6720.5374279999996</v>
      </c>
      <c r="AC14" s="24">
        <f>PLANEL_GerMed_Resultado!AG16+PLANEL_GerMed_Resultado!AG28+PLANEL_GerMed_Resultado!AG628+PLANEL_GerMed_Resultado!AG712</f>
        <v>6720.5374279999996</v>
      </c>
      <c r="AD14" s="24">
        <f>PLANEL_GerMed_Resultado!AH16+PLANEL_GerMed_Resultado!AH28+PLANEL_GerMed_Resultado!AH628+PLANEL_GerMed_Resultado!AH712</f>
        <v>6720.5374279999996</v>
      </c>
      <c r="AE14" s="24">
        <f>PLANEL_GerMed_Resultado!AI16+PLANEL_GerMed_Resultado!AI28+PLANEL_GerMed_Resultado!AI628+PLANEL_GerMed_Resultado!AI712</f>
        <v>6720.5374279999996</v>
      </c>
      <c r="AF14" s="24">
        <f>PLANEL_GerMed_Resultado!AJ16+PLANEL_GerMed_Resultado!AJ28+PLANEL_GerMed_Resultado!AJ628+PLANEL_GerMed_Resultado!AJ712</f>
        <v>6720.5374279999996</v>
      </c>
      <c r="AG14" s="24">
        <f>PLANEL_GerMed_Resultado!AK16+PLANEL_GerMed_Resultado!AK28+PLANEL_GerMed_Resultado!AK628+PLANEL_GerMed_Resultado!AK712</f>
        <v>6720.5374279999996</v>
      </c>
      <c r="AH14" s="24">
        <f>PLANEL_GerMed_Resultado!AL16+PLANEL_GerMed_Resultado!AL28+PLANEL_GerMed_Resultado!AL628+PLANEL_GerMed_Resultado!AL712</f>
        <v>6838.5878570000004</v>
      </c>
      <c r="AI14" s="24">
        <f>PLANEL_GerMed_Resultado!AM16+PLANEL_GerMed_Resultado!AM28+PLANEL_GerMed_Resultado!AM628+PLANEL_GerMed_Resultado!AM712</f>
        <v>6838.5878570000004</v>
      </c>
      <c r="AJ14" s="24">
        <f>PLANEL_GerMed_Resultado!AN16+PLANEL_GerMed_Resultado!AN28+PLANEL_GerMed_Resultado!AN628+PLANEL_GerMed_Resultado!AN712</f>
        <v>6838.5878570000004</v>
      </c>
      <c r="AK14" s="24">
        <f>PLANEL_GerMed_Resultado!AO16+PLANEL_GerMed_Resultado!AO28+PLANEL_GerMed_Resultado!AO628+PLANEL_GerMed_Resultado!AO712</f>
        <v>6838.5878570000004</v>
      </c>
      <c r="AL14" s="24">
        <f>PLANEL_GerMed_Resultado!AP16+PLANEL_GerMed_Resultado!AP28+PLANEL_GerMed_Resultado!AP628+PLANEL_GerMed_Resultado!AP712</f>
        <v>6838.5878570000004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325.09279320000002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318.24847319999998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10717.335689200001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12137.582814199999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16278.8408499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17282.130776900001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18615.495656300001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18888.033263500001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21728.466066500001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22018.8920808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23015.171514500002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25253.293311900001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27285.2846928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30527.537921499999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33831.151149699996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36769.933988199999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39578.935427899996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41274.390160900002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41702.046474499999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47610.784303419998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49626.127571000005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51173.911220000002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52734.331019999998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54328.17499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56198.720399999998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58485.073270000001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60526.676099999997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62679.038350000003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63189.740359999996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63705.39099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10925.034250000001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12184.34698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12231.63602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65833.838132196004</v>
      </c>
      <c r="D24" s="28">
        <f t="shared" si="0"/>
        <v>65882.18205229599</v>
      </c>
      <c r="E24" s="28">
        <f t="shared" si="0"/>
        <v>67080.556128299999</v>
      </c>
      <c r="F24" s="28">
        <f t="shared" si="0"/>
        <v>68156.627835700012</v>
      </c>
      <c r="G24" s="28">
        <f t="shared" si="0"/>
        <v>73155.496946800005</v>
      </c>
      <c r="H24" s="28">
        <f t="shared" si="0"/>
        <v>76830.747967000003</v>
      </c>
      <c r="I24" s="28">
        <f t="shared" si="0"/>
        <v>80602.373118830001</v>
      </c>
      <c r="J24" s="28">
        <f t="shared" si="0"/>
        <v>83898.828288040007</v>
      </c>
      <c r="K24" s="28">
        <f t="shared" si="0"/>
        <v>87331.519644140018</v>
      </c>
      <c r="L24" s="28">
        <f t="shared" si="0"/>
        <v>90801.364156300013</v>
      </c>
      <c r="M24" s="28">
        <f t="shared" si="0"/>
        <v>94390.812130200022</v>
      </c>
      <c r="N24" s="28">
        <f t="shared" si="0"/>
        <v>97479.493915436018</v>
      </c>
      <c r="O24" s="28">
        <f t="shared" si="0"/>
        <v>100376.15282560002</v>
      </c>
      <c r="P24" s="28">
        <f t="shared" si="0"/>
        <v>103383.0822438</v>
      </c>
      <c r="Q24" s="28">
        <f t="shared" si="0"/>
        <v>106477.1345232</v>
      </c>
      <c r="R24" s="28">
        <f t="shared" si="0"/>
        <v>109672.64470220001</v>
      </c>
      <c r="S24" s="28">
        <f t="shared" si="0"/>
        <v>113023.1052224</v>
      </c>
      <c r="T24" s="28">
        <f t="shared" si="0"/>
        <v>116432.69852419998</v>
      </c>
      <c r="U24" s="28">
        <f t="shared" si="0"/>
        <v>119841.81100840002</v>
      </c>
      <c r="V24" s="28">
        <f t="shared" si="0"/>
        <v>123355.39166549999</v>
      </c>
      <c r="W24" s="28">
        <f t="shared" si="0"/>
        <v>126990.2300925</v>
      </c>
      <c r="X24" s="28">
        <f t="shared" si="0"/>
        <v>130866.61439919999</v>
      </c>
      <c r="Y24" s="28">
        <f t="shared" si="0"/>
        <v>134691.06670429997</v>
      </c>
      <c r="Z24" s="28">
        <f t="shared" si="0"/>
        <v>138544.22521969999</v>
      </c>
      <c r="AA24" s="28">
        <f t="shared" si="0"/>
        <v>142249.0501354</v>
      </c>
      <c r="AB24" s="76">
        <f t="shared" si="0"/>
        <v>145923.51254992999</v>
      </c>
      <c r="AC24" s="28">
        <f t="shared" si="0"/>
        <v>149167.19565319997</v>
      </c>
      <c r="AD24" s="28">
        <f t="shared" si="0"/>
        <v>152419.951069</v>
      </c>
      <c r="AE24" s="28">
        <f t="shared" si="0"/>
        <v>155684.70397091002</v>
      </c>
      <c r="AF24" s="28">
        <f t="shared" si="0"/>
        <v>159011.81953908002</v>
      </c>
      <c r="AG24" s="28">
        <f t="shared" si="0"/>
        <v>162404.93487910001</v>
      </c>
      <c r="AH24" s="28">
        <f t="shared" si="0"/>
        <v>165819.96275800001</v>
      </c>
      <c r="AI24" s="28">
        <f t="shared" si="0"/>
        <v>169202.89490710001</v>
      </c>
      <c r="AJ24" s="28">
        <f t="shared" si="0"/>
        <v>172913.74682570001</v>
      </c>
      <c r="AK24" s="28">
        <f t="shared" si="0"/>
        <v>176479.50124109999</v>
      </c>
      <c r="AL24" s="28">
        <f t="shared" si="0"/>
        <v>180004.1892542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0.51352215239258514</v>
      </c>
      <c r="D29" s="47">
        <f>IF(PLANEL_Pot_anual!D4&lt;&gt;0,D4/PLANEL_Pot_anual!D4,0)</f>
        <v>0.52068339566917776</v>
      </c>
      <c r="E29" s="47">
        <f>IF(PLANEL_Pot_anual!E4&lt;&gt;0,E4/PLANEL_Pot_anual!E4,0)</f>
        <v>0.52700904287633621</v>
      </c>
      <c r="F29" s="47">
        <f>IF(PLANEL_Pot_anual!F4&lt;&gt;0,F4/PLANEL_Pot_anual!F4,0)</f>
        <v>0.46371864388544826</v>
      </c>
      <c r="G29" s="47">
        <f>IF(PLANEL_Pot_anual!G4&lt;&gt;0,G4/PLANEL_Pot_anual!G4,0)</f>
        <v>0.47344549303997152</v>
      </c>
      <c r="H29" s="47">
        <f>IF(PLANEL_Pot_anual!H4&lt;&gt;0,H4/PLANEL_Pot_anual!H4,0)</f>
        <v>0.48083274663597497</v>
      </c>
      <c r="I29" s="47">
        <f>IF(PLANEL_Pot_anual!I4&lt;&gt;0,I4/PLANEL_Pot_anual!I4,0)</f>
        <v>0.50346597222374323</v>
      </c>
      <c r="J29" s="47">
        <f>IF(PLANEL_Pot_anual!J4&lt;&gt;0,J4/PLANEL_Pot_anual!J4,0)</f>
        <v>0.51245586264316811</v>
      </c>
      <c r="K29" s="47">
        <f>IF(PLANEL_Pot_anual!K4&lt;&gt;0,K4/PLANEL_Pot_anual!K4,0)</f>
        <v>0.51970767335717016</v>
      </c>
      <c r="L29" s="47">
        <f>IF(PLANEL_Pot_anual!L4&lt;&gt;0,L4/PLANEL_Pot_anual!L4,0)</f>
        <v>0.52452367666225108</v>
      </c>
      <c r="M29" s="47">
        <f>IF(PLANEL_Pot_anual!M4&lt;&gt;0,M4/PLANEL_Pot_anual!M4,0)</f>
        <v>0.52584892298537311</v>
      </c>
      <c r="N29" s="47">
        <f>IF(PLANEL_Pot_anual!N4&lt;&gt;0,N4/PLANEL_Pot_anual!N4,0)</f>
        <v>0.52916939101288318</v>
      </c>
      <c r="O29" s="47">
        <f>IF(PLANEL_Pot_anual!O4&lt;&gt;0,O4/PLANEL_Pot_anual!O4,0)</f>
        <v>0.53213361570146578</v>
      </c>
      <c r="P29" s="47">
        <f>IF(PLANEL_Pot_anual!P4&lt;&gt;0,P4/PLANEL_Pot_anual!P4,0)</f>
        <v>0.53516357731333308</v>
      </c>
      <c r="Q29" s="47">
        <f>IF(PLANEL_Pot_anual!Q4&lt;&gt;0,Q4/PLANEL_Pot_anual!Q4,0)</f>
        <v>0.53385962920880681</v>
      </c>
      <c r="R29" s="47">
        <f>IF(PLANEL_Pot_anual!R4&lt;&gt;0,R4/PLANEL_Pot_anual!R4,0)</f>
        <v>0.536021884872384</v>
      </c>
      <c r="S29" s="47">
        <f>IF(PLANEL_Pot_anual!S4&lt;&gt;0,S4/PLANEL_Pot_anual!S4,0)</f>
        <v>0.52912389738220655</v>
      </c>
      <c r="T29" s="47">
        <f>IF(PLANEL_Pot_anual!T4&lt;&gt;0,T4/PLANEL_Pot_anual!T4,0)</f>
        <v>0.52930991809106809</v>
      </c>
      <c r="U29" s="47">
        <f>IF(PLANEL_Pot_anual!U4&lt;&gt;0,U4/PLANEL_Pot_anual!U4,0)</f>
        <v>0.53149773245236676</v>
      </c>
      <c r="V29" s="47">
        <f>IF(PLANEL_Pot_anual!V4&lt;&gt;0,V4/PLANEL_Pot_anual!V4,0)</f>
        <v>0.52858473338327305</v>
      </c>
      <c r="W29" s="47">
        <f>IF(PLANEL_Pot_anual!W4&lt;&gt;0,W4/PLANEL_Pot_anual!W4,0)</f>
        <v>0.52672810895764377</v>
      </c>
      <c r="X29" s="47">
        <f>IF(PLANEL_Pot_anual!X4&lt;&gt;0,X4/PLANEL_Pot_anual!X4,0)</f>
        <v>0.52979197839909609</v>
      </c>
      <c r="Y29" s="47">
        <f>IF(PLANEL_Pot_anual!Y4&lt;&gt;0,Y4/PLANEL_Pot_anual!Y4,0)</f>
        <v>0.53107148388348313</v>
      </c>
      <c r="Z29" s="47">
        <f>IF(PLANEL_Pot_anual!Z4&lt;&gt;0,Z4/PLANEL_Pot_anual!Z4,0)</f>
        <v>0.52968305753700429</v>
      </c>
      <c r="AA29" s="47">
        <f>IF(PLANEL_Pot_anual!AA4&lt;&gt;0,AA4/PLANEL_Pot_anual!AA4,0)</f>
        <v>0.53362572940682906</v>
      </c>
      <c r="AB29" s="77">
        <f>IF(PLANEL_Pot_anual!AB4&lt;&gt;0,AB4/PLANEL_Pot_anual!AB4,0)</f>
        <v>0.52848592873168398</v>
      </c>
      <c r="AC29" s="47">
        <f>IF(PLANEL_Pot_anual!AC4&lt;&gt;0,AC4/PLANEL_Pot_anual!AC4,0)</f>
        <v>0.52916830756536892</v>
      </c>
      <c r="AD29" s="47">
        <f>IF(PLANEL_Pot_anual!AD4&lt;&gt;0,AD4/PLANEL_Pot_anual!AD4,0)</f>
        <v>0.53016190767365579</v>
      </c>
      <c r="AE29" s="47">
        <f>IF(PLANEL_Pot_anual!AE4&lt;&gt;0,AE4/PLANEL_Pot_anual!AE4,0)</f>
        <v>0.53108433072696681</v>
      </c>
      <c r="AF29" s="47">
        <f>IF(PLANEL_Pot_anual!AF4&lt;&gt;0,AF4/PLANEL_Pot_anual!AF4,0)</f>
        <v>0.53184605160271692</v>
      </c>
      <c r="AG29" s="47">
        <f>IF(PLANEL_Pot_anual!AG4&lt;&gt;0,AG4/PLANEL_Pot_anual!AG4,0)</f>
        <v>0.53258198133000234</v>
      </c>
      <c r="AH29" s="47">
        <f>IF(PLANEL_Pot_anual!AH4&lt;&gt;0,AH4/PLANEL_Pot_anual!AH4,0)</f>
        <v>0.53322761681334963</v>
      </c>
      <c r="AI29" s="47">
        <f>IF(PLANEL_Pot_anual!AI4&lt;&gt;0,AI4/PLANEL_Pot_anual!AI4,0)</f>
        <v>0.52544752921536886</v>
      </c>
      <c r="AJ29" s="47">
        <f>IF(PLANEL_Pot_anual!AJ4&lt;&gt;0,AJ4/PLANEL_Pot_anual!AJ4,0)</f>
        <v>0.52255896416768866</v>
      </c>
      <c r="AK29" s="47">
        <f>IF(PLANEL_Pot_anual!AK4&lt;&gt;0,AK4/PLANEL_Pot_anual!AK4,0)</f>
        <v>0.52197670988338829</v>
      </c>
      <c r="AL29" s="47">
        <f>IF(PLANEL_Pot_anual!AL4&lt;&gt;0,AL4/PLANEL_Pot_anual!AL4,0)</f>
        <v>0.52256521477325923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0.5180914247593581</v>
      </c>
      <c r="E30" s="47">
        <f>IF(PLANEL_Pot_anual!E5&lt;&gt;0,E5/PLANEL_Pot_anual!E5,0)</f>
        <v>0.51886894761939995</v>
      </c>
      <c r="F30" s="47">
        <f>IF(PLANEL_Pot_anual!F5&lt;&gt;0,F5/PLANEL_Pot_anual!F5,0)</f>
        <v>0.50636275452641744</v>
      </c>
      <c r="G30" s="47">
        <f>IF(PLANEL_Pot_anual!G5&lt;&gt;0,G5/PLANEL_Pot_anual!G5,0)</f>
        <v>0.50870523352604757</v>
      </c>
      <c r="H30" s="47">
        <f>IF(PLANEL_Pot_anual!H5&lt;&gt;0,H5/PLANEL_Pot_anual!H5,0)</f>
        <v>0.50681449792290645</v>
      </c>
      <c r="I30" s="47">
        <f>IF(PLANEL_Pot_anual!I5&lt;&gt;0,I5/PLANEL_Pot_anual!I5,0)</f>
        <v>0.51775041000623268</v>
      </c>
      <c r="J30" s="47">
        <f>IF(PLANEL_Pot_anual!J5&lt;&gt;0,J5/PLANEL_Pot_anual!J5,0)</f>
        <v>0.51068408895393913</v>
      </c>
      <c r="K30" s="47">
        <f>IF(PLANEL_Pot_anual!K5&lt;&gt;0,K5/PLANEL_Pot_anual!K5,0)</f>
        <v>0.45539735782644919</v>
      </c>
      <c r="L30" s="47">
        <f>IF(PLANEL_Pot_anual!L5&lt;&gt;0,L5/PLANEL_Pot_anual!L5,0)</f>
        <v>0.44697564574051329</v>
      </c>
      <c r="M30" s="47">
        <f>IF(PLANEL_Pot_anual!M5&lt;&gt;0,M5/PLANEL_Pot_anual!M5,0)</f>
        <v>0.50410235538185388</v>
      </c>
      <c r="N30" s="47">
        <f>IF(PLANEL_Pot_anual!N5&lt;&gt;0,N5/PLANEL_Pot_anual!N5,0)</f>
        <v>0.49998294193026788</v>
      </c>
      <c r="O30" s="47">
        <f>IF(PLANEL_Pot_anual!O5&lt;&gt;0,O5/PLANEL_Pot_anual!O5,0)</f>
        <v>0.50419502744585776</v>
      </c>
      <c r="P30" s="47">
        <f>IF(PLANEL_Pot_anual!P5&lt;&gt;0,P5/PLANEL_Pot_anual!P5,0)</f>
        <v>0.50013707145029085</v>
      </c>
      <c r="Q30" s="47">
        <f>IF(PLANEL_Pot_anual!Q5&lt;&gt;0,Q5/PLANEL_Pot_anual!Q5,0)</f>
        <v>0.50314955461523037</v>
      </c>
      <c r="R30" s="47">
        <f>IF(PLANEL_Pot_anual!R5&lt;&gt;0,R5/PLANEL_Pot_anual!R5,0)</f>
        <v>0.48152162493976164</v>
      </c>
      <c r="S30" s="47">
        <f>IF(PLANEL_Pot_anual!S5&lt;&gt;0,S5/PLANEL_Pot_anual!S5,0)</f>
        <v>0.47249511718523329</v>
      </c>
      <c r="T30" s="47">
        <f>IF(PLANEL_Pot_anual!T5&lt;&gt;0,T5/PLANEL_Pot_anual!T5,0)</f>
        <v>0.49980919866094431</v>
      </c>
      <c r="U30" s="47">
        <f>IF(PLANEL_Pot_anual!U5&lt;&gt;0,U5/PLANEL_Pot_anual!U5,0)</f>
        <v>0.48003715613669312</v>
      </c>
      <c r="V30" s="47">
        <f>IF(PLANEL_Pot_anual!V5&lt;&gt;0,V5/PLANEL_Pot_anual!V5,0)</f>
        <v>0.50372725380905803</v>
      </c>
      <c r="W30" s="47">
        <f>IF(PLANEL_Pot_anual!W5&lt;&gt;0,W5/PLANEL_Pot_anual!W5,0)</f>
        <v>0.50427928041733638</v>
      </c>
      <c r="X30" s="47">
        <f>IF(PLANEL_Pot_anual!X5&lt;&gt;0,X5/PLANEL_Pot_anual!X5,0)</f>
        <v>0.45841803095454953</v>
      </c>
      <c r="Y30" s="47">
        <f>IF(PLANEL_Pot_anual!Y5&lt;&gt;0,Y5/PLANEL_Pot_anual!Y5,0)</f>
        <v>0.44896794299174941</v>
      </c>
      <c r="Z30" s="47">
        <f>IF(PLANEL_Pot_anual!Z5&lt;&gt;0,Z5/PLANEL_Pot_anual!Z5,0)</f>
        <v>0.50021406304932126</v>
      </c>
      <c r="AA30" s="47">
        <f>IF(PLANEL_Pot_anual!AA5&lt;&gt;0,AA5/PLANEL_Pot_anual!AA5,0)</f>
        <v>0.50427928041733638</v>
      </c>
      <c r="AB30" s="77">
        <f>IF(PLANEL_Pot_anual!AB5&lt;&gt;0,AB5/PLANEL_Pot_anual!AB5,0)</f>
        <v>0.49597925995547321</v>
      </c>
      <c r="AC30" s="47">
        <f>IF(PLANEL_Pot_anual!AC5&lt;&gt;0,AC5/PLANEL_Pot_anual!AC5,0)</f>
        <v>0.50237329758994609</v>
      </c>
      <c r="AD30" s="47">
        <f>IF(PLANEL_Pot_anual!AD5&lt;&gt;0,AD5/PLANEL_Pot_anual!AD5,0)</f>
        <v>0.50427928041733638</v>
      </c>
      <c r="AE30" s="47">
        <f>IF(PLANEL_Pot_anual!AE5&lt;&gt;0,AE5/PLANEL_Pot_anual!AE5,0)</f>
        <v>0.50183574373248307</v>
      </c>
      <c r="AF30" s="47">
        <f>IF(PLANEL_Pot_anual!AF5&lt;&gt;0,AF5/PLANEL_Pot_anual!AF5,0)</f>
        <v>0.50427928041733638</v>
      </c>
      <c r="AG30" s="47">
        <f>IF(PLANEL_Pot_anual!AG5&lt;&gt;0,AG5/PLANEL_Pot_anual!AG5,0)</f>
        <v>0.503189812795378</v>
      </c>
      <c r="AH30" s="47">
        <f>IF(PLANEL_Pot_anual!AH5&lt;&gt;0,AH5/PLANEL_Pot_anual!AH5,0)</f>
        <v>0.44669597403021755</v>
      </c>
      <c r="AI30" s="47">
        <f>IF(PLANEL_Pot_anual!AI5&lt;&gt;0,AI5/PLANEL_Pot_anual!AI5,0)</f>
        <v>0.50052391957880704</v>
      </c>
      <c r="AJ30" s="47">
        <f>IF(PLANEL_Pot_anual!AJ5&lt;&gt;0,AJ5/PLANEL_Pot_anual!AJ5,0)</f>
        <v>0.49675339035753446</v>
      </c>
      <c r="AK30" s="47">
        <f>IF(PLANEL_Pot_anual!AK5&lt;&gt;0,AK5/PLANEL_Pot_anual!AK5,0)</f>
        <v>0.50072196309615491</v>
      </c>
      <c r="AL30" s="47">
        <f>IF(PLANEL_Pot_anual!AL5&lt;&gt;0,AL5/PLANEL_Pot_anual!AL5,0)</f>
        <v>0.50301266385783261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0.32135938318874296</v>
      </c>
      <c r="G32" s="48">
        <f>IF(PLANEL_Pot_anual!G7&lt;&gt;0,G7/PLANEL_Pot_anual!G7,0)</f>
        <v>0.34227121233784069</v>
      </c>
      <c r="H32" s="48">
        <f>IF(PLANEL_Pot_anual!H7&lt;&gt;0,H7/PLANEL_Pot_anual!H7,0)</f>
        <v>0.36717889318424246</v>
      </c>
      <c r="I32" s="48">
        <f>IF(PLANEL_Pot_anual!I7&lt;&gt;0,I7/PLANEL_Pot_anual!I7,0)</f>
        <v>0.43284281643998829</v>
      </c>
      <c r="J32" s="48">
        <f>IF(PLANEL_Pot_anual!J7&lt;&gt;0,J7/PLANEL_Pot_anual!J7,0)</f>
        <v>0.40620710188556164</v>
      </c>
      <c r="K32" s="48">
        <f>IF(PLANEL_Pot_anual!K7&lt;&gt;0,K7/PLANEL_Pot_anual!K7,0)</f>
        <v>0.39388722802028697</v>
      </c>
      <c r="L32" s="48">
        <f>IF(PLANEL_Pot_anual!L7&lt;&gt;0,L7/PLANEL_Pot_anual!L7,0)</f>
        <v>0.38432214195964831</v>
      </c>
      <c r="M32" s="48">
        <f>IF(PLANEL_Pot_anual!M7&lt;&gt;0,M7/PLANEL_Pot_anual!M7,0)</f>
        <v>0.30202186069567266</v>
      </c>
      <c r="N32" s="48">
        <f>IF(PLANEL_Pot_anual!N7&lt;&gt;0,N7/PLANEL_Pot_anual!N7,0)</f>
        <v>0.29650574618220626</v>
      </c>
      <c r="O32" s="48">
        <f>IF(PLANEL_Pot_anual!O7&lt;&gt;0,O7/PLANEL_Pot_anual!O7,0)</f>
        <v>0.29967477896492783</v>
      </c>
      <c r="P32" s="48">
        <f>IF(PLANEL_Pot_anual!P7&lt;&gt;0,P7/PLANEL_Pot_anual!P7,0)</f>
        <v>0.29246634531109245</v>
      </c>
      <c r="Q32" s="48">
        <f>IF(PLANEL_Pot_anual!Q7&lt;&gt;0,Q7/PLANEL_Pot_anual!Q7,0)</f>
        <v>0.282370414635573</v>
      </c>
      <c r="R32" s="48">
        <f>IF(PLANEL_Pot_anual!R7&lt;&gt;0,R7/PLANEL_Pot_anual!R7,0)</f>
        <v>0.27020428792637591</v>
      </c>
      <c r="S32" s="48">
        <f>IF(PLANEL_Pot_anual!S7&lt;&gt;0,S7/PLANEL_Pot_anual!S7,0)</f>
        <v>0.28856642978916591</v>
      </c>
      <c r="T32" s="48">
        <f>IF(PLANEL_Pot_anual!T7&lt;&gt;0,T7/PLANEL_Pot_anual!T7,0)</f>
        <v>0.29082934498781959</v>
      </c>
      <c r="U32" s="48">
        <f>IF(PLANEL_Pot_anual!U7&lt;&gt;0,U7/PLANEL_Pot_anual!U7,0)</f>
        <v>0.2902835495686823</v>
      </c>
      <c r="V32" s="48">
        <f>IF(PLANEL_Pot_anual!V7&lt;&gt;0,V7/PLANEL_Pot_anual!V7,0)</f>
        <v>0.25824222648018397</v>
      </c>
      <c r="W32" s="48">
        <f>IF(PLANEL_Pot_anual!W7&lt;&gt;0,W7/PLANEL_Pot_anual!W7,0)</f>
        <v>0.23328173716686407</v>
      </c>
      <c r="X32" s="48">
        <f>IF(PLANEL_Pot_anual!X7&lt;&gt;0,X7/PLANEL_Pot_anual!X7,0)</f>
        <v>0.22402549740645242</v>
      </c>
      <c r="Y32" s="48">
        <f>IF(PLANEL_Pot_anual!Y7&lt;&gt;0,Y7/PLANEL_Pot_anual!Y7,0)</f>
        <v>0.22549449829954915</v>
      </c>
      <c r="Z32" s="48">
        <f>IF(PLANEL_Pot_anual!Z7&lt;&gt;0,Z7/PLANEL_Pot_anual!Z7,0)</f>
        <v>0.27246242703456797</v>
      </c>
      <c r="AA32" s="48">
        <f>IF(PLANEL_Pot_anual!AA7&lt;&gt;0,AA7/PLANEL_Pot_anual!AA7,0)</f>
        <v>0.35247507836671188</v>
      </c>
      <c r="AB32" s="48">
        <f>IF(PLANEL_Pot_anual!AB7&lt;&gt;0,AB7/PLANEL_Pot_anual!AB7,0)</f>
        <v>0.23560858383023053</v>
      </c>
      <c r="AC32" s="48">
        <f>IF(PLANEL_Pot_anual!AC7&lt;&gt;0,AC7/PLANEL_Pot_anual!AC7,0)</f>
        <v>0.22974848968694334</v>
      </c>
      <c r="AD32" s="48">
        <f>IF(PLANEL_Pot_anual!AD7&lt;&gt;0,AD7/PLANEL_Pot_anual!AD7,0)</f>
        <v>0.24357472830131521</v>
      </c>
      <c r="AE32" s="48">
        <f>IF(PLANEL_Pot_anual!AE7&lt;&gt;0,AE7/PLANEL_Pot_anual!AE7,0)</f>
        <v>0.25728352789829273</v>
      </c>
      <c r="AF32" s="48">
        <f>IF(PLANEL_Pot_anual!AF7&lt;&gt;0,AF7/PLANEL_Pot_anual!AF7,0)</f>
        <v>0.27108490564917914</v>
      </c>
      <c r="AG32" s="48">
        <f>IF(PLANEL_Pot_anual!AG7&lt;&gt;0,AG7/PLANEL_Pot_anual!AG7,0)</f>
        <v>0.28472104992016528</v>
      </c>
      <c r="AH32" s="48">
        <f>IF(PLANEL_Pot_anual!AH7&lt;&gt;0,AH7/PLANEL_Pot_anual!AH7,0)</f>
        <v>0.30480712060935206</v>
      </c>
      <c r="AI32" s="48">
        <f>IF(PLANEL_Pot_anual!AI7&lt;&gt;0,AI7/PLANEL_Pot_anual!AI7,0)</f>
        <v>0.32252033409084602</v>
      </c>
      <c r="AJ32" s="48">
        <f>IF(PLANEL_Pot_anual!AJ7&lt;&gt;0,AJ7/PLANEL_Pot_anual!AJ7,0)</f>
        <v>0.34782545904770951</v>
      </c>
      <c r="AK32" s="48">
        <f>IF(PLANEL_Pot_anual!AK7&lt;&gt;0,AK7/PLANEL_Pot_anual!AK7,0)</f>
        <v>0.36772125546999046</v>
      </c>
      <c r="AL32" s="48">
        <f>IF(PLANEL_Pot_anual!AL7&lt;&gt;0,AL7/PLANEL_Pot_anual!AL7,0)</f>
        <v>0.40204006727743569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0.51061125964532283</v>
      </c>
      <c r="J34" s="49">
        <f>IF(PLANEL_Pot_anual!J9&lt;&gt;0,J9/PLANEL_Pot_anual!J9,0)</f>
        <v>0.53099578119863078</v>
      </c>
      <c r="K34" s="49">
        <f>IF(PLANEL_Pot_anual!K9&lt;&gt;0,K9/PLANEL_Pot_anual!K9,0)</f>
        <v>0.53300062658337999</v>
      </c>
      <c r="L34" s="49">
        <f>IF(PLANEL_Pot_anual!L9&lt;&gt;0,L9/PLANEL_Pot_anual!L9,0)</f>
        <v>0.53300062658337999</v>
      </c>
      <c r="M34" s="49">
        <f>IF(PLANEL_Pot_anual!M9&lt;&gt;0,M9/PLANEL_Pot_anual!M9,0)</f>
        <v>0.52816326558239368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0.5311895951381771</v>
      </c>
      <c r="Q34" s="49">
        <f>IF(PLANEL_Pot_anual!Q9&lt;&gt;0,Q9/PLANEL_Pot_anual!Q9,0)</f>
        <v>0.39910887803970224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0.84415681708542711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0.88517479351988215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1.1073456273390176E-2</v>
      </c>
      <c r="J37" s="47">
        <f>IF(PLANEL_Pot_anual!J12&lt;&gt;0,J12/PLANEL_Pot_anual!J12,0)</f>
        <v>1.0633333296037656E-2</v>
      </c>
      <c r="K37" s="47">
        <f>IF(PLANEL_Pot_anual!K12&lt;&gt;0,K12/PLANEL_Pot_anual!K12,0)</f>
        <v>0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0.31821278964095273</v>
      </c>
      <c r="J39" s="52">
        <f>IF(PLANEL_Pot_anual!J14&lt;&gt;0,J14/PLANEL_Pot_anual!J14,0)</f>
        <v>0.31546349941146107</v>
      </c>
      <c r="K39" s="52">
        <f>IF(PLANEL_Pot_anual!K14&lt;&gt;0,K14/PLANEL_Pot_anual!K14,0)</f>
        <v>0.31546349941146107</v>
      </c>
      <c r="L39" s="52">
        <f>IF(PLANEL_Pot_anual!L14&lt;&gt;0,L14/PLANEL_Pot_anual!L14,0)</f>
        <v>0.30950697489191537</v>
      </c>
      <c r="M39" s="52">
        <f>IF(PLANEL_Pot_anual!M14&lt;&gt;0,M14/PLANEL_Pot_anual!M14,0)</f>
        <v>0.30950697489191537</v>
      </c>
      <c r="N39" s="52">
        <f>IF(PLANEL_Pot_anual!N14&lt;&gt;0,N14/PLANEL_Pot_anual!N14,0)</f>
        <v>0.30950697489191537</v>
      </c>
      <c r="O39" s="52">
        <f>IF(PLANEL_Pot_anual!O14&lt;&gt;0,O14/PLANEL_Pot_anual!O14,0)</f>
        <v>0.30915456167058025</v>
      </c>
      <c r="P39" s="52">
        <f>IF(PLANEL_Pot_anual!P14&lt;&gt;0,P14/PLANEL_Pot_anual!P14,0)</f>
        <v>0.30894419663576533</v>
      </c>
      <c r="Q39" s="52">
        <f>IF(PLANEL_Pot_anual!Q14&lt;&gt;0,Q14/PLANEL_Pot_anual!Q14,0)</f>
        <v>0.30868685919811739</v>
      </c>
      <c r="R39" s="52">
        <f>IF(PLANEL_Pot_anual!R14&lt;&gt;0,R14/PLANEL_Pot_anual!R14,0)</f>
        <v>0.30868685919811739</v>
      </c>
      <c r="S39" s="52">
        <f>IF(PLANEL_Pot_anual!S14&lt;&gt;0,S14/PLANEL_Pot_anual!S14,0)</f>
        <v>0.3065331883677711</v>
      </c>
      <c r="T39" s="52">
        <f>IF(PLANEL_Pot_anual!T14&lt;&gt;0,T14/PLANEL_Pot_anual!T14,0)</f>
        <v>0.3065331883677711</v>
      </c>
      <c r="U39" s="52">
        <f>IF(PLANEL_Pot_anual!U14&lt;&gt;0,U14/PLANEL_Pot_anual!U14,0)</f>
        <v>0.3065331883677711</v>
      </c>
      <c r="V39" s="52">
        <f>IF(PLANEL_Pot_anual!V14&lt;&gt;0,V14/PLANEL_Pot_anual!V14,0)</f>
        <v>0.3065331883677711</v>
      </c>
      <c r="W39" s="52">
        <f>IF(PLANEL_Pot_anual!W14&lt;&gt;0,W14/PLANEL_Pot_anual!W14,0)</f>
        <v>0.3065331883677711</v>
      </c>
      <c r="X39" s="52">
        <f>IF(PLANEL_Pot_anual!X14&lt;&gt;0,X14/PLANEL_Pot_anual!X14,0)</f>
        <v>0.30583012762428619</v>
      </c>
      <c r="Y39" s="52">
        <f>IF(PLANEL_Pot_anual!Y14&lt;&gt;0,Y14/PLANEL_Pot_anual!Y14,0)</f>
        <v>0.30583012762428619</v>
      </c>
      <c r="Z39" s="52">
        <f>IF(PLANEL_Pot_anual!Z14&lt;&gt;0,Z14/PLANEL_Pot_anual!Z14,0)</f>
        <v>0.30583012762428619</v>
      </c>
      <c r="AA39" s="52">
        <f>IF(PLANEL_Pot_anual!AA14&lt;&gt;0,AA14/PLANEL_Pot_anual!AA14,0)</f>
        <v>0.30583012762428619</v>
      </c>
      <c r="AB39" s="52">
        <f>IF(PLANEL_Pot_anual!AB14&lt;&gt;0,AB14/PLANEL_Pot_anual!AB14,0)</f>
        <v>0.30583012762428619</v>
      </c>
      <c r="AC39" s="52">
        <f>IF(PLANEL_Pot_anual!AC14&lt;&gt;0,AC14/PLANEL_Pot_anual!AC14,0)</f>
        <v>0.30583012762428619</v>
      </c>
      <c r="AD39" s="52">
        <f>IF(PLANEL_Pot_anual!AD14&lt;&gt;0,AD14/PLANEL_Pot_anual!AD14,0)</f>
        <v>0.30583012762428619</v>
      </c>
      <c r="AE39" s="52">
        <f>IF(PLANEL_Pot_anual!AE14&lt;&gt;0,AE14/PLANEL_Pot_anual!AE14,0)</f>
        <v>0.30583012762428619</v>
      </c>
      <c r="AF39" s="52">
        <f>IF(PLANEL_Pot_anual!AF14&lt;&gt;0,AF14/PLANEL_Pot_anual!AF14,0)</f>
        <v>0.30583012762428619</v>
      </c>
      <c r="AG39" s="52">
        <f>IF(PLANEL_Pot_anual!AG14&lt;&gt;0,AG14/PLANEL_Pot_anual!AG14,0)</f>
        <v>0.30583012762428619</v>
      </c>
      <c r="AH39" s="52">
        <f>IF(PLANEL_Pot_anual!AH14&lt;&gt;0,AH14/PLANEL_Pot_anual!AH14,0)</f>
        <v>0.30583012761252565</v>
      </c>
      <c r="AI39" s="52">
        <f>IF(PLANEL_Pot_anual!AI14&lt;&gt;0,AI14/PLANEL_Pot_anual!AI14,0)</f>
        <v>0.30583012761252565</v>
      </c>
      <c r="AJ39" s="52">
        <f>IF(PLANEL_Pot_anual!AJ14&lt;&gt;0,AJ14/PLANEL_Pot_anual!AJ14,0)</f>
        <v>0.30583012761252565</v>
      </c>
      <c r="AK39" s="52">
        <f>IF(PLANEL_Pot_anual!AK14&lt;&gt;0,AK14/PLANEL_Pot_anual!AK14,0)</f>
        <v>0.30583012761252565</v>
      </c>
      <c r="AL39" s="52">
        <f>IF(PLANEL_Pot_anual!AL14&lt;&gt;0,AL14/PLANEL_Pot_anual!AL14,0)</f>
        <v>0.30583012761252565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0.82552766175723724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0.82490532192846022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0.45035530077002489</v>
      </c>
      <c r="L42" s="51">
        <f>IF(PLANEL_Pot_anual!L17&lt;&gt;0,L17/PLANEL_Pot_anual!L17,0)</f>
        <v>0.45105134859904572</v>
      </c>
      <c r="M42" s="51">
        <f>IF(PLANEL_Pot_anual!M17&lt;&gt;0,M17/PLANEL_Pot_anual!M17,0)</f>
        <v>0.45240258207116962</v>
      </c>
      <c r="N42" s="51">
        <f>IF(PLANEL_Pot_anual!N17&lt;&gt;0,N17/PLANEL_Pot_anual!N17,0)</f>
        <v>0.45263124614217587</v>
      </c>
      <c r="O42" s="51">
        <f>IF(PLANEL_Pot_anual!O17&lt;&gt;0,O17/PLANEL_Pot_anual!O17,0)</f>
        <v>0.45315836351357058</v>
      </c>
      <c r="P42" s="51">
        <f>IF(PLANEL_Pot_anual!P17&lt;&gt;0,P17/PLANEL_Pot_anual!P17,0)</f>
        <v>0.45320783948537408</v>
      </c>
      <c r="Q42" s="51">
        <f>IF(PLANEL_Pot_anual!Q17&lt;&gt;0,Q17/PLANEL_Pot_anual!Q17,0)</f>
        <v>0.45361923388596942</v>
      </c>
      <c r="R42" s="51">
        <f>IF(PLANEL_Pot_anual!R17&lt;&gt;0,R17/PLANEL_Pot_anual!R17,0)</f>
        <v>0.45365535235505278</v>
      </c>
      <c r="S42" s="51">
        <f>IF(PLANEL_Pot_anual!S17&lt;&gt;0,S17/PLANEL_Pot_anual!S17,0)</f>
        <v>0.45382096681715089</v>
      </c>
      <c r="T42" s="51">
        <f>IF(PLANEL_Pot_anual!T17&lt;&gt;0,T17/PLANEL_Pot_anual!T17,0)</f>
        <v>0.45439773413292872</v>
      </c>
      <c r="U42" s="51">
        <f>IF(PLANEL_Pot_anual!U17&lt;&gt;0,U17/PLANEL_Pot_anual!U17,0)</f>
        <v>0.45476671433992144</v>
      </c>
      <c r="V42" s="51">
        <f>IF(PLANEL_Pot_anual!V17&lt;&gt;0,V17/PLANEL_Pot_anual!V17,0)</f>
        <v>0.45518450470526317</v>
      </c>
      <c r="W42" s="51">
        <f>IF(PLANEL_Pot_anual!W17&lt;&gt;0,W17/PLANEL_Pot_anual!W17,0)</f>
        <v>0.45581894285198271</v>
      </c>
      <c r="X42" s="51">
        <f>IF(PLANEL_Pot_anual!X17&lt;&gt;0,X17/PLANEL_Pot_anual!X17,0)</f>
        <v>0.45589953667144473</v>
      </c>
      <c r="Y42" s="51">
        <f>IF(PLANEL_Pot_anual!Y17&lt;&gt;0,Y17/PLANEL_Pot_anual!Y17,0)</f>
        <v>0.45613969561095102</v>
      </c>
      <c r="Z42" s="51">
        <f>IF(PLANEL_Pot_anual!Z17&lt;&gt;0,Z17/PLANEL_Pot_anual!Z17,0)</f>
        <v>0.45614931533009084</v>
      </c>
      <c r="AA42" s="51">
        <f>IF(PLANEL_Pot_anual!AA17&lt;&gt;0,AA17/PLANEL_Pot_anual!AA17,0)</f>
        <v>0.45636060615505225</v>
      </c>
      <c r="AB42" s="81">
        <f>IF(PLANEL_Pot_anual!AB17&lt;&gt;0,AB17/PLANEL_Pot_anual!AB17,0)</f>
        <v>0.45637399504124954</v>
      </c>
      <c r="AC42" s="51">
        <f>IF(PLANEL_Pot_anual!AC17&lt;&gt;0,AC17/PLANEL_Pot_anual!AC17,0)</f>
        <v>0.45637399504085541</v>
      </c>
      <c r="AD42" s="51">
        <f>IF(PLANEL_Pot_anual!AD17&lt;&gt;0,AD17/PLANEL_Pot_anual!AD17,0)</f>
        <v>0.45637399502366272</v>
      </c>
      <c r="AE42" s="51">
        <f>IF(PLANEL_Pot_anual!AE17&lt;&gt;0,AE17/PLANEL_Pot_anual!AE17,0)</f>
        <v>0.45637399500202852</v>
      </c>
      <c r="AF42" s="51">
        <f>IF(PLANEL_Pot_anual!AF17&lt;&gt;0,AF17/PLANEL_Pot_anual!AF17,0)</f>
        <v>0.45637399502291359</v>
      </c>
      <c r="AG42" s="51">
        <f>IF(PLANEL_Pot_anual!AG17&lt;&gt;0,AG17/PLANEL_Pot_anual!AG17,0)</f>
        <v>0.45637399502163484</v>
      </c>
      <c r="AH42" s="51">
        <f>IF(PLANEL_Pot_anual!AH17&lt;&gt;0,AH17/PLANEL_Pot_anual!AH17,0)</f>
        <v>0.45637399503407972</v>
      </c>
      <c r="AI42" s="51">
        <f>IF(PLANEL_Pot_anual!AI17&lt;&gt;0,AI17/PLANEL_Pot_anual!AI17,0)</f>
        <v>0.45637399506076459</v>
      </c>
      <c r="AJ42" s="51">
        <f>IF(PLANEL_Pot_anual!AJ17&lt;&gt;0,AJ17/PLANEL_Pot_anual!AJ17,0)</f>
        <v>0.45637399503762255</v>
      </c>
      <c r="AK42" s="51">
        <f>IF(PLANEL_Pot_anual!AK17&lt;&gt;0,AK17/PLANEL_Pot_anual!AK17,0)</f>
        <v>0.45637399503447806</v>
      </c>
      <c r="AL42" s="51">
        <f>IF(PLANEL_Pot_anual!AL17&lt;&gt;0,AL17/PLANEL_Pot_anual!AL17,0)</f>
        <v>0.45637399504287984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0.28132566000466419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48.343920099985553</v>
      </c>
      <c r="E49" s="28">
        <f t="shared" si="1"/>
        <v>1198.3740760040091</v>
      </c>
      <c r="F49" s="28">
        <f t="shared" si="1"/>
        <v>1076.0717074000131</v>
      </c>
      <c r="G49" s="28">
        <f t="shared" si="1"/>
        <v>4998.8691110999935</v>
      </c>
      <c r="H49" s="28">
        <f t="shared" si="1"/>
        <v>3675.2510201999976</v>
      </c>
      <c r="I49" s="28">
        <f t="shared" si="1"/>
        <v>3771.6251518299978</v>
      </c>
      <c r="J49" s="28">
        <f t="shared" si="1"/>
        <v>3296.4551692100067</v>
      </c>
      <c r="K49" s="28">
        <f t="shared" si="1"/>
        <v>3432.691356100011</v>
      </c>
      <c r="L49" s="28">
        <f t="shared" si="1"/>
        <v>3469.8445121599943</v>
      </c>
      <c r="M49" s="28">
        <f t="shared" si="1"/>
        <v>3589.4479739000089</v>
      </c>
      <c r="N49" s="28">
        <f t="shared" si="1"/>
        <v>3088.6817852359964</v>
      </c>
      <c r="O49" s="28">
        <f t="shared" si="1"/>
        <v>2896.6589101639984</v>
      </c>
      <c r="P49" s="28">
        <f t="shared" si="1"/>
        <v>3006.9294181999867</v>
      </c>
      <c r="Q49" s="28">
        <f t="shared" si="1"/>
        <v>3094.052279399999</v>
      </c>
      <c r="R49" s="28">
        <f t="shared" si="1"/>
        <v>3195.5101790000044</v>
      </c>
      <c r="S49" s="28">
        <f t="shared" si="1"/>
        <v>3350.4605201999948</v>
      </c>
      <c r="T49" s="28">
        <f t="shared" si="1"/>
        <v>3409.5933017999778</v>
      </c>
      <c r="U49" s="28">
        <f t="shared" si="1"/>
        <v>3409.1124842000427</v>
      </c>
      <c r="V49" s="28">
        <f t="shared" si="1"/>
        <v>3513.5806570999703</v>
      </c>
      <c r="W49" s="28">
        <f t="shared" si="1"/>
        <v>3634.8384270000097</v>
      </c>
      <c r="X49" s="28">
        <f t="shared" si="1"/>
        <v>3876.3843066999834</v>
      </c>
      <c r="Y49" s="28">
        <f t="shared" si="1"/>
        <v>3824.4523050999851</v>
      </c>
      <c r="Z49" s="28">
        <f t="shared" si="1"/>
        <v>3853.1585154000204</v>
      </c>
      <c r="AA49" s="28">
        <f t="shared" si="1"/>
        <v>3704.82491570001</v>
      </c>
      <c r="AB49" s="76">
        <f t="shared" si="1"/>
        <v>3674.4624145299895</v>
      </c>
      <c r="AC49" s="28">
        <f t="shared" si="1"/>
        <v>3243.6831032699847</v>
      </c>
      <c r="AD49" s="28">
        <f t="shared" si="1"/>
        <v>3252.7554158000275</v>
      </c>
      <c r="AE49" s="28">
        <f t="shared" si="1"/>
        <v>3264.7529019100184</v>
      </c>
      <c r="AF49" s="28">
        <f t="shared" si="1"/>
        <v>3327.1155681700038</v>
      </c>
      <c r="AG49" s="28">
        <f t="shared" si="1"/>
        <v>3393.1153400199837</v>
      </c>
      <c r="AH49" s="28">
        <f t="shared" si="1"/>
        <v>3415.0278789000004</v>
      </c>
      <c r="AI49" s="28">
        <f t="shared" si="1"/>
        <v>3382.932149100001</v>
      </c>
      <c r="AJ49" s="28">
        <f t="shared" si="1"/>
        <v>3710.8519186000049</v>
      </c>
      <c r="AK49" s="28">
        <f t="shared" si="1"/>
        <v>3565.754415399977</v>
      </c>
      <c r="AL49" s="28">
        <f t="shared" si="1"/>
        <v>3524.6880131000071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14.647499440000001</v>
      </c>
      <c r="F6" s="265">
        <v>9.7230130730000006</v>
      </c>
      <c r="G6" s="265">
        <v>7.5051320449999999</v>
      </c>
      <c r="H6" s="265">
        <v>7.2520002180000001</v>
      </c>
      <c r="I6" s="265">
        <v>7.1923958880000001</v>
      </c>
      <c r="J6" s="265">
        <v>8.2279507630000008</v>
      </c>
      <c r="K6" s="265">
        <v>53.510958160000001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163.5333005</v>
      </c>
      <c r="F11" s="265">
        <v>194.82259830000001</v>
      </c>
      <c r="G11" s="265">
        <v>216.85098049999999</v>
      </c>
      <c r="H11" s="265">
        <v>216.2070238</v>
      </c>
      <c r="I11" s="265">
        <v>166.27689359999999</v>
      </c>
      <c r="J11" s="265">
        <v>173.91845720000001</v>
      </c>
      <c r="K11" s="265">
        <v>162.31694569999999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178.18079993999999</v>
      </c>
      <c r="F15" s="265">
        <f t="shared" si="0"/>
        <v>204.54561137300001</v>
      </c>
      <c r="G15" s="265">
        <f t="shared" si="0"/>
        <v>224.356112545</v>
      </c>
      <c r="H15" s="265">
        <f t="shared" si="0"/>
        <v>223.45902401800001</v>
      </c>
      <c r="I15" s="265">
        <f t="shared" si="0"/>
        <v>173.46928948799999</v>
      </c>
      <c r="J15" s="265">
        <f>J6+J11</f>
        <v>182.146407963</v>
      </c>
      <c r="K15" s="265">
        <f t="shared" si="0"/>
        <v>215.82790385999999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55754.395280995996</v>
      </c>
      <c r="D19" s="1">
        <f>Planel_GerMed_Anual!H4+Planel_GerMed_Anual!H5+Planel_GerMed_Anual!H14+Planel_GerMed_Anual!H15+Planel_GerMed_Anual!H17+Planel_GerMed_Anual!H18+Planel_GerMed_Anual!H20+Planel_GerMed_Anual!H21</f>
        <v>68466.135947100003</v>
      </c>
      <c r="E19" s="1">
        <f>Planel_GerMed_Anual!M4+Planel_GerMed_Anual!M5+Planel_GerMed_Anual!M14+Planel_GerMed_Anual!M15+Planel_GerMed_Anual!M17+Planel_GerMed_Anual!M18+Planel_GerMed_Anual!M20+Planel_GerMed_Anual!M21</f>
        <v>86010.139005800025</v>
      </c>
      <c r="F19" s="1">
        <f>Planel_GerMed_Anual!R4+Planel_GerMed_Anual!R5+Planel_GerMed_Anual!R14+Planel_GerMed_Anual!R15+Planel_GerMed_Anual!R17+Planel_GerMed_Anual!R18+Planel_GerMed_Anual!R20+Planel_GerMed_Anual!R21</f>
        <v>100951.23193540001</v>
      </c>
      <c r="G19" s="1">
        <f>Planel_GerMed_Anual!W4+Planel_GerMed_Anual!W5+Planel_GerMed_Anual!W14+Planel_GerMed_Anual!W15+Planel_GerMed_Anual!W17+Planel_GerMed_Anual!W18+Planel_GerMed_Anual!W20+Planel_GerMed_Anual!W21</f>
        <v>118388.1221851</v>
      </c>
      <c r="H19" s="1">
        <f>Planel_GerMed_Anual!AB4+Planel_GerMed_Anual!AB5+Planel_GerMed_Anual!AB14+Planel_GerMed_Anual!AB15+Planel_GerMed_Anual!AB17+Planel_GerMed_Anual!AB18+Planel_GerMed_Anual!AB20+Planel_GerMed_Anual!AB21</f>
        <v>136201.65865812</v>
      </c>
      <c r="I19" s="1">
        <f>Planel_GerMed_Anual!AG4+Planel_GerMed_Anual!AG5+Planel_GerMed_Anual!AG14+Planel_GerMed_Anual!AG15+Planel_GerMed_Anual!AG17+Planel_GerMed_Anual!AG18+Planel_GerMed_Anual!AG20+Planel_GerMed_Anual!AG21</f>
        <v>151536.07054770002</v>
      </c>
      <c r="J19" s="1">
        <f>Planel_GerMed_Anual!AL4+Planel_GerMed_Anual!AL5+Planel_GerMed_Anual!AL14+Planel_GerMed_Anual!AL15+Planel_GerMed_Anual!AL17+Planel_GerMed_Anual!AL18+Planel_GerMed_Anual!AL20+Planel_GerMed_Anual!AL21</f>
        <v>166072.28686700002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17.994832859999999</v>
      </c>
      <c r="M39" s="265">
        <v>15.382575790000001</v>
      </c>
      <c r="N39" s="265">
        <v>14.68452276</v>
      </c>
      <c r="O39" s="265">
        <v>14.510424820000001</v>
      </c>
      <c r="P39" s="265">
        <v>10.66514095</v>
      </c>
      <c r="Q39" s="265">
        <v>10.599918410000001</v>
      </c>
      <c r="R39" s="265">
        <v>10.68013301</v>
      </c>
      <c r="S39" s="265">
        <v>10.200581939999999</v>
      </c>
      <c r="T39" s="265">
        <v>8.7789423509999995</v>
      </c>
      <c r="U39" s="265">
        <v>8.3554896539999994</v>
      </c>
      <c r="V39" s="265">
        <v>7.858683375</v>
      </c>
      <c r="W39" s="265">
        <v>7.9590025799999999</v>
      </c>
      <c r="X39" s="265">
        <v>7.9945502800000003</v>
      </c>
      <c r="Y39" s="265">
        <v>7.185055653</v>
      </c>
      <c r="Z39" s="265">
        <v>6.5283683359999998</v>
      </c>
      <c r="AA39" s="265">
        <v>6.2275688159999998</v>
      </c>
      <c r="AB39" s="265">
        <v>6.4014362560000002</v>
      </c>
      <c r="AC39" s="265">
        <v>7.5406635319999999</v>
      </c>
      <c r="AD39" s="265">
        <v>9.5546499110000003</v>
      </c>
      <c r="AE39" s="265">
        <v>6.5356825770000002</v>
      </c>
      <c r="AF39" s="265">
        <v>6.8161910719999996</v>
      </c>
      <c r="AG39" s="265">
        <v>7.0546017799999996</v>
      </c>
      <c r="AH39" s="265">
        <v>7.2847986410000001</v>
      </c>
      <c r="AI39" s="265">
        <v>7.509902952</v>
      </c>
      <c r="AJ39" s="265">
        <v>7.2964849970000003</v>
      </c>
      <c r="AK39" s="265">
        <v>7.5689879930000004</v>
      </c>
      <c r="AL39" s="265">
        <v>7.7680564439999999</v>
      </c>
      <c r="AM39" s="265">
        <v>8.1406595280000005</v>
      </c>
      <c r="AN39" s="265">
        <v>8.4901304910000004</v>
      </c>
      <c r="AO39" s="265">
        <v>9.1719193580000002</v>
      </c>
      <c r="AP39" s="265">
        <v>54.883034010000003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7.3016341929999999</v>
      </c>
      <c r="M43" s="265">
        <v>133.37560859999999</v>
      </c>
      <c r="N43" s="265">
        <v>154.92081390000001</v>
      </c>
      <c r="O43" s="265">
        <v>244.25455030000001</v>
      </c>
      <c r="P43" s="265">
        <v>277.81389539999998</v>
      </c>
      <c r="Q43" s="265">
        <v>132.3272766</v>
      </c>
      <c r="R43" s="265">
        <v>219.243967</v>
      </c>
      <c r="S43" s="265">
        <v>187.60948160000001</v>
      </c>
      <c r="T43" s="265">
        <v>279.17024140000001</v>
      </c>
      <c r="U43" s="265">
        <v>155.76202480000001</v>
      </c>
      <c r="V43" s="265">
        <v>272.53361560000002</v>
      </c>
      <c r="W43" s="265">
        <v>165.90346210000001</v>
      </c>
      <c r="X43" s="265">
        <v>193.55064039999999</v>
      </c>
      <c r="Y43" s="265">
        <v>231.5061302</v>
      </c>
      <c r="Z43" s="265">
        <v>220.76105419999999</v>
      </c>
      <c r="AA43" s="265">
        <v>202.71966509999999</v>
      </c>
      <c r="AB43" s="265">
        <v>233.5694416</v>
      </c>
      <c r="AC43" s="265">
        <v>150.6516014</v>
      </c>
      <c r="AD43" s="265">
        <v>192.31954010000001</v>
      </c>
      <c r="AE43" s="265">
        <v>301.7748709</v>
      </c>
      <c r="AF43" s="265">
        <v>184.11989299999999</v>
      </c>
      <c r="AG43" s="265">
        <v>154.61118350000001</v>
      </c>
      <c r="AH43" s="265">
        <v>155.17909169999999</v>
      </c>
      <c r="AI43" s="265">
        <v>155.7581988</v>
      </c>
      <c r="AJ43" s="265">
        <v>181.7161012</v>
      </c>
      <c r="AK43" s="265">
        <v>188.1425333</v>
      </c>
      <c r="AL43" s="265">
        <v>179.05954019999999</v>
      </c>
      <c r="AM43" s="265">
        <v>171.48465730000001</v>
      </c>
      <c r="AN43" s="265">
        <v>174.38919970000001</v>
      </c>
      <c r="AO43" s="265">
        <v>156.51635569999999</v>
      </c>
      <c r="AP43" s="265">
        <v>172.15433640000001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25.296467053000001</v>
      </c>
      <c r="M47" s="265">
        <f t="shared" si="2"/>
        <v>148.75818439</v>
      </c>
      <c r="N47" s="265">
        <f t="shared" si="2"/>
        <v>169.60533666000001</v>
      </c>
      <c r="O47" s="265">
        <f t="shared" si="2"/>
        <v>258.76497512000003</v>
      </c>
      <c r="P47" s="265">
        <f t="shared" si="2"/>
        <v>288.47903635</v>
      </c>
      <c r="Q47" s="265">
        <f t="shared" si="2"/>
        <v>142.92719500999999</v>
      </c>
      <c r="R47" s="265">
        <f t="shared" si="2"/>
        <v>229.92410000999999</v>
      </c>
      <c r="S47" s="265">
        <f t="shared" si="2"/>
        <v>197.81006354000002</v>
      </c>
      <c r="T47" s="265">
        <f t="shared" si="2"/>
        <v>287.94918375100002</v>
      </c>
      <c r="U47" s="265">
        <f t="shared" si="2"/>
        <v>164.117514454</v>
      </c>
      <c r="V47" s="265">
        <f t="shared" si="2"/>
        <v>280.39229897500002</v>
      </c>
      <c r="W47" s="265">
        <f t="shared" si="2"/>
        <v>173.86246468000002</v>
      </c>
      <c r="X47" s="265">
        <f t="shared" si="2"/>
        <v>201.54519067999999</v>
      </c>
      <c r="Y47" s="265">
        <f t="shared" si="2"/>
        <v>238.69118585300001</v>
      </c>
      <c r="Z47" s="265">
        <f t="shared" si="2"/>
        <v>227.28942253599999</v>
      </c>
      <c r="AA47" s="265">
        <f t="shared" si="2"/>
        <v>208.94723391599999</v>
      </c>
      <c r="AB47" s="265">
        <f t="shared" si="2"/>
        <v>239.97087785600002</v>
      </c>
      <c r="AC47" s="265">
        <f t="shared" si="2"/>
        <v>158.192264932</v>
      </c>
      <c r="AD47" s="265">
        <f t="shared" si="2"/>
        <v>201.87419001100002</v>
      </c>
      <c r="AE47" s="265">
        <f t="shared" si="2"/>
        <v>308.31055347699998</v>
      </c>
      <c r="AF47" s="265">
        <f t="shared" si="2"/>
        <v>190.936084072</v>
      </c>
      <c r="AG47" s="265">
        <f t="shared" si="2"/>
        <v>161.66578528000002</v>
      </c>
      <c r="AH47" s="265">
        <f t="shared" si="2"/>
        <v>162.463890341</v>
      </c>
      <c r="AI47" s="265">
        <f t="shared" si="2"/>
        <v>163.26810175200001</v>
      </c>
      <c r="AJ47" s="265">
        <f t="shared" si="2"/>
        <v>189.01258619699999</v>
      </c>
      <c r="AK47" s="265">
        <f t="shared" si="2"/>
        <v>195.711521293</v>
      </c>
      <c r="AL47" s="265">
        <f t="shared" si="2"/>
        <v>186.82759664399998</v>
      </c>
      <c r="AM47" s="265">
        <f t="shared" si="2"/>
        <v>179.625316828</v>
      </c>
      <c r="AN47" s="265">
        <f t="shared" si="2"/>
        <v>182.87933019100001</v>
      </c>
      <c r="AO47" s="265">
        <f t="shared" si="2"/>
        <v>165.68827505799999</v>
      </c>
      <c r="AP47" s="265">
        <f>AVERAGE(C47:AO47)</f>
        <v>200.55208788197436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389.34178350000002</v>
      </c>
      <c r="AO6" s="33">
        <v>3982.9030280000002</v>
      </c>
      <c r="AP6" s="33">
        <v>5450.2048880000002</v>
      </c>
      <c r="AQ6" s="33">
        <v>3473.1670210000002</v>
      </c>
      <c r="AR6" s="33">
        <v>522.99122939999995</v>
      </c>
      <c r="AS6" s="33">
        <v>5350.115092</v>
      </c>
      <c r="AT6" s="33">
        <v>7321.0980069999996</v>
      </c>
      <c r="AU6" s="33">
        <v>4665.4018850000002</v>
      </c>
      <c r="AV6" s="33">
        <v>522.99122939999995</v>
      </c>
      <c r="AW6" s="33">
        <v>5350.115092</v>
      </c>
      <c r="AX6" s="33">
        <v>7321.0980069999996</v>
      </c>
      <c r="AY6" s="33">
        <v>4665.4018850000002</v>
      </c>
      <c r="AZ6" s="33">
        <v>286.26460250000002</v>
      </c>
      <c r="BA6" s="33">
        <v>2928.4402570000002</v>
      </c>
      <c r="BB6" s="33">
        <v>4007.2779300000002</v>
      </c>
      <c r="BC6" s="33">
        <v>2553.655475</v>
      </c>
      <c r="BD6" s="33">
        <v>286.26460250000002</v>
      </c>
      <c r="BE6" s="33">
        <v>2928.4402570000002</v>
      </c>
      <c r="BF6" s="33">
        <v>4007.2779300000002</v>
      </c>
      <c r="BG6" s="33">
        <v>2553.655475</v>
      </c>
      <c r="BH6" s="33">
        <v>286.26460250000002</v>
      </c>
      <c r="BI6" s="33">
        <v>2928.4402570000002</v>
      </c>
      <c r="BJ6" s="33">
        <v>4007.2779300000002</v>
      </c>
      <c r="BK6" s="33">
        <v>2553.655475</v>
      </c>
      <c r="BL6" s="33">
        <v>350.19090299999999</v>
      </c>
      <c r="BM6" s="33">
        <v>3582.3958980000002</v>
      </c>
      <c r="BN6" s="33">
        <v>4902.1508919999997</v>
      </c>
      <c r="BO6" s="33">
        <v>3123.917203</v>
      </c>
      <c r="BP6" s="33">
        <v>395.24645500000003</v>
      </c>
      <c r="BQ6" s="33">
        <v>4043.306857</v>
      </c>
      <c r="BR6" s="33">
        <v>5532.8614930000003</v>
      </c>
      <c r="BS6" s="33">
        <v>3525.8403060000001</v>
      </c>
      <c r="BT6" s="33">
        <v>459.3860067</v>
      </c>
      <c r="BU6" s="33">
        <v>4699.444023</v>
      </c>
      <c r="BV6" s="33">
        <v>6430.7196540000004</v>
      </c>
      <c r="BW6" s="33">
        <v>4098.0043660000001</v>
      </c>
      <c r="BX6" s="33">
        <v>459.3860067</v>
      </c>
      <c r="BY6" s="33">
        <v>4699.444023</v>
      </c>
      <c r="BZ6" s="33">
        <v>6430.7196540000004</v>
      </c>
      <c r="CA6" s="33">
        <v>4098.0043660000001</v>
      </c>
      <c r="CB6" s="33">
        <v>351.16358789999998</v>
      </c>
      <c r="CC6" s="33">
        <v>3592.3463059999999</v>
      </c>
      <c r="CD6" s="33">
        <v>4915.7670310000003</v>
      </c>
      <c r="CE6" s="33">
        <v>3132.5941480000001</v>
      </c>
      <c r="CF6" s="33">
        <v>351.16358789999998</v>
      </c>
      <c r="CG6" s="33">
        <v>3592.3463059999999</v>
      </c>
      <c r="CH6" s="33">
        <v>4915.7670310000003</v>
      </c>
      <c r="CI6" s="33">
        <v>3132.5941480000001</v>
      </c>
      <c r="CJ6" s="33">
        <v>351.16358789999998</v>
      </c>
      <c r="CK6" s="33">
        <v>3592.3463059999999</v>
      </c>
      <c r="CL6" s="33">
        <v>4915.7670310000003</v>
      </c>
      <c r="CM6" s="33">
        <v>3132.5941480000001</v>
      </c>
      <c r="CN6" s="33">
        <v>351.16358789999998</v>
      </c>
      <c r="CO6" s="33">
        <v>3592.3463059999999</v>
      </c>
      <c r="CP6" s="33">
        <v>4915.7670310000003</v>
      </c>
      <c r="CQ6" s="33">
        <v>3132.5941480000001</v>
      </c>
      <c r="CR6" s="33">
        <v>351.16358789999998</v>
      </c>
      <c r="CS6" s="33">
        <v>3592.3463059999999</v>
      </c>
      <c r="CT6" s="33">
        <v>4915.7670310000003</v>
      </c>
      <c r="CU6" s="33">
        <v>3132.5941480000001</v>
      </c>
      <c r="CV6" s="33">
        <v>321.18030570000002</v>
      </c>
      <c r="CW6" s="33">
        <v>3285.6222130000001</v>
      </c>
      <c r="CX6" s="33">
        <v>4496.0457530000003</v>
      </c>
      <c r="CY6" s="33">
        <v>2865.124918</v>
      </c>
      <c r="CZ6" s="33">
        <v>321.18030570000002</v>
      </c>
      <c r="DA6" s="33">
        <v>3285.6222130000001</v>
      </c>
      <c r="DB6" s="33">
        <v>4496.0457530000003</v>
      </c>
      <c r="DC6" s="33">
        <v>2865.124918</v>
      </c>
      <c r="DD6" s="33">
        <v>321.18030570000002</v>
      </c>
      <c r="DE6" s="33">
        <v>3285.6222130000001</v>
      </c>
      <c r="DF6" s="33">
        <v>4496.0457530000003</v>
      </c>
      <c r="DG6" s="33">
        <v>2865.124918</v>
      </c>
      <c r="DH6" s="33">
        <v>321.18030570000002</v>
      </c>
      <c r="DI6" s="33">
        <v>3285.6222130000001</v>
      </c>
      <c r="DJ6" s="33">
        <v>4496.0457530000003</v>
      </c>
      <c r="DK6" s="33">
        <v>2865.124918</v>
      </c>
      <c r="DL6" s="33">
        <v>321.18030570000002</v>
      </c>
      <c r="DM6" s="33">
        <v>3285.6222130000001</v>
      </c>
      <c r="DN6" s="33">
        <v>4496.0457530000003</v>
      </c>
      <c r="DO6" s="33">
        <v>2865.124918</v>
      </c>
      <c r="DP6" s="33">
        <v>321.18030570000002</v>
      </c>
      <c r="DQ6" s="33">
        <v>3285.6222130000001</v>
      </c>
      <c r="DR6" s="33">
        <v>4496.0457530000003</v>
      </c>
      <c r="DS6" s="33">
        <v>2865.124918</v>
      </c>
      <c r="DT6" s="33">
        <v>321.18030570000002</v>
      </c>
      <c r="DU6" s="33">
        <v>3285.6222130000001</v>
      </c>
      <c r="DV6" s="33">
        <v>4496.0457530000003</v>
      </c>
      <c r="DW6" s="33">
        <v>2865.124918</v>
      </c>
      <c r="DX6" s="33">
        <v>321.18030570000002</v>
      </c>
      <c r="DY6" s="33">
        <v>3285.6222130000001</v>
      </c>
      <c r="DZ6" s="33">
        <v>4496.0457530000003</v>
      </c>
      <c r="EA6" s="33">
        <v>2865.124918</v>
      </c>
      <c r="EB6" s="33">
        <v>321.18030570000002</v>
      </c>
      <c r="EC6" s="33">
        <v>3285.6222130000001</v>
      </c>
      <c r="ED6" s="33">
        <v>4496.0457530000003</v>
      </c>
      <c r="EE6" s="33">
        <v>2865.124918</v>
      </c>
      <c r="EF6" s="33">
        <v>321.18030570000002</v>
      </c>
      <c r="EG6" s="33">
        <v>3285.6222130000001</v>
      </c>
      <c r="EH6" s="33">
        <v>4496.0457530000003</v>
      </c>
      <c r="EI6" s="33">
        <v>2865.124918</v>
      </c>
      <c r="EJ6" s="33">
        <v>321.18030570000002</v>
      </c>
      <c r="EK6" s="33">
        <v>3285.6222130000001</v>
      </c>
      <c r="EL6" s="33">
        <v>4496.0457530000003</v>
      </c>
      <c r="EM6" s="33">
        <v>2865.124918</v>
      </c>
      <c r="EN6" s="33">
        <v>321.18030570000002</v>
      </c>
      <c r="EO6" s="33">
        <v>3285.6222130000001</v>
      </c>
      <c r="EP6" s="33">
        <v>4496.0457530000003</v>
      </c>
      <c r="EQ6" s="33">
        <v>2865.124918</v>
      </c>
      <c r="ER6" s="33">
        <v>321.18030570000002</v>
      </c>
      <c r="ES6" s="33">
        <v>3285.6222130000001</v>
      </c>
      <c r="ET6" s="33">
        <v>4496.0457530000003</v>
      </c>
      <c r="EU6" s="33">
        <v>2865.124918</v>
      </c>
      <c r="EV6" s="33">
        <v>321.18030570000002</v>
      </c>
      <c r="EW6" s="33">
        <v>3285.6222130000001</v>
      </c>
      <c r="EX6" s="33">
        <v>4496.0457530000003</v>
      </c>
      <c r="EY6" s="33">
        <v>2865.124918</v>
      </c>
      <c r="EZ6" s="33">
        <v>321.18030570000002</v>
      </c>
      <c r="FA6" s="33">
        <v>3285.6222130000001</v>
      </c>
      <c r="FB6" s="33">
        <v>4496.0457530000003</v>
      </c>
      <c r="FC6" s="33">
        <v>2865.124918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487.26169499999997</v>
      </c>
      <c r="AO17" s="33">
        <v>4984.6077740000001</v>
      </c>
      <c r="AP17" s="33">
        <v>6820.937758</v>
      </c>
      <c r="AQ17" s="33">
        <v>4346.672568</v>
      </c>
      <c r="AR17" s="33">
        <v>620.91114089999996</v>
      </c>
      <c r="AS17" s="33">
        <v>6351.819837</v>
      </c>
      <c r="AT17" s="33">
        <v>8691.8308770000003</v>
      </c>
      <c r="AU17" s="33">
        <v>5538.9074309999996</v>
      </c>
      <c r="AV17" s="33">
        <v>620.91114089999996</v>
      </c>
      <c r="AW17" s="33">
        <v>6351.819837</v>
      </c>
      <c r="AX17" s="33">
        <v>8691.8308770000003</v>
      </c>
      <c r="AY17" s="33">
        <v>5538.9074309999996</v>
      </c>
      <c r="AZ17" s="33">
        <v>328.86255160000002</v>
      </c>
      <c r="BA17" s="33">
        <v>3364.2103379999999</v>
      </c>
      <c r="BB17" s="33">
        <v>4603.5857500000002</v>
      </c>
      <c r="BC17" s="33">
        <v>2933.6552539999998</v>
      </c>
      <c r="BD17" s="33">
        <v>328.86255160000002</v>
      </c>
      <c r="BE17" s="33">
        <v>3364.2103379999999</v>
      </c>
      <c r="BF17" s="33">
        <v>4603.5857500000002</v>
      </c>
      <c r="BG17" s="33">
        <v>2933.6552539999998</v>
      </c>
      <c r="BH17" s="33">
        <v>328.86255160000002</v>
      </c>
      <c r="BI17" s="33">
        <v>3364.2103379999999</v>
      </c>
      <c r="BJ17" s="33">
        <v>4603.5857500000002</v>
      </c>
      <c r="BK17" s="33">
        <v>2933.6552539999998</v>
      </c>
      <c r="BL17" s="33">
        <v>392.78885200000002</v>
      </c>
      <c r="BM17" s="33">
        <v>4018.1659789999999</v>
      </c>
      <c r="BN17" s="33">
        <v>5498.4587119999997</v>
      </c>
      <c r="BO17" s="33">
        <v>3503.9169830000001</v>
      </c>
      <c r="BP17" s="33">
        <v>437.84440410000002</v>
      </c>
      <c r="BQ17" s="33">
        <v>4479.0769380000002</v>
      </c>
      <c r="BR17" s="33">
        <v>6129.1693130000003</v>
      </c>
      <c r="BS17" s="33">
        <v>3905.8400860000002</v>
      </c>
      <c r="BT17" s="33">
        <v>501.98395579999999</v>
      </c>
      <c r="BU17" s="33">
        <v>5135.2141039999997</v>
      </c>
      <c r="BV17" s="33">
        <v>7027.0274740000004</v>
      </c>
      <c r="BW17" s="33">
        <v>4478.0041449999999</v>
      </c>
      <c r="BX17" s="33">
        <v>501.98395579999999</v>
      </c>
      <c r="BY17" s="33">
        <v>5135.2141039999997</v>
      </c>
      <c r="BZ17" s="33">
        <v>7027.0274740000004</v>
      </c>
      <c r="CA17" s="33">
        <v>4478.0041449999999</v>
      </c>
      <c r="CB17" s="33">
        <v>366.29360270000001</v>
      </c>
      <c r="CC17" s="33">
        <v>3747.123893</v>
      </c>
      <c r="CD17" s="33">
        <v>5127.5646960000004</v>
      </c>
      <c r="CE17" s="33">
        <v>3267.5631410000001</v>
      </c>
      <c r="CF17" s="33">
        <v>366.29360270000001</v>
      </c>
      <c r="CG17" s="33">
        <v>3747.123893</v>
      </c>
      <c r="CH17" s="33">
        <v>5127.5646960000004</v>
      </c>
      <c r="CI17" s="33">
        <v>3267.5631410000001</v>
      </c>
      <c r="CJ17" s="33">
        <v>366.29360270000001</v>
      </c>
      <c r="CK17" s="33">
        <v>3747.123893</v>
      </c>
      <c r="CL17" s="33">
        <v>5127.5646960000004</v>
      </c>
      <c r="CM17" s="33">
        <v>3267.5631410000001</v>
      </c>
      <c r="CN17" s="33">
        <v>366.29360270000001</v>
      </c>
      <c r="CO17" s="33">
        <v>3747.123893</v>
      </c>
      <c r="CP17" s="33">
        <v>5127.5646960000004</v>
      </c>
      <c r="CQ17" s="33">
        <v>3267.5631410000001</v>
      </c>
      <c r="CR17" s="33">
        <v>366.29360270000001</v>
      </c>
      <c r="CS17" s="33">
        <v>3747.123893</v>
      </c>
      <c r="CT17" s="33">
        <v>5127.5646960000004</v>
      </c>
      <c r="CU17" s="33">
        <v>3267.5631410000001</v>
      </c>
      <c r="CV17" s="33">
        <v>321.18030570000002</v>
      </c>
      <c r="CW17" s="33">
        <v>3285.6222130000001</v>
      </c>
      <c r="CX17" s="33">
        <v>4496.0457530000003</v>
      </c>
      <c r="CY17" s="33">
        <v>2865.124918</v>
      </c>
      <c r="CZ17" s="33">
        <v>321.18030570000002</v>
      </c>
      <c r="DA17" s="33">
        <v>3285.6222130000001</v>
      </c>
      <c r="DB17" s="33">
        <v>4496.0457530000003</v>
      </c>
      <c r="DC17" s="33">
        <v>2865.124918</v>
      </c>
      <c r="DD17" s="33">
        <v>321.18030570000002</v>
      </c>
      <c r="DE17" s="33">
        <v>3285.6222130000001</v>
      </c>
      <c r="DF17" s="33">
        <v>4496.0457530000003</v>
      </c>
      <c r="DG17" s="33">
        <v>2865.124918</v>
      </c>
      <c r="DH17" s="33">
        <v>321.18030570000002</v>
      </c>
      <c r="DI17" s="33">
        <v>3285.6222130000001</v>
      </c>
      <c r="DJ17" s="33">
        <v>4496.0457530000003</v>
      </c>
      <c r="DK17" s="33">
        <v>2865.124918</v>
      </c>
      <c r="DL17" s="33">
        <v>321.18030570000002</v>
      </c>
      <c r="DM17" s="33">
        <v>3285.6222130000001</v>
      </c>
      <c r="DN17" s="33">
        <v>4496.0457530000003</v>
      </c>
      <c r="DO17" s="33">
        <v>2865.124918</v>
      </c>
      <c r="DP17" s="33">
        <v>321.18030570000002</v>
      </c>
      <c r="DQ17" s="33">
        <v>3285.6222130000001</v>
      </c>
      <c r="DR17" s="33">
        <v>4496.0457530000003</v>
      </c>
      <c r="DS17" s="33">
        <v>2865.124918</v>
      </c>
      <c r="DT17" s="33">
        <v>321.18030570000002</v>
      </c>
      <c r="DU17" s="33">
        <v>3285.6222130000001</v>
      </c>
      <c r="DV17" s="33">
        <v>4496.0457530000003</v>
      </c>
      <c r="DW17" s="33">
        <v>2865.124918</v>
      </c>
      <c r="DX17" s="33">
        <v>321.18030570000002</v>
      </c>
      <c r="DY17" s="33">
        <v>3285.6222130000001</v>
      </c>
      <c r="DZ17" s="33">
        <v>4496.0457530000003</v>
      </c>
      <c r="EA17" s="33">
        <v>2865.124918</v>
      </c>
      <c r="EB17" s="33">
        <v>321.18030570000002</v>
      </c>
      <c r="EC17" s="33">
        <v>3285.6222130000001</v>
      </c>
      <c r="ED17" s="33">
        <v>4496.0457530000003</v>
      </c>
      <c r="EE17" s="33">
        <v>2865.124918</v>
      </c>
      <c r="EF17" s="33">
        <v>321.18030570000002</v>
      </c>
      <c r="EG17" s="33">
        <v>3285.6222130000001</v>
      </c>
      <c r="EH17" s="33">
        <v>4496.0457530000003</v>
      </c>
      <c r="EI17" s="33">
        <v>2865.124918</v>
      </c>
      <c r="EJ17" s="33">
        <v>321.18030570000002</v>
      </c>
      <c r="EK17" s="33">
        <v>3285.6222130000001</v>
      </c>
      <c r="EL17" s="33">
        <v>4496.0457530000003</v>
      </c>
      <c r="EM17" s="33">
        <v>2865.124918</v>
      </c>
      <c r="EN17" s="33">
        <v>321.18030570000002</v>
      </c>
      <c r="EO17" s="33">
        <v>3285.6222130000001</v>
      </c>
      <c r="EP17" s="33">
        <v>4496.0457530000003</v>
      </c>
      <c r="EQ17" s="33">
        <v>2865.124918</v>
      </c>
      <c r="ER17" s="33">
        <v>321.18030570000002</v>
      </c>
      <c r="ES17" s="33">
        <v>3285.6222130000001</v>
      </c>
      <c r="ET17" s="33">
        <v>4496.0457530000003</v>
      </c>
      <c r="EU17" s="33">
        <v>2865.124918</v>
      </c>
      <c r="EV17" s="33">
        <v>321.18030570000002</v>
      </c>
      <c r="EW17" s="33">
        <v>3285.6222130000001</v>
      </c>
      <c r="EX17" s="33">
        <v>4496.0457530000003</v>
      </c>
      <c r="EY17" s="33">
        <v>2865.124918</v>
      </c>
      <c r="EZ17" s="33">
        <v>321.18030570000002</v>
      </c>
      <c r="FA17" s="33">
        <v>3285.6222130000001</v>
      </c>
      <c r="FB17" s="33">
        <v>4496.0457530000003</v>
      </c>
      <c r="FC17" s="33">
        <v>2865.124918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1363.609177</v>
      </c>
      <c r="AR55" s="33">
        <v>953.63414739999996</v>
      </c>
      <c r="AS55" s="33">
        <v>953.63414739999996</v>
      </c>
      <c r="AT55" s="33">
        <v>1122.284265</v>
      </c>
      <c r="AU55" s="33">
        <v>1363.609177</v>
      </c>
      <c r="AV55" s="33">
        <v>953.63414739999996</v>
      </c>
      <c r="AW55" s="33">
        <v>953.63414739999996</v>
      </c>
      <c r="AX55" s="33">
        <v>1141.580119</v>
      </c>
      <c r="AY55" s="33">
        <v>1360.900292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1320.8786749999999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1000.689237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272.01888179999997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1363.609177</v>
      </c>
      <c r="AR65" s="33">
        <v>953.63414739999996</v>
      </c>
      <c r="AS65" s="33">
        <v>953.63414739999996</v>
      </c>
      <c r="AT65" s="33">
        <v>1122.284265</v>
      </c>
      <c r="AU65" s="33">
        <v>1363.609177</v>
      </c>
      <c r="AV65" s="33">
        <v>953.63414739999996</v>
      </c>
      <c r="AW65" s="33">
        <v>953.63414739999996</v>
      </c>
      <c r="AX65" s="33">
        <v>1141.580119</v>
      </c>
      <c r="AY65" s="33">
        <v>1360.900292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1320.8786749999999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1000.689237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272.01888179999997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3010.485925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2848.0904500000001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U103" s="33">
        <v>358.29473949999999</v>
      </c>
      <c r="AY103" s="33">
        <v>1067.220918</v>
      </c>
      <c r="BC103" s="33">
        <v>1547.047002</v>
      </c>
      <c r="BG103" s="33">
        <v>1547.047002</v>
      </c>
      <c r="BK103" s="33">
        <v>1773.195872</v>
      </c>
      <c r="BO103" s="33">
        <v>2530.0022859999999</v>
      </c>
      <c r="BS103" s="33">
        <v>2777.545134</v>
      </c>
      <c r="BW103" s="33">
        <v>2777.545134</v>
      </c>
      <c r="CA103" s="33">
        <v>2777.545134</v>
      </c>
      <c r="CE103" s="33">
        <v>2777.545134</v>
      </c>
      <c r="CI103" s="33">
        <v>2777.545134</v>
      </c>
      <c r="CM103" s="33">
        <v>2777.545134</v>
      </c>
      <c r="CQ103" s="33">
        <v>2777.545134</v>
      </c>
      <c r="CU103" s="33">
        <v>2777.545134</v>
      </c>
      <c r="CY103" s="33">
        <v>2777.545134</v>
      </c>
      <c r="DC103" s="33">
        <v>2777.545134</v>
      </c>
      <c r="DG103" s="33">
        <v>2777.545134</v>
      </c>
      <c r="DK103" s="33">
        <v>2777.545134</v>
      </c>
      <c r="DO103" s="33">
        <v>2038.560446</v>
      </c>
      <c r="DS103" s="33">
        <v>2143.0978919999998</v>
      </c>
      <c r="DW103" s="33">
        <v>2473.5399499999999</v>
      </c>
      <c r="EA103" s="33">
        <v>2571.3654329999999</v>
      </c>
      <c r="EE103" s="33">
        <v>2777.545134</v>
      </c>
      <c r="EI103" s="33">
        <v>2777.545134</v>
      </c>
      <c r="EM103" s="33">
        <v>2777.545134</v>
      </c>
      <c r="EQ103" s="33">
        <v>2777.545134</v>
      </c>
      <c r="EU103" s="33">
        <v>2777.545134</v>
      </c>
      <c r="EY103" s="33">
        <v>2777.545134</v>
      </c>
      <c r="FC103" s="33">
        <v>2777.545134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1951.947492</v>
      </c>
      <c r="AQ104" s="33">
        <v>2542.816229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1616.8063440000001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1040.4347740000001</v>
      </c>
      <c r="BM104" s="33">
        <v>598.24387460000003</v>
      </c>
      <c r="BN104" s="33">
        <v>1183.450949</v>
      </c>
      <c r="BO104" s="33">
        <v>1196.4877489999999</v>
      </c>
      <c r="BP104" s="33">
        <v>1183.450949</v>
      </c>
      <c r="BQ104" s="33">
        <v>598.24387460000003</v>
      </c>
      <c r="BR104" s="33">
        <v>1183.450949</v>
      </c>
      <c r="BS104" s="33">
        <v>1196.4877489999999</v>
      </c>
      <c r="BT104" s="33">
        <v>1183.450949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916.80297059999998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1495.3927249999999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1007.726054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591.31756189999999</v>
      </c>
      <c r="AF108" s="33">
        <v>591.31756189999999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956.23249769999995</v>
      </c>
      <c r="AR108" s="33">
        <v>591.31756189999999</v>
      </c>
      <c r="AS108" s="33">
        <v>558.84255159999998</v>
      </c>
      <c r="AT108" s="33">
        <v>591.31756189999999</v>
      </c>
      <c r="AU108" s="33">
        <v>1319.9992070000001</v>
      </c>
      <c r="AV108" s="33">
        <v>558.84255159999998</v>
      </c>
      <c r="AW108" s="33">
        <v>558.84255159999998</v>
      </c>
      <c r="AX108" s="33">
        <v>591.31756189999999</v>
      </c>
      <c r="AY108" s="33">
        <v>1351.622361</v>
      </c>
      <c r="AZ108" s="33">
        <v>591.31756189999999</v>
      </c>
      <c r="BA108" s="33">
        <v>591.30861689999995</v>
      </c>
      <c r="BB108" s="33">
        <v>844.36501850000002</v>
      </c>
      <c r="BC108" s="33">
        <v>1351.622361</v>
      </c>
      <c r="BD108" s="33">
        <v>591.30861689999995</v>
      </c>
      <c r="BE108" s="33">
        <v>591.31756189999999</v>
      </c>
      <c r="BF108" s="33">
        <v>844.36501850000002</v>
      </c>
      <c r="BG108" s="33">
        <v>1351.622361</v>
      </c>
      <c r="BH108" s="33">
        <v>591.30861689999995</v>
      </c>
      <c r="BI108" s="33">
        <v>591.30861689999995</v>
      </c>
      <c r="BJ108" s="33">
        <v>844.36501850000002</v>
      </c>
      <c r="BK108" s="33">
        <v>1351.622361</v>
      </c>
      <c r="BL108" s="33">
        <v>591.31756189999999</v>
      </c>
      <c r="BM108" s="33">
        <v>591.31756189999999</v>
      </c>
      <c r="BN108" s="33">
        <v>844.36501850000002</v>
      </c>
      <c r="BO108" s="33">
        <v>1351.622361</v>
      </c>
      <c r="BP108" s="33">
        <v>591.31756189999999</v>
      </c>
      <c r="BQ108" s="33">
        <v>591.31756189999999</v>
      </c>
      <c r="BR108" s="33">
        <v>844.36501850000002</v>
      </c>
      <c r="BS108" s="33">
        <v>1351.622361</v>
      </c>
      <c r="BT108" s="33">
        <v>844.36501850000002</v>
      </c>
      <c r="BU108" s="33">
        <v>591.31756189999999</v>
      </c>
      <c r="BV108" s="33">
        <v>591.31756189999999</v>
      </c>
      <c r="BW108" s="33">
        <v>1351.622361</v>
      </c>
      <c r="BX108" s="33">
        <v>591.31756189999999</v>
      </c>
      <c r="BY108" s="33">
        <v>591.31756189999999</v>
      </c>
      <c r="BZ108" s="33">
        <v>591.31756189999999</v>
      </c>
      <c r="CA108" s="33">
        <v>1351.622361</v>
      </c>
      <c r="CB108" s="33">
        <v>269.38775509999999</v>
      </c>
      <c r="CC108" s="33">
        <v>269.38775509999999</v>
      </c>
      <c r="CD108" s="33">
        <v>522.43521169999997</v>
      </c>
      <c r="CE108" s="33">
        <v>1029.692554</v>
      </c>
      <c r="CF108" s="33">
        <v>269.38775509999999</v>
      </c>
      <c r="CG108" s="33">
        <v>269.38775509999999</v>
      </c>
      <c r="CH108" s="33">
        <v>522.43521169999997</v>
      </c>
      <c r="CI108" s="33">
        <v>1029.692554</v>
      </c>
      <c r="CJ108" s="33">
        <v>269.38775509999999</v>
      </c>
      <c r="CK108" s="33">
        <v>269.38775509999999</v>
      </c>
      <c r="CL108" s="33">
        <v>522.43521169999997</v>
      </c>
      <c r="CM108" s="33">
        <v>1029.692554</v>
      </c>
      <c r="CN108" s="33">
        <v>269.38775509999999</v>
      </c>
      <c r="CO108" s="33">
        <v>269.38775509999999</v>
      </c>
      <c r="CP108" s="33">
        <v>522.43521169999997</v>
      </c>
      <c r="CQ108" s="33">
        <v>1029.692554</v>
      </c>
      <c r="CR108" s="33">
        <v>269.38775509999999</v>
      </c>
      <c r="CS108" s="33">
        <v>269.38775509999999</v>
      </c>
      <c r="CT108" s="33">
        <v>522.43521169999997</v>
      </c>
      <c r="CU108" s="33">
        <v>1029.692554</v>
      </c>
      <c r="CV108" s="33">
        <v>522.43521169999997</v>
      </c>
      <c r="CW108" s="33">
        <v>269.38775509999999</v>
      </c>
      <c r="CX108" s="33">
        <v>522.43521169999997</v>
      </c>
      <c r="CY108" s="33">
        <v>1029.692554</v>
      </c>
      <c r="DC108" s="33">
        <v>507.25734260000002</v>
      </c>
      <c r="DG108" s="33">
        <v>507.25734260000002</v>
      </c>
      <c r="DK108" s="33">
        <v>507.25734260000002</v>
      </c>
      <c r="DO108" s="33">
        <v>507.25734260000002</v>
      </c>
      <c r="DS108" s="33">
        <v>507.25734260000002</v>
      </c>
      <c r="DW108" s="33">
        <v>507.25734260000002</v>
      </c>
      <c r="EA108" s="33">
        <v>507.25734260000002</v>
      </c>
      <c r="EE108" s="33">
        <v>507.25734260000002</v>
      </c>
      <c r="EI108" s="33">
        <v>507.25734260000002</v>
      </c>
      <c r="EM108" s="33">
        <v>507.25734260000002</v>
      </c>
      <c r="EQ108" s="33">
        <v>507.25734260000002</v>
      </c>
      <c r="ET108" s="33">
        <v>80.192233439999995</v>
      </c>
      <c r="EU108" s="33">
        <v>507.25734260000002</v>
      </c>
      <c r="EX108" s="33">
        <v>158.41294869999999</v>
      </c>
      <c r="EY108" s="33">
        <v>507.25734260000002</v>
      </c>
      <c r="FB108" s="33">
        <v>233.93997669999999</v>
      </c>
      <c r="FC108" s="33">
        <v>507.25734260000002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3994.6023970000001</v>
      </c>
      <c r="AF113" s="33">
        <v>3994.6023970000001</v>
      </c>
      <c r="AG113" s="33">
        <v>3994.6023970000001</v>
      </c>
      <c r="AH113" s="33">
        <v>3994.6023970000001</v>
      </c>
      <c r="AI113" s="33">
        <v>4882.9306740000002</v>
      </c>
      <c r="AJ113" s="33">
        <v>4582.3094719999999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5167.5165459999998</v>
      </c>
      <c r="AQ113" s="33">
        <v>8001.2822990000004</v>
      </c>
      <c r="AR113" s="33">
        <v>4211.3984010000004</v>
      </c>
      <c r="AS113" s="33">
        <v>4178.9233910000003</v>
      </c>
      <c r="AT113" s="33">
        <v>4796.6054759999997</v>
      </c>
      <c r="AU113" s="33">
        <v>8099.0962950000003</v>
      </c>
      <c r="AV113" s="33">
        <v>4138.5995190000003</v>
      </c>
      <c r="AW113" s="33">
        <v>4138.5995190000003</v>
      </c>
      <c r="AX113" s="33">
        <v>4756.2816039999998</v>
      </c>
      <c r="AY113" s="33">
        <v>8677.2501530000009</v>
      </c>
      <c r="AZ113" s="33">
        <v>3960.7594330000002</v>
      </c>
      <c r="BA113" s="33">
        <v>3960.7504880000001</v>
      </c>
      <c r="BB113" s="33">
        <v>5170.8459210000001</v>
      </c>
      <c r="BC113" s="33">
        <v>8592.5953869999994</v>
      </c>
      <c r="BD113" s="33">
        <v>2445.0136349999998</v>
      </c>
      <c r="BE113" s="33">
        <v>2445.0225799999998</v>
      </c>
      <c r="BF113" s="33">
        <v>3572.94308</v>
      </c>
      <c r="BG113" s="33">
        <v>6377.9810120000002</v>
      </c>
      <c r="BH113" s="33">
        <v>2346.5628019999999</v>
      </c>
      <c r="BI113" s="33">
        <v>2346.5628019999999</v>
      </c>
      <c r="BJ113" s="33">
        <v>3461.4554480000002</v>
      </c>
      <c r="BK113" s="33">
        <v>6407.2282169999999</v>
      </c>
      <c r="BL113" s="33">
        <v>2788.762647</v>
      </c>
      <c r="BM113" s="33">
        <v>2346.571747</v>
      </c>
      <c r="BN113" s="33">
        <v>3461.4554480000002</v>
      </c>
      <c r="BO113" s="33">
        <v>7143.4394240000001</v>
      </c>
      <c r="BP113" s="33">
        <v>2849.4282360000002</v>
      </c>
      <c r="BQ113" s="33">
        <v>2264.2211609999999</v>
      </c>
      <c r="BR113" s="33">
        <v>3379.1048620000001</v>
      </c>
      <c r="BS113" s="33">
        <v>7246.8763060000001</v>
      </c>
      <c r="BT113" s="33">
        <v>3361.3830379999999</v>
      </c>
      <c r="BU113" s="33">
        <v>2264.2211609999999</v>
      </c>
      <c r="BV113" s="33">
        <v>2264.2211609999999</v>
      </c>
      <c r="BW113" s="33">
        <v>7246.8763060000001</v>
      </c>
      <c r="BX113" s="33">
        <v>2264.2211609999999</v>
      </c>
      <c r="BY113" s="33">
        <v>2264.2211609999999</v>
      </c>
      <c r="BZ113" s="33">
        <v>2582.7802579999998</v>
      </c>
      <c r="CA113" s="33">
        <v>7246.8763060000001</v>
      </c>
      <c r="CB113" s="33">
        <v>1508.5521349999999</v>
      </c>
      <c r="CC113" s="33">
        <v>1508.5521349999999</v>
      </c>
      <c r="CD113" s="33">
        <v>2597.2832290000001</v>
      </c>
      <c r="CE113" s="33">
        <v>6139.2157909999996</v>
      </c>
      <c r="CF113" s="33">
        <v>1508.5521349999999</v>
      </c>
      <c r="CG113" s="33">
        <v>1508.5521349999999</v>
      </c>
      <c r="CH113" s="33">
        <v>2597.2832290000001</v>
      </c>
      <c r="CI113" s="33">
        <v>6139.2157909999996</v>
      </c>
      <c r="CJ113" s="33">
        <v>1508.5521349999999</v>
      </c>
      <c r="CK113" s="33">
        <v>1508.5521349999999</v>
      </c>
      <c r="CL113" s="33">
        <v>2597.2832290000001</v>
      </c>
      <c r="CM113" s="33">
        <v>6139.2157909999996</v>
      </c>
      <c r="CN113" s="33">
        <v>1599.189361</v>
      </c>
      <c r="CO113" s="33">
        <v>1013.982287</v>
      </c>
      <c r="CP113" s="33">
        <v>1852.2368180000001</v>
      </c>
      <c r="CQ113" s="33">
        <v>5150.076094</v>
      </c>
      <c r="CR113" s="33">
        <v>1599.189361</v>
      </c>
      <c r="CS113" s="33">
        <v>1013.982287</v>
      </c>
      <c r="CT113" s="33">
        <v>1852.2368180000001</v>
      </c>
      <c r="CU113" s="33">
        <v>5150.076094</v>
      </c>
      <c r="CV113" s="33">
        <v>1852.2368180000001</v>
      </c>
      <c r="CW113" s="33">
        <v>1013.982287</v>
      </c>
      <c r="CX113" s="33">
        <v>1852.2368180000001</v>
      </c>
      <c r="CY113" s="33">
        <v>5150.076094</v>
      </c>
      <c r="CZ113" s="33">
        <v>1329.801606</v>
      </c>
      <c r="DA113" s="33">
        <v>744.59453180000003</v>
      </c>
      <c r="DB113" s="33">
        <v>1329.801606</v>
      </c>
      <c r="DC113" s="33">
        <v>4627.6408819999997</v>
      </c>
      <c r="DD113" s="33">
        <v>1329.801606</v>
      </c>
      <c r="DE113" s="33">
        <v>744.59453180000003</v>
      </c>
      <c r="DF113" s="33">
        <v>1329.801606</v>
      </c>
      <c r="DG113" s="33">
        <v>4627.6408819999997</v>
      </c>
      <c r="DH113" s="33">
        <v>1316.7648059999999</v>
      </c>
      <c r="DI113" s="33">
        <v>731.55773180000006</v>
      </c>
      <c r="DJ113" s="33">
        <v>1316.7648059999999</v>
      </c>
      <c r="DK113" s="33">
        <v>4601.567282</v>
      </c>
      <c r="DL113" s="33">
        <v>1316.7648059999999</v>
      </c>
      <c r="DM113" s="33">
        <v>731.55773180000006</v>
      </c>
      <c r="DN113" s="33">
        <v>731.55773180000006</v>
      </c>
      <c r="DO113" s="33">
        <v>3862.5825949999999</v>
      </c>
      <c r="DP113" s="33">
        <v>143.85065729999999</v>
      </c>
      <c r="DQ113" s="33">
        <v>143.85065729999999</v>
      </c>
      <c r="DR113" s="33">
        <v>143.85065729999999</v>
      </c>
      <c r="DS113" s="33">
        <v>2794.2058919999999</v>
      </c>
      <c r="DT113" s="33">
        <v>143.85065729999999</v>
      </c>
      <c r="DU113" s="33">
        <v>143.85065729999999</v>
      </c>
      <c r="DV113" s="33">
        <v>143.85065729999999</v>
      </c>
      <c r="DW113" s="33">
        <v>3124.64795</v>
      </c>
      <c r="DX113" s="33">
        <v>143.85065729999999</v>
      </c>
      <c r="DY113" s="33">
        <v>143.85065729999999</v>
      </c>
      <c r="DZ113" s="33">
        <v>143.85065729999999</v>
      </c>
      <c r="EA113" s="33">
        <v>3222.4734319999998</v>
      </c>
      <c r="EB113" s="33">
        <v>143.85065729999999</v>
      </c>
      <c r="EC113" s="33">
        <v>143.85065729999999</v>
      </c>
      <c r="ED113" s="33">
        <v>143.85065729999999</v>
      </c>
      <c r="EE113" s="33">
        <v>3428.6531329999998</v>
      </c>
      <c r="EF113" s="33">
        <v>0</v>
      </c>
      <c r="EG113" s="33">
        <v>0</v>
      </c>
      <c r="EH113" s="33">
        <v>0</v>
      </c>
      <c r="EI113" s="33">
        <v>3284.8024759999998</v>
      </c>
      <c r="EJ113" s="33">
        <v>0</v>
      </c>
      <c r="EK113" s="33">
        <v>0</v>
      </c>
      <c r="EL113" s="33">
        <v>0</v>
      </c>
      <c r="EM113" s="33">
        <v>3284.8024759999998</v>
      </c>
      <c r="EN113" s="33">
        <v>0</v>
      </c>
      <c r="EO113" s="33">
        <v>0</v>
      </c>
      <c r="EP113" s="33">
        <v>0</v>
      </c>
      <c r="EQ113" s="33">
        <v>3284.8024759999998</v>
      </c>
      <c r="ER113" s="33">
        <v>0</v>
      </c>
      <c r="ES113" s="33">
        <v>0</v>
      </c>
      <c r="ET113" s="33">
        <v>80.192233439999995</v>
      </c>
      <c r="EU113" s="33">
        <v>3284.8024759999998</v>
      </c>
      <c r="EV113" s="33">
        <v>0</v>
      </c>
      <c r="EW113" s="33">
        <v>0</v>
      </c>
      <c r="EX113" s="33">
        <v>158.41294869999999</v>
      </c>
      <c r="EY113" s="33">
        <v>3284.8024759999998</v>
      </c>
      <c r="EZ113" s="33">
        <v>0</v>
      </c>
      <c r="FA113" s="33">
        <v>0</v>
      </c>
      <c r="FB113" s="33">
        <v>233.93997669999999</v>
      </c>
      <c r="FC113" s="33">
        <v>3284.8024759999998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506.89728459999998</v>
      </c>
      <c r="CM126" s="33">
        <v>1520.6918539999999</v>
      </c>
      <c r="CP126" s="33">
        <v>1013.794569</v>
      </c>
      <c r="CQ126" s="33">
        <v>2027.589138</v>
      </c>
      <c r="CT126" s="33">
        <v>409.51625689999997</v>
      </c>
      <c r="CU126" s="33">
        <v>2534.4864229999998</v>
      </c>
      <c r="CY126" s="33">
        <v>3041.3837079999998</v>
      </c>
      <c r="CZ126" s="33">
        <v>1013.794569</v>
      </c>
      <c r="DC126" s="33">
        <v>3548.280992</v>
      </c>
      <c r="DD126" s="33">
        <v>1013.794569</v>
      </c>
      <c r="DF126" s="33">
        <v>1418.877027</v>
      </c>
      <c r="DG126" s="33">
        <v>4055.178277</v>
      </c>
      <c r="DH126" s="33">
        <v>4055.178277</v>
      </c>
      <c r="DJ126" s="33">
        <v>2601.5852359999999</v>
      </c>
      <c r="DK126" s="33">
        <v>4562.0755609999997</v>
      </c>
      <c r="DL126" s="33">
        <v>3548.280992</v>
      </c>
      <c r="DO126" s="33">
        <v>5068.9728459999997</v>
      </c>
      <c r="DP126" s="33">
        <v>3937.6654619999999</v>
      </c>
      <c r="DS126" s="33">
        <v>5068.9728459999997</v>
      </c>
      <c r="DT126" s="33">
        <v>5068.9728459999997</v>
      </c>
      <c r="DW126" s="33">
        <v>5068.9728459999997</v>
      </c>
      <c r="DX126" s="33">
        <v>4953.7680639999999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H126" s="33">
        <v>53.198525060000001</v>
      </c>
      <c r="EI126" s="33">
        <v>5068.9728459999997</v>
      </c>
      <c r="EJ126" s="33">
        <v>5068.9728459999997</v>
      </c>
      <c r="EL126" s="33">
        <v>1440.2522630000001</v>
      </c>
      <c r="EM126" s="33">
        <v>5068.9728459999997</v>
      </c>
      <c r="EN126" s="33">
        <v>5068.9728459999997</v>
      </c>
      <c r="EP126" s="33">
        <v>2861.102895</v>
      </c>
      <c r="EQ126" s="33">
        <v>5068.9728459999997</v>
      </c>
      <c r="ER126" s="33">
        <v>5068.9728459999997</v>
      </c>
      <c r="ET126" s="33">
        <v>3066.944837</v>
      </c>
      <c r="EU126" s="33">
        <v>5068.9728459999997</v>
      </c>
      <c r="EV126" s="33">
        <v>5068.9728459999997</v>
      </c>
      <c r="EX126" s="33">
        <v>4639.697631</v>
      </c>
      <c r="EY126" s="33">
        <v>5068.9728459999997</v>
      </c>
      <c r="EZ126" s="33">
        <v>5068.9728459999997</v>
      </c>
      <c r="FB126" s="33">
        <v>4710.1862229999997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D128" s="33">
        <v>780.02708280000002</v>
      </c>
      <c r="DG128" s="33">
        <v>1440.1567709999999</v>
      </c>
      <c r="DH128" s="33">
        <v>574.77994109999997</v>
      </c>
      <c r="DK128" s="33">
        <v>1620.1763679999999</v>
      </c>
      <c r="DO128" s="33">
        <v>1725.0704290000001</v>
      </c>
      <c r="DS128" s="33">
        <v>1725.0704290000001</v>
      </c>
      <c r="DW128" s="33">
        <v>1725.0704290000001</v>
      </c>
      <c r="DX128" s="33">
        <v>1004.992043</v>
      </c>
      <c r="EA128" s="33">
        <v>1725.0704290000001</v>
      </c>
      <c r="EB128" s="33">
        <v>781.72704290000001</v>
      </c>
      <c r="EE128" s="33">
        <v>1725.0704290000001</v>
      </c>
      <c r="EF128" s="33">
        <v>1725.0704290000001</v>
      </c>
      <c r="EI128" s="33">
        <v>1725.0704290000001</v>
      </c>
      <c r="EJ128" s="33">
        <v>1725.0704290000001</v>
      </c>
      <c r="EM128" s="33">
        <v>1725.0704290000001</v>
      </c>
      <c r="EN128" s="33">
        <v>1725.0704290000001</v>
      </c>
      <c r="EQ128" s="33">
        <v>1725.0704290000001</v>
      </c>
      <c r="ER128" s="33">
        <v>1725.0704290000001</v>
      </c>
      <c r="EU128" s="33">
        <v>1725.0704290000001</v>
      </c>
      <c r="EV128" s="33">
        <v>1725.0704290000001</v>
      </c>
      <c r="EY128" s="33">
        <v>1725.0704290000001</v>
      </c>
      <c r="EZ128" s="33">
        <v>1725.0704290000001</v>
      </c>
      <c r="FC128" s="33">
        <v>1725.0704290000001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1013.794569</v>
      </c>
      <c r="CI137" s="33">
        <v>1373.833762</v>
      </c>
      <c r="CJ137" s="33">
        <v>0</v>
      </c>
      <c r="CK137" s="33">
        <v>0</v>
      </c>
      <c r="CL137" s="33">
        <v>506.89728459999998</v>
      </c>
      <c r="CM137" s="33">
        <v>2060.7506429999999</v>
      </c>
      <c r="CN137" s="33">
        <v>0</v>
      </c>
      <c r="CO137" s="33">
        <v>0</v>
      </c>
      <c r="CP137" s="33">
        <v>1013.794569</v>
      </c>
      <c r="CQ137" s="33">
        <v>2747.667524</v>
      </c>
      <c r="CR137" s="33">
        <v>0</v>
      </c>
      <c r="CS137" s="33">
        <v>0</v>
      </c>
      <c r="CT137" s="33">
        <v>409.51625689999997</v>
      </c>
      <c r="CU137" s="33">
        <v>3434.5844050000001</v>
      </c>
      <c r="CV137" s="33">
        <v>0</v>
      </c>
      <c r="CW137" s="33">
        <v>0</v>
      </c>
      <c r="CX137" s="33">
        <v>0</v>
      </c>
      <c r="CY137" s="33">
        <v>4121.5012859999997</v>
      </c>
      <c r="CZ137" s="33">
        <v>1013.794569</v>
      </c>
      <c r="DA137" s="33">
        <v>0</v>
      </c>
      <c r="DB137" s="33">
        <v>0</v>
      </c>
      <c r="DC137" s="33">
        <v>4808.4181669999998</v>
      </c>
      <c r="DD137" s="33">
        <v>1793.8216520000001</v>
      </c>
      <c r="DE137" s="33">
        <v>0</v>
      </c>
      <c r="DF137" s="33">
        <v>1418.877027</v>
      </c>
      <c r="DG137" s="33">
        <v>5495.3350479999999</v>
      </c>
      <c r="DH137" s="33">
        <v>4629.9582179999998</v>
      </c>
      <c r="DI137" s="33">
        <v>0</v>
      </c>
      <c r="DJ137" s="33">
        <v>2601.5852359999999</v>
      </c>
      <c r="DK137" s="33">
        <v>6182.251929</v>
      </c>
      <c r="DL137" s="33">
        <v>3548.280992</v>
      </c>
      <c r="DM137" s="33">
        <v>0</v>
      </c>
      <c r="DN137" s="33">
        <v>0</v>
      </c>
      <c r="DO137" s="33">
        <v>6794.043275</v>
      </c>
      <c r="DP137" s="33">
        <v>3937.6654619999999</v>
      </c>
      <c r="DQ137" s="33">
        <v>0</v>
      </c>
      <c r="DR137" s="33">
        <v>0</v>
      </c>
      <c r="DS137" s="33">
        <v>6794.043275</v>
      </c>
      <c r="DT137" s="33">
        <v>5068.9728459999997</v>
      </c>
      <c r="DU137" s="33">
        <v>0</v>
      </c>
      <c r="DV137" s="33">
        <v>0</v>
      </c>
      <c r="DW137" s="33">
        <v>6794.043275</v>
      </c>
      <c r="DX137" s="33">
        <v>5958.7601070000001</v>
      </c>
      <c r="DY137" s="33">
        <v>0</v>
      </c>
      <c r="DZ137" s="33">
        <v>0</v>
      </c>
      <c r="EA137" s="33">
        <v>6794.043275</v>
      </c>
      <c r="EB137" s="33">
        <v>5850.6998890000004</v>
      </c>
      <c r="EC137" s="33">
        <v>0</v>
      </c>
      <c r="ED137" s="33">
        <v>0</v>
      </c>
      <c r="EE137" s="33">
        <v>6794.043275</v>
      </c>
      <c r="EF137" s="33">
        <v>6794.043275</v>
      </c>
      <c r="EG137" s="33">
        <v>0</v>
      </c>
      <c r="EH137" s="33">
        <v>53.198525060000001</v>
      </c>
      <c r="EI137" s="33">
        <v>6794.043275</v>
      </c>
      <c r="EJ137" s="33">
        <v>6794.043275</v>
      </c>
      <c r="EK137" s="33">
        <v>0</v>
      </c>
      <c r="EL137" s="33">
        <v>1440.2522630000001</v>
      </c>
      <c r="EM137" s="33">
        <v>6794.043275</v>
      </c>
      <c r="EN137" s="33">
        <v>6794.043275</v>
      </c>
      <c r="EO137" s="33">
        <v>0</v>
      </c>
      <c r="EP137" s="33">
        <v>2861.102895</v>
      </c>
      <c r="EQ137" s="33">
        <v>6794.043275</v>
      </c>
      <c r="ER137" s="33">
        <v>6794.043275</v>
      </c>
      <c r="ES137" s="33">
        <v>0</v>
      </c>
      <c r="ET137" s="33">
        <v>3066.944837</v>
      </c>
      <c r="EU137" s="33">
        <v>6794.043275</v>
      </c>
      <c r="EV137" s="33">
        <v>6794.043275</v>
      </c>
      <c r="EW137" s="33">
        <v>0</v>
      </c>
      <c r="EX137" s="33">
        <v>4639.697631</v>
      </c>
      <c r="EY137" s="33">
        <v>6794.043275</v>
      </c>
      <c r="EZ137" s="33">
        <v>6794.043275</v>
      </c>
      <c r="FA137" s="33">
        <v>0</v>
      </c>
      <c r="FB137" s="33">
        <v>4710.1862229999997</v>
      </c>
      <c r="FC137" s="33">
        <v>6794.043275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1303.748288</v>
      </c>
      <c r="AU138" s="33">
        <v>1303.748288</v>
      </c>
      <c r="AY138" s="33">
        <v>1100.4988269999999</v>
      </c>
      <c r="BB138" s="33">
        <v>82.258750000000006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1471.349647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82.258750000000006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1769.944133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3042.8253100000002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1769.944133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3042.8253100000002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Q162" s="33">
        <v>160.9453895</v>
      </c>
      <c r="AU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Q164" s="33">
        <v>68.664940999999999</v>
      </c>
      <c r="AU164" s="33">
        <v>59.53890303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229.6103305</v>
      </c>
      <c r="AR173" s="33">
        <v>0</v>
      </c>
      <c r="AS173" s="33">
        <v>0</v>
      </c>
      <c r="AT173" s="33">
        <v>0</v>
      </c>
      <c r="AU173" s="33">
        <v>220.4842926</v>
      </c>
      <c r="AV173" s="33">
        <v>0</v>
      </c>
      <c r="AW173" s="33">
        <v>0</v>
      </c>
      <c r="AX173" s="33">
        <v>0</v>
      </c>
      <c r="AY173" s="33">
        <v>0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18651.504079999999</v>
      </c>
      <c r="BJ234" s="33">
        <v>18566.521799999999</v>
      </c>
      <c r="BK234" s="33">
        <v>18933.158429999999</v>
      </c>
      <c r="BL234" s="33">
        <v>24221.979759999998</v>
      </c>
      <c r="BM234" s="33">
        <v>18846.249690000001</v>
      </c>
      <c r="BN234" s="33">
        <v>18652.596160000001</v>
      </c>
      <c r="BO234" s="33">
        <v>19061.8102</v>
      </c>
      <c r="BP234" s="33">
        <v>25568.613499999999</v>
      </c>
      <c r="BQ234" s="33">
        <v>19868.10757</v>
      </c>
      <c r="BR234" s="33">
        <v>19327.480230000001</v>
      </c>
      <c r="BS234" s="33">
        <v>20054.380440000001</v>
      </c>
      <c r="BT234" s="33">
        <v>25880.134730000002</v>
      </c>
      <c r="BU234" s="33">
        <v>20104.34791</v>
      </c>
      <c r="BV234" s="33">
        <v>19492.822069999998</v>
      </c>
      <c r="BW234" s="33">
        <v>20276.822479999999</v>
      </c>
      <c r="BX234" s="33">
        <v>27147.16315</v>
      </c>
      <c r="BY234" s="33">
        <v>20834.83181</v>
      </c>
      <c r="BZ234" s="33">
        <v>20299.519649999998</v>
      </c>
      <c r="CA234" s="33">
        <v>21308.22766</v>
      </c>
      <c r="CB234" s="33">
        <v>27709.173620000001</v>
      </c>
      <c r="CC234" s="33">
        <v>21339.0452</v>
      </c>
      <c r="CD234" s="33">
        <v>20606.30384</v>
      </c>
      <c r="CE234" s="33">
        <v>21718.311849999998</v>
      </c>
      <c r="CF234" s="33">
        <v>27709.173620000001</v>
      </c>
      <c r="CG234" s="33">
        <v>21428.148020000001</v>
      </c>
      <c r="CH234" s="33">
        <v>20606.30384</v>
      </c>
      <c r="CI234" s="33">
        <v>21718.311849999998</v>
      </c>
      <c r="CJ234" s="33">
        <v>27740.187160000001</v>
      </c>
      <c r="CK234" s="33">
        <v>21562.428609999999</v>
      </c>
      <c r="CL234" s="33">
        <v>20624.067500000001</v>
      </c>
      <c r="CM234" s="33">
        <v>21738.64472</v>
      </c>
      <c r="CN234" s="33">
        <v>27740.187160000001</v>
      </c>
      <c r="CO234" s="33">
        <v>20789.297200000001</v>
      </c>
      <c r="CP234" s="33">
        <v>20624.067500000001</v>
      </c>
      <c r="CQ234" s="33">
        <v>21738.64472</v>
      </c>
      <c r="CR234" s="33">
        <v>27740.187160000001</v>
      </c>
      <c r="CS234" s="33">
        <v>21562.428609999999</v>
      </c>
      <c r="CT234" s="33">
        <v>20624.067500000001</v>
      </c>
      <c r="CU234" s="33">
        <v>21738.64472</v>
      </c>
      <c r="CV234" s="33">
        <v>27740.187160000001</v>
      </c>
      <c r="CW234" s="33">
        <v>21446.838220000001</v>
      </c>
      <c r="CX234" s="33">
        <v>20624.067500000001</v>
      </c>
      <c r="CY234" s="33">
        <v>21738.64472</v>
      </c>
      <c r="CZ234" s="33">
        <v>27740.187160000001</v>
      </c>
      <c r="DA234" s="33">
        <v>21562.428609999999</v>
      </c>
      <c r="DB234" s="33">
        <v>20624.067500000001</v>
      </c>
      <c r="DC234" s="33">
        <v>21738.64472</v>
      </c>
      <c r="DD234" s="33">
        <v>28082.57329</v>
      </c>
      <c r="DE234" s="33">
        <v>21800.201010000001</v>
      </c>
      <c r="DF234" s="33">
        <v>20797.094450000001</v>
      </c>
      <c r="DG234" s="33">
        <v>21964.334940000001</v>
      </c>
      <c r="DH234" s="33">
        <v>28205.8796</v>
      </c>
      <c r="DI234" s="33">
        <v>21900.2641</v>
      </c>
      <c r="DJ234" s="33">
        <v>20872.456559999999</v>
      </c>
      <c r="DK234" s="33">
        <v>22046.972610000001</v>
      </c>
      <c r="DL234" s="33">
        <v>28205.8796</v>
      </c>
      <c r="DM234" s="33">
        <v>21900.2641</v>
      </c>
      <c r="DN234" s="33">
        <v>20872.456559999999</v>
      </c>
      <c r="DO234" s="33">
        <v>22046.972610000001</v>
      </c>
      <c r="DP234" s="33">
        <v>28205.8796</v>
      </c>
      <c r="DQ234" s="33">
        <v>21819.666519999999</v>
      </c>
      <c r="DR234" s="33">
        <v>20872.456559999999</v>
      </c>
      <c r="DS234" s="33">
        <v>22046.972610000001</v>
      </c>
      <c r="DT234" s="33">
        <v>28205.8796</v>
      </c>
      <c r="DU234" s="33">
        <v>21900.2641</v>
      </c>
      <c r="DV234" s="33">
        <v>20872.456559999999</v>
      </c>
      <c r="DW234" s="33">
        <v>22046.972610000001</v>
      </c>
      <c r="DX234" s="33">
        <v>28205.8796</v>
      </c>
      <c r="DY234" s="33">
        <v>21679.50246</v>
      </c>
      <c r="DZ234" s="33">
        <v>20872.456559999999</v>
      </c>
      <c r="EA234" s="33">
        <v>22046.972610000001</v>
      </c>
      <c r="EB234" s="33">
        <v>28205.8796</v>
      </c>
      <c r="EC234" s="33">
        <v>21900.2641</v>
      </c>
      <c r="ED234" s="33">
        <v>20872.456559999999</v>
      </c>
      <c r="EE234" s="33">
        <v>22046.972610000001</v>
      </c>
      <c r="EF234" s="33">
        <v>28205.8796</v>
      </c>
      <c r="EG234" s="33">
        <v>21900.2641</v>
      </c>
      <c r="EH234" s="33">
        <v>20872.456559999999</v>
      </c>
      <c r="EI234" s="33">
        <v>22046.972610000001</v>
      </c>
      <c r="EJ234" s="33">
        <v>28247.948209999999</v>
      </c>
      <c r="EK234" s="33">
        <v>21839.53112</v>
      </c>
      <c r="EL234" s="33">
        <v>20896.552230000001</v>
      </c>
      <c r="EM234" s="33">
        <v>22074.553319999999</v>
      </c>
      <c r="EN234" s="33">
        <v>28247.948209999999</v>
      </c>
      <c r="EO234" s="33">
        <v>21935.262289999999</v>
      </c>
      <c r="EP234" s="33">
        <v>20896.552230000001</v>
      </c>
      <c r="EQ234" s="33">
        <v>22074.553319999999</v>
      </c>
      <c r="ER234" s="33">
        <v>28297.166209999999</v>
      </c>
      <c r="ES234" s="33">
        <v>21975.988219999999</v>
      </c>
      <c r="ET234" s="33">
        <v>20922.833139999999</v>
      </c>
      <c r="EU234" s="33">
        <v>22113.76555</v>
      </c>
      <c r="EV234" s="33">
        <v>28439.11807</v>
      </c>
      <c r="EW234" s="33">
        <v>22086.631969999999</v>
      </c>
      <c r="EX234" s="33">
        <v>20999.061460000001</v>
      </c>
      <c r="EY234" s="33">
        <v>22209.971720000001</v>
      </c>
      <c r="EZ234" s="33">
        <v>28477.026300000001</v>
      </c>
      <c r="FA234" s="33">
        <v>22110.966680000001</v>
      </c>
      <c r="FB234" s="33">
        <v>21010.557379999998</v>
      </c>
      <c r="FC234" s="33">
        <v>22231.21976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8612.8252830000001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6844.0507449999996</v>
      </c>
      <c r="AW235" s="33">
        <v>7348.1427059999996</v>
      </c>
      <c r="AX235" s="33">
        <v>10175.3511</v>
      </c>
      <c r="AY235" s="33">
        <v>8971.9200390000005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8256.7927120000004</v>
      </c>
      <c r="BU235" s="33">
        <v>8890.7947980000008</v>
      </c>
      <c r="BV235" s="33">
        <v>12069.66353</v>
      </c>
      <c r="BW235" s="33">
        <v>10752.70385</v>
      </c>
      <c r="BX235" s="33">
        <v>8591.7905229999997</v>
      </c>
      <c r="BY235" s="33">
        <v>9174.6113609999993</v>
      </c>
      <c r="BZ235" s="33">
        <v>12389.6561</v>
      </c>
      <c r="CA235" s="33">
        <v>11084.032869999999</v>
      </c>
      <c r="CB235" s="33">
        <v>8591.7905229999997</v>
      </c>
      <c r="CC235" s="33">
        <v>9174.6113609999993</v>
      </c>
      <c r="CD235" s="33">
        <v>12389.6561</v>
      </c>
      <c r="CE235" s="33">
        <v>11084.032869999999</v>
      </c>
      <c r="CF235" s="33">
        <v>8591.7905229999997</v>
      </c>
      <c r="CG235" s="33">
        <v>9174.6113609999993</v>
      </c>
      <c r="CH235" s="33">
        <v>12389.6561</v>
      </c>
      <c r="CI235" s="33">
        <v>11084.032869999999</v>
      </c>
      <c r="CJ235" s="33">
        <v>8591.7905229999997</v>
      </c>
      <c r="CK235" s="33">
        <v>9174.6113609999993</v>
      </c>
      <c r="CL235" s="33">
        <v>12389.6561</v>
      </c>
      <c r="CM235" s="33">
        <v>11084.032869999999</v>
      </c>
      <c r="CN235" s="33">
        <v>8623.2715819999994</v>
      </c>
      <c r="CO235" s="33">
        <v>9199.4843419999997</v>
      </c>
      <c r="CP235" s="33">
        <v>12408.355869999999</v>
      </c>
      <c r="CQ235" s="33">
        <v>11108.32789</v>
      </c>
      <c r="CR235" s="33">
        <v>8623.2715819999994</v>
      </c>
      <c r="CS235" s="33">
        <v>9199.4843419999997</v>
      </c>
      <c r="CT235" s="33">
        <v>12408.355869999999</v>
      </c>
      <c r="CU235" s="33">
        <v>11108.32789</v>
      </c>
      <c r="CV235" s="33">
        <v>8623.2715819999994</v>
      </c>
      <c r="CW235" s="33">
        <v>9114.5860279999997</v>
      </c>
      <c r="CX235" s="33">
        <v>12408.355869999999</v>
      </c>
      <c r="CY235" s="33">
        <v>11108.32789</v>
      </c>
      <c r="CZ235" s="33">
        <v>8623.2715819999994</v>
      </c>
      <c r="DA235" s="33">
        <v>9199.4843419999997</v>
      </c>
      <c r="DB235" s="33">
        <v>12408.355869999999</v>
      </c>
      <c r="DC235" s="33">
        <v>11108.32789</v>
      </c>
      <c r="DD235" s="33">
        <v>8623.2715819999994</v>
      </c>
      <c r="DE235" s="33">
        <v>9199.4843419999997</v>
      </c>
      <c r="DF235" s="33">
        <v>12408.355869999999</v>
      </c>
      <c r="DG235" s="33">
        <v>11108.32789</v>
      </c>
      <c r="DH235" s="33">
        <v>8623.2715819999994</v>
      </c>
      <c r="DI235" s="33">
        <v>9199.4843419999997</v>
      </c>
      <c r="DJ235" s="33">
        <v>12408.355869999999</v>
      </c>
      <c r="DK235" s="33">
        <v>11108.32789</v>
      </c>
      <c r="DL235" s="33">
        <v>8623.2715819999994</v>
      </c>
      <c r="DM235" s="33">
        <v>9199.4843419999997</v>
      </c>
      <c r="DN235" s="33">
        <v>12408.355869999999</v>
      </c>
      <c r="DO235" s="33">
        <v>11108.32789</v>
      </c>
      <c r="DP235" s="33">
        <v>8623.2715819999994</v>
      </c>
      <c r="DQ235" s="33">
        <v>9199.4843419999997</v>
      </c>
      <c r="DR235" s="33">
        <v>12408.355869999999</v>
      </c>
      <c r="DS235" s="33">
        <v>11108.32789</v>
      </c>
      <c r="DT235" s="33">
        <v>8623.2715819999994</v>
      </c>
      <c r="DU235" s="33">
        <v>9199.4843419999997</v>
      </c>
      <c r="DV235" s="33">
        <v>12408.355869999999</v>
      </c>
      <c r="DW235" s="33">
        <v>11108.32789</v>
      </c>
      <c r="DX235" s="33">
        <v>8623.2715819999994</v>
      </c>
      <c r="DY235" s="33">
        <v>9199.4843419999997</v>
      </c>
      <c r="DZ235" s="33">
        <v>12408.355869999999</v>
      </c>
      <c r="EA235" s="33">
        <v>11108.32789</v>
      </c>
      <c r="EB235" s="33">
        <v>8623.2715819999994</v>
      </c>
      <c r="EC235" s="33">
        <v>9199.4843419999997</v>
      </c>
      <c r="ED235" s="33">
        <v>12408.355869999999</v>
      </c>
      <c r="EE235" s="33">
        <v>11108.32789</v>
      </c>
      <c r="EF235" s="33">
        <v>8623.2715819999994</v>
      </c>
      <c r="EG235" s="33">
        <v>9199.4843419999997</v>
      </c>
      <c r="EH235" s="33">
        <v>12408.355869999999</v>
      </c>
      <c r="EI235" s="33">
        <v>11108.32789</v>
      </c>
      <c r="EJ235" s="33">
        <v>8623.2715819999994</v>
      </c>
      <c r="EK235" s="33">
        <v>9199.4843419999997</v>
      </c>
      <c r="EL235" s="33">
        <v>12408.355869999999</v>
      </c>
      <c r="EM235" s="33">
        <v>11108.32789</v>
      </c>
      <c r="EN235" s="33">
        <v>8623.2715819999994</v>
      </c>
      <c r="EO235" s="33">
        <v>9199.4843419999997</v>
      </c>
      <c r="EP235" s="33">
        <v>12408.355869999999</v>
      </c>
      <c r="EQ235" s="33">
        <v>11108.32789</v>
      </c>
      <c r="ER235" s="33">
        <v>8623.2715819999994</v>
      </c>
      <c r="ES235" s="33">
        <v>9199.4843419999997</v>
      </c>
      <c r="ET235" s="33">
        <v>12408.355869999999</v>
      </c>
      <c r="EU235" s="33">
        <v>11108.32789</v>
      </c>
      <c r="EV235" s="33">
        <v>8623.2715819999994</v>
      </c>
      <c r="EW235" s="33">
        <v>9199.4843419999997</v>
      </c>
      <c r="EX235" s="33">
        <v>12408.355869999999</v>
      </c>
      <c r="EY235" s="33">
        <v>11108.32789</v>
      </c>
      <c r="EZ235" s="33">
        <v>8623.2715819999994</v>
      </c>
      <c r="FA235" s="33">
        <v>9199.4843419999997</v>
      </c>
      <c r="FB235" s="33">
        <v>12408.355869999999</v>
      </c>
      <c r="FC235" s="33">
        <v>11108.32789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515.71982370000001</v>
      </c>
      <c r="AD236" s="33">
        <v>3069.6570590000001</v>
      </c>
      <c r="AE236" s="33">
        <v>4448.2909019999997</v>
      </c>
      <c r="AF236" s="33">
        <v>5403.3947840000001</v>
      </c>
      <c r="AG236" s="33">
        <v>5154.8028629999999</v>
      </c>
      <c r="AH236" s="33">
        <v>4590.3978690000004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4656.974706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5706.0745880000004</v>
      </c>
      <c r="BQ236" s="33">
        <v>5376.2078039999997</v>
      </c>
      <c r="BR236" s="33">
        <v>5961.8112549999996</v>
      </c>
      <c r="BS236" s="33">
        <v>4692.270039</v>
      </c>
      <c r="BT236" s="33">
        <v>5807.268118</v>
      </c>
      <c r="BU236" s="33">
        <v>5306.5536789999996</v>
      </c>
      <c r="BV236" s="33">
        <v>6023.2669409999999</v>
      </c>
      <c r="BW236" s="33">
        <v>4768.2582350000002</v>
      </c>
      <c r="BX236" s="33">
        <v>5807.268118</v>
      </c>
      <c r="BY236" s="33">
        <v>1814.030878</v>
      </c>
      <c r="BZ236" s="33">
        <v>6023.2669409999999</v>
      </c>
      <c r="CA236" s="33">
        <v>4768.2582350000002</v>
      </c>
      <c r="CB236" s="33">
        <v>5807.268118</v>
      </c>
      <c r="CC236" s="33">
        <v>4382.2755289999996</v>
      </c>
      <c r="CD236" s="33">
        <v>6023.2669409999999</v>
      </c>
      <c r="CE236" s="33">
        <v>4768.2582350000002</v>
      </c>
      <c r="CF236" s="33">
        <v>5807.268118</v>
      </c>
      <c r="CG236" s="33">
        <v>3497.652</v>
      </c>
      <c r="CH236" s="33">
        <v>6023.2669409999999</v>
      </c>
      <c r="CI236" s="33">
        <v>4768.2582350000002</v>
      </c>
      <c r="CJ236" s="33">
        <v>5807.268118</v>
      </c>
      <c r="CK236" s="33">
        <v>5034.3909149999999</v>
      </c>
      <c r="CL236" s="33">
        <v>6023.2669409999999</v>
      </c>
      <c r="CM236" s="33">
        <v>4768.2582350000002</v>
      </c>
      <c r="CN236" s="33">
        <v>5807.268118</v>
      </c>
      <c r="CO236" s="33">
        <v>2827.117855</v>
      </c>
      <c r="CP236" s="33">
        <v>6023.2669409999999</v>
      </c>
      <c r="CQ236" s="33">
        <v>4768.2582350000002</v>
      </c>
      <c r="CR236" s="33">
        <v>5807.268118</v>
      </c>
      <c r="CS236" s="33">
        <v>5176.1196920000002</v>
      </c>
      <c r="CT236" s="33">
        <v>6023.2669409999999</v>
      </c>
      <c r="CU236" s="33">
        <v>4768.2582350000002</v>
      </c>
      <c r="CV236" s="33">
        <v>5807.268118</v>
      </c>
      <c r="CW236" s="33">
        <v>5451.1661960000001</v>
      </c>
      <c r="CX236" s="33">
        <v>6023.2669409999999</v>
      </c>
      <c r="CY236" s="33">
        <v>4768.2582350000002</v>
      </c>
      <c r="CZ236" s="33">
        <v>5831.0368170000002</v>
      </c>
      <c r="DA236" s="33">
        <v>5297.1308429999999</v>
      </c>
      <c r="DB236" s="33">
        <v>6047.6895009999998</v>
      </c>
      <c r="DC236" s="33">
        <v>4787.813228</v>
      </c>
      <c r="DD236" s="33">
        <v>5831.0368170000002</v>
      </c>
      <c r="DE236" s="33">
        <v>3958.4459059999999</v>
      </c>
      <c r="DF236" s="33">
        <v>6047.6895009999998</v>
      </c>
      <c r="DG236" s="33">
        <v>4787.813228</v>
      </c>
      <c r="DH236" s="33">
        <v>5831.0368170000002</v>
      </c>
      <c r="DI236" s="33">
        <v>5518.8231569999998</v>
      </c>
      <c r="DJ236" s="33">
        <v>6047.6895009999998</v>
      </c>
      <c r="DK236" s="33">
        <v>4787.813228</v>
      </c>
      <c r="DL236" s="33">
        <v>5831.0368170000002</v>
      </c>
      <c r="DM236" s="33">
        <v>3571.9164900000001</v>
      </c>
      <c r="DN236" s="33">
        <v>6047.6895009999998</v>
      </c>
      <c r="DO236" s="33">
        <v>4787.813228</v>
      </c>
      <c r="DP236" s="33">
        <v>5831.0368170000002</v>
      </c>
      <c r="DQ236" s="33">
        <v>5200.0542349999996</v>
      </c>
      <c r="DR236" s="33">
        <v>6047.6895009999998</v>
      </c>
      <c r="DS236" s="33">
        <v>4787.813228</v>
      </c>
      <c r="DT236" s="33">
        <v>5831.0368170000002</v>
      </c>
      <c r="DU236" s="33">
        <v>2770.0658039999998</v>
      </c>
      <c r="DV236" s="33">
        <v>6047.6895009999998</v>
      </c>
      <c r="DW236" s="33">
        <v>4787.813228</v>
      </c>
      <c r="DX236" s="33">
        <v>5831.0368170000002</v>
      </c>
      <c r="DY236" s="33">
        <v>5264.8465690000003</v>
      </c>
      <c r="DZ236" s="33">
        <v>6047.6895009999998</v>
      </c>
      <c r="EA236" s="33">
        <v>4787.813228</v>
      </c>
      <c r="EB236" s="33">
        <v>5831.0368170000002</v>
      </c>
      <c r="EC236" s="33">
        <v>5518.8231569999998</v>
      </c>
      <c r="ED236" s="33">
        <v>6047.6895009999998</v>
      </c>
      <c r="EE236" s="33">
        <v>4787.813228</v>
      </c>
      <c r="EF236" s="33">
        <v>5831.0368170000002</v>
      </c>
      <c r="EG236" s="33">
        <v>5154.8028629999999</v>
      </c>
      <c r="EH236" s="33">
        <v>6047.6895009999998</v>
      </c>
      <c r="EI236" s="33">
        <v>4787.813228</v>
      </c>
      <c r="EJ236" s="33">
        <v>5831.0368170000002</v>
      </c>
      <c r="EK236" s="33">
        <v>5123.6476469999998</v>
      </c>
      <c r="EL236" s="33">
        <v>4048.229945</v>
      </c>
      <c r="EM236" s="33">
        <v>4787.813228</v>
      </c>
      <c r="EN236" s="33">
        <v>5831.0368170000002</v>
      </c>
      <c r="EO236" s="33">
        <v>1851.259472</v>
      </c>
      <c r="EP236" s="33">
        <v>2171.6494670000002</v>
      </c>
      <c r="EQ236" s="33">
        <v>4787.813228</v>
      </c>
      <c r="ER236" s="33">
        <v>5831.0368170000002</v>
      </c>
      <c r="ES236" s="33">
        <v>3695.4785809999998</v>
      </c>
      <c r="ET236" s="33">
        <v>67.614232009999995</v>
      </c>
      <c r="EU236" s="33">
        <v>4787.813228</v>
      </c>
      <c r="EV236" s="33">
        <v>5831.0368170000002</v>
      </c>
      <c r="EW236" s="33">
        <v>4467.3068039999998</v>
      </c>
      <c r="EX236" s="33">
        <v>125.3786901</v>
      </c>
      <c r="EY236" s="33">
        <v>4787.813228</v>
      </c>
      <c r="EZ236" s="33">
        <v>5831.0368170000002</v>
      </c>
      <c r="FA236" s="33">
        <v>5518.8231569999998</v>
      </c>
      <c r="FB236" s="33">
        <v>70.609007649999995</v>
      </c>
      <c r="FC236" s="33">
        <v>4787.813228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4969.2945330000002</v>
      </c>
      <c r="U237" s="33">
        <v>3398.4041179999999</v>
      </c>
      <c r="V237" s="33">
        <v>3330.4720000000002</v>
      </c>
      <c r="W237" s="33">
        <v>3370.521647</v>
      </c>
      <c r="X237" s="33">
        <v>4947.7992910000003</v>
      </c>
      <c r="Y237" s="33">
        <v>5723.6372019999999</v>
      </c>
      <c r="Z237" s="33">
        <v>3330.4720000000002</v>
      </c>
      <c r="AA237" s="33">
        <v>3370.521647</v>
      </c>
      <c r="AB237" s="33">
        <v>6147.8972510000003</v>
      </c>
      <c r="AC237" s="33">
        <v>9905.9607140000007</v>
      </c>
      <c r="AD237" s="33">
        <v>3397.3673520000002</v>
      </c>
      <c r="AE237" s="33">
        <v>2840.5617619999998</v>
      </c>
      <c r="AF237" s="33">
        <v>4272.5098889999999</v>
      </c>
      <c r="AG237" s="33">
        <v>8336.1962409999996</v>
      </c>
      <c r="AH237" s="33">
        <v>3932.049505</v>
      </c>
      <c r="AI237" s="33">
        <v>4250.7534669999995</v>
      </c>
      <c r="AJ237" s="33">
        <v>5473.8888710000001</v>
      </c>
      <c r="AK237" s="33">
        <v>15256.008949999999</v>
      </c>
      <c r="AL237" s="33">
        <v>4253.8245999999999</v>
      </c>
      <c r="AM237" s="33">
        <v>4654.4535470000001</v>
      </c>
      <c r="AN237" s="33">
        <v>9658.2897290000001</v>
      </c>
      <c r="AO237" s="33">
        <v>11939.94786</v>
      </c>
      <c r="AP237" s="33">
        <v>4253.8245999999999</v>
      </c>
      <c r="AQ237" s="33">
        <v>4654.4535470000001</v>
      </c>
      <c r="AR237" s="33">
        <v>16242.576880000001</v>
      </c>
      <c r="AS237" s="33">
        <v>13825.02967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15674.562980000001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14485.904399999999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17299.364249999999</v>
      </c>
      <c r="BY237" s="33">
        <v>15256.008949999999</v>
      </c>
      <c r="BZ237" s="33">
        <v>4751.9223650000004</v>
      </c>
      <c r="CA237" s="33">
        <v>5332.7969590000002</v>
      </c>
      <c r="CB237" s="33">
        <v>17299.364249999999</v>
      </c>
      <c r="CC237" s="33">
        <v>14940.096009999999</v>
      </c>
      <c r="CD237" s="33">
        <v>4751.9223650000004</v>
      </c>
      <c r="CE237" s="33">
        <v>5332.7969590000002</v>
      </c>
      <c r="CF237" s="33">
        <v>17299.364249999999</v>
      </c>
      <c r="CG237" s="33">
        <v>16142.89193</v>
      </c>
      <c r="CH237" s="33">
        <v>4751.9223650000004</v>
      </c>
      <c r="CI237" s="33">
        <v>5332.7969590000002</v>
      </c>
      <c r="CJ237" s="33">
        <v>18277.72119</v>
      </c>
      <c r="CK237" s="33">
        <v>15256.008949999999</v>
      </c>
      <c r="CL237" s="33">
        <v>5063.904286</v>
      </c>
      <c r="CM237" s="33">
        <v>5783.7551160000003</v>
      </c>
      <c r="CN237" s="33">
        <v>18277.72119</v>
      </c>
      <c r="CO237" s="33">
        <v>15256.008949999999</v>
      </c>
      <c r="CP237" s="33">
        <v>5063.904286</v>
      </c>
      <c r="CQ237" s="33">
        <v>5783.7551160000003</v>
      </c>
      <c r="CR237" s="33">
        <v>18277.72119</v>
      </c>
      <c r="CS237" s="33">
        <v>17069.13248</v>
      </c>
      <c r="CT237" s="33">
        <v>5063.904286</v>
      </c>
      <c r="CU237" s="33">
        <v>5783.7551160000003</v>
      </c>
      <c r="CV237" s="33">
        <v>18277.72119</v>
      </c>
      <c r="CW237" s="33">
        <v>17069.13248</v>
      </c>
      <c r="CX237" s="33">
        <v>5063.904286</v>
      </c>
      <c r="CY237" s="33">
        <v>5783.7551160000003</v>
      </c>
      <c r="CZ237" s="33">
        <v>18277.72119</v>
      </c>
      <c r="DA237" s="33">
        <v>17069.13248</v>
      </c>
      <c r="DB237" s="33">
        <v>5063.904286</v>
      </c>
      <c r="DC237" s="33">
        <v>5783.7551160000003</v>
      </c>
      <c r="DD237" s="33">
        <v>18277.72119</v>
      </c>
      <c r="DE237" s="33">
        <v>16792.128100000002</v>
      </c>
      <c r="DF237" s="33">
        <v>5063.904286</v>
      </c>
      <c r="DG237" s="33">
        <v>5783.7551160000003</v>
      </c>
      <c r="DH237" s="33">
        <v>18277.72119</v>
      </c>
      <c r="DI237" s="33">
        <v>16697.217390000002</v>
      </c>
      <c r="DJ237" s="33">
        <v>5063.904286</v>
      </c>
      <c r="DK237" s="33">
        <v>5783.7551160000003</v>
      </c>
      <c r="DL237" s="33">
        <v>18277.72119</v>
      </c>
      <c r="DM237" s="33">
        <v>14938.696400000001</v>
      </c>
      <c r="DN237" s="33">
        <v>5063.904286</v>
      </c>
      <c r="DO237" s="33">
        <v>5783.7551160000003</v>
      </c>
      <c r="DP237" s="33">
        <v>18277.72119</v>
      </c>
      <c r="DQ237" s="33">
        <v>14939.41905</v>
      </c>
      <c r="DR237" s="33">
        <v>5063.904286</v>
      </c>
      <c r="DS237" s="33">
        <v>5783.7551160000003</v>
      </c>
      <c r="DT237" s="33">
        <v>18277.72119</v>
      </c>
      <c r="DU237" s="33">
        <v>16182.2495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17069.13248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16777.650310000001</v>
      </c>
      <c r="EL237" s="33">
        <v>5063.904286</v>
      </c>
      <c r="EM237" s="33">
        <v>5783.7551160000003</v>
      </c>
      <c r="EN237" s="33">
        <v>18277.72119</v>
      </c>
      <c r="EO237" s="33">
        <v>16142.89193</v>
      </c>
      <c r="EP237" s="33">
        <v>5063.904286</v>
      </c>
      <c r="EQ237" s="33">
        <v>5783.7551160000003</v>
      </c>
      <c r="ER237" s="33">
        <v>18277.72119</v>
      </c>
      <c r="ES237" s="33">
        <v>15256.008949999999</v>
      </c>
      <c r="ET237" s="33">
        <v>5063.904286</v>
      </c>
      <c r="EU237" s="33">
        <v>5783.7551160000003</v>
      </c>
      <c r="EV237" s="33">
        <v>18747.277620000001</v>
      </c>
      <c r="EW237" s="33">
        <v>17451.015230000001</v>
      </c>
      <c r="EX237" s="33">
        <v>5416.0006780000003</v>
      </c>
      <c r="EY237" s="33">
        <v>5936.9111940000003</v>
      </c>
      <c r="EZ237" s="33">
        <v>20952.87527</v>
      </c>
      <c r="FA237" s="33">
        <v>20150.757740000001</v>
      </c>
      <c r="FB237" s="33">
        <v>6525.0593449999997</v>
      </c>
      <c r="FC237" s="33">
        <v>6932.388371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6967.8148929999998</v>
      </c>
      <c r="G238" s="33">
        <v>9001.3516080000009</v>
      </c>
      <c r="H238" s="33">
        <v>10522.45298</v>
      </c>
      <c r="I238" s="33">
        <v>9132.3163530000002</v>
      </c>
      <c r="J238" s="33">
        <v>7732.0999469999997</v>
      </c>
      <c r="K238" s="33">
        <v>9001.3516080000009</v>
      </c>
      <c r="L238" s="33">
        <v>10522.45298</v>
      </c>
      <c r="M238" s="33">
        <v>9132.3163530000002</v>
      </c>
      <c r="N238" s="33">
        <v>6137.9951760000004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9689.4007409999995</v>
      </c>
      <c r="U238" s="33">
        <v>7541.5363710000001</v>
      </c>
      <c r="V238" s="33">
        <v>6670.4051589999999</v>
      </c>
      <c r="W238" s="33">
        <v>9001.3516080000009</v>
      </c>
      <c r="X238" s="33">
        <v>10522.45298</v>
      </c>
      <c r="Y238" s="33">
        <v>9132.3163530000002</v>
      </c>
      <c r="Z238" s="33">
        <v>5289.8312859999996</v>
      </c>
      <c r="AA238" s="33">
        <v>9001.3516080000009</v>
      </c>
      <c r="AB238" s="33">
        <v>4956.5374789999996</v>
      </c>
      <c r="AC238" s="33">
        <v>8017</v>
      </c>
      <c r="AD238" s="33">
        <v>5977.3361199999999</v>
      </c>
      <c r="AE238" s="33">
        <v>9001.3516080000009</v>
      </c>
      <c r="AF238" s="33">
        <v>10522.45298</v>
      </c>
      <c r="AG238" s="33">
        <v>8043</v>
      </c>
      <c r="AH238" s="33">
        <v>7243</v>
      </c>
      <c r="AI238" s="33">
        <v>9001.3516080000009</v>
      </c>
      <c r="AJ238" s="33">
        <v>9284</v>
      </c>
      <c r="AK238" s="33">
        <v>3784</v>
      </c>
      <c r="AL238" s="33">
        <v>8432.1894900000007</v>
      </c>
      <c r="AM238" s="33">
        <v>9001.3516080000009</v>
      </c>
      <c r="AN238" s="33">
        <v>10522.45298</v>
      </c>
      <c r="AO238" s="33">
        <v>9132.3163530000002</v>
      </c>
      <c r="AP238" s="33">
        <v>8432.1894900000007</v>
      </c>
      <c r="AQ238" s="33">
        <v>9001.3516080000009</v>
      </c>
      <c r="AR238" s="33">
        <v>9503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6083.2967689999996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303.41542420000002</v>
      </c>
      <c r="Z239" s="33">
        <v>1026.196471</v>
      </c>
      <c r="AA239" s="33">
        <v>1269.763569</v>
      </c>
      <c r="AB239" s="33">
        <v>6760.6702750000004</v>
      </c>
      <c r="AC239" s="33">
        <v>757.28364539999995</v>
      </c>
      <c r="AD239" s="33">
        <v>452.60397060000003</v>
      </c>
      <c r="AE239" s="33">
        <v>3033.456549</v>
      </c>
      <c r="AF239" s="33">
        <v>6760.6702750000004</v>
      </c>
      <c r="AG239" s="33">
        <v>433.8307519</v>
      </c>
      <c r="AH239" s="33">
        <v>474.23082419999997</v>
      </c>
      <c r="AI239" s="33">
        <v>3033.456549</v>
      </c>
      <c r="AJ239" s="33">
        <v>6760.6702750000004</v>
      </c>
      <c r="AK239" s="33">
        <v>1169.3643589999999</v>
      </c>
      <c r="AL239" s="33">
        <v>501.10561439999998</v>
      </c>
      <c r="AM239" s="33">
        <v>3033.456549</v>
      </c>
      <c r="AN239" s="33">
        <v>6760.6702750000004</v>
      </c>
      <c r="AO239" s="33">
        <v>301.67306059999999</v>
      </c>
      <c r="AP239" s="33">
        <v>2404.2362349999999</v>
      </c>
      <c r="AQ239" s="33">
        <v>3033.456549</v>
      </c>
      <c r="AR239" s="33">
        <v>5236.4138380000004</v>
      </c>
      <c r="AS239" s="33">
        <v>1829.090224</v>
      </c>
      <c r="AT239" s="33">
        <v>2404.2362349999999</v>
      </c>
      <c r="AU239" s="33">
        <v>3033.456549</v>
      </c>
      <c r="AV239" s="33">
        <v>6353.2617890000001</v>
      </c>
      <c r="AX239" s="33">
        <v>2404.2362349999999</v>
      </c>
      <c r="AY239" s="33">
        <v>3033.456549</v>
      </c>
      <c r="AZ239" s="33">
        <v>3170.7452229999999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1793.7545990000001</v>
      </c>
      <c r="BF239" s="33">
        <v>2404.2362349999999</v>
      </c>
      <c r="BG239" s="33">
        <v>3033.456549</v>
      </c>
      <c r="BH239" s="33">
        <v>6760.6702750000004</v>
      </c>
      <c r="BI239" s="33">
        <v>2863.6171720000002</v>
      </c>
      <c r="BJ239" s="33">
        <v>2404.2362349999999</v>
      </c>
      <c r="BK239" s="33">
        <v>3033.456549</v>
      </c>
      <c r="BL239" s="33">
        <v>6760.6702750000004</v>
      </c>
      <c r="BM239" s="33">
        <v>3742.2790369999998</v>
      </c>
      <c r="BN239" s="33">
        <v>2404.2362349999999</v>
      </c>
      <c r="BO239" s="33">
        <v>3033.456549</v>
      </c>
      <c r="BP239" s="33">
        <v>6760.6702750000004</v>
      </c>
      <c r="BQ239" s="33">
        <v>679.20326399999999</v>
      </c>
      <c r="BR239" s="33">
        <v>2404.2362349999999</v>
      </c>
      <c r="BS239" s="33">
        <v>3033.456549</v>
      </c>
      <c r="BT239" s="33">
        <v>6760.6702750000004</v>
      </c>
      <c r="BU239" s="33">
        <v>2329.0952379999999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6259.322314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6259.322314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5399.100856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4538.0339569999996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E240" s="33">
        <v>133.44058820000001</v>
      </c>
      <c r="AF240" s="33">
        <v>340.78552939999997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A240" s="33">
        <v>324.06257360000001</v>
      </c>
      <c r="BB240" s="33">
        <v>340.89690200000001</v>
      </c>
      <c r="BC240" s="33">
        <v>166.65094120000001</v>
      </c>
      <c r="BD240" s="33">
        <v>25.573042229999999</v>
      </c>
      <c r="BE240" s="33">
        <v>499.14611760000003</v>
      </c>
      <c r="BF240" s="33">
        <v>340.89690200000001</v>
      </c>
      <c r="BG240" s="33">
        <v>166.65094120000001</v>
      </c>
      <c r="BH240" s="33">
        <v>82.180038949999997</v>
      </c>
      <c r="BI240" s="33">
        <v>83.563040790000002</v>
      </c>
      <c r="BJ240" s="33">
        <v>340.89690200000001</v>
      </c>
      <c r="BK240" s="33">
        <v>166.65094120000001</v>
      </c>
      <c r="BL240" s="33">
        <v>637.56583490000003</v>
      </c>
      <c r="BM240" s="33">
        <v>499.14611760000003</v>
      </c>
      <c r="BN240" s="33">
        <v>510.88404960000003</v>
      </c>
      <c r="BO240" s="33">
        <v>361.22384449999998</v>
      </c>
      <c r="BP240" s="33">
        <v>637.56583490000003</v>
      </c>
      <c r="BQ240" s="33">
        <v>746.04695549999997</v>
      </c>
      <c r="BR240" s="33">
        <v>510.88404960000003</v>
      </c>
      <c r="BS240" s="33">
        <v>361.22384449999998</v>
      </c>
      <c r="BT240" s="33">
        <v>1106.4936809999999</v>
      </c>
      <c r="BU240" s="33">
        <v>1217.3593020000001</v>
      </c>
      <c r="BV240" s="33">
        <v>683.95720530000006</v>
      </c>
      <c r="BW240" s="33">
        <v>523.0264502</v>
      </c>
      <c r="BX240" s="33">
        <v>1106.4936809999999</v>
      </c>
      <c r="BY240" s="33">
        <v>970.45846370000004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799.37465520000001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1140.4441750000001</v>
      </c>
      <c r="CO240" s="33">
        <v>887.11332100000004</v>
      </c>
      <c r="CP240" s="33">
        <v>690.0521516</v>
      </c>
      <c r="CQ240" s="33">
        <v>533.86427349999997</v>
      </c>
      <c r="CR240" s="33">
        <v>1218.9015449999999</v>
      </c>
      <c r="CS240" s="33">
        <v>1063.575474</v>
      </c>
      <c r="CT240" s="33">
        <v>704.13717350000002</v>
      </c>
      <c r="CU240" s="33">
        <v>558.90977359999999</v>
      </c>
      <c r="CV240" s="33">
        <v>1504.430466</v>
      </c>
      <c r="CW240" s="33">
        <v>1547.0042430000001</v>
      </c>
      <c r="CX240" s="33">
        <v>755.39661709999996</v>
      </c>
      <c r="CY240" s="33">
        <v>650.05754820000004</v>
      </c>
      <c r="CZ240" s="33">
        <v>1857.5620730000001</v>
      </c>
      <c r="DA240" s="33">
        <v>1547.0042430000001</v>
      </c>
      <c r="DB240" s="33">
        <v>827.78736219999996</v>
      </c>
      <c r="DC240" s="33">
        <v>760.3143718</v>
      </c>
      <c r="DD240" s="33">
        <v>1857.5620730000001</v>
      </c>
      <c r="DE240" s="33">
        <v>1582.1751529999999</v>
      </c>
      <c r="DF240" s="33">
        <v>827.78736219999996</v>
      </c>
      <c r="DG240" s="33">
        <v>760.3143718</v>
      </c>
      <c r="DH240" s="33">
        <v>2399.656152</v>
      </c>
      <c r="DI240" s="33">
        <v>2368.6363999999999</v>
      </c>
      <c r="DJ240" s="33">
        <v>988.39536220000002</v>
      </c>
      <c r="DK240" s="33">
        <v>1024.4820970000001</v>
      </c>
      <c r="DL240" s="33">
        <v>2399.656152</v>
      </c>
      <c r="DM240" s="33">
        <v>2368.6363999999999</v>
      </c>
      <c r="DN240" s="33">
        <v>988.39536220000002</v>
      </c>
      <c r="DO240" s="33">
        <v>1024.4820970000001</v>
      </c>
      <c r="DP240" s="33">
        <v>2399.656152</v>
      </c>
      <c r="DQ240" s="33">
        <v>1457.323179</v>
      </c>
      <c r="DR240" s="33">
        <v>988.39536220000002</v>
      </c>
      <c r="DS240" s="33">
        <v>1024.4820970000001</v>
      </c>
      <c r="DT240" s="33">
        <v>2399.656152</v>
      </c>
      <c r="DU240" s="33">
        <v>2368.6363999999999</v>
      </c>
      <c r="DV240" s="33">
        <v>988.39536220000002</v>
      </c>
      <c r="DW240" s="33">
        <v>1024.4820970000001</v>
      </c>
      <c r="DX240" s="33">
        <v>2399.656152</v>
      </c>
      <c r="DY240" s="33">
        <v>2368.6363999999999</v>
      </c>
      <c r="DZ240" s="33">
        <v>988.39536220000002</v>
      </c>
      <c r="EA240" s="33">
        <v>1024.4820970000001</v>
      </c>
      <c r="EB240" s="33">
        <v>2399.656152</v>
      </c>
      <c r="EC240" s="33">
        <v>1969.8823930000001</v>
      </c>
      <c r="ED240" s="33">
        <v>988.39536220000002</v>
      </c>
      <c r="EE240" s="33">
        <v>1024.4820970000001</v>
      </c>
      <c r="EF240" s="33">
        <v>2399.656152</v>
      </c>
      <c r="EG240" s="33">
        <v>1892.896696</v>
      </c>
      <c r="EH240" s="33">
        <v>988.39536220000002</v>
      </c>
      <c r="EI240" s="33">
        <v>1024.4820970000001</v>
      </c>
      <c r="EJ240" s="33">
        <v>2615.8453679999998</v>
      </c>
      <c r="EK240" s="33">
        <v>2114.287268</v>
      </c>
      <c r="EL240" s="33">
        <v>1029.711628</v>
      </c>
      <c r="EM240" s="33">
        <v>1092.629803</v>
      </c>
      <c r="EN240" s="33">
        <v>2938.0129360000001</v>
      </c>
      <c r="EO240" s="33">
        <v>2835.4083999999998</v>
      </c>
      <c r="EP240" s="33">
        <v>1111.6952450000001</v>
      </c>
      <c r="EQ240" s="33">
        <v>1211.6445289999999</v>
      </c>
      <c r="ER240" s="33">
        <v>2938.0129360000001</v>
      </c>
      <c r="ES240" s="33">
        <v>2835.4083999999998</v>
      </c>
      <c r="ET240" s="33">
        <v>1111.6952450000001</v>
      </c>
      <c r="EU240" s="33">
        <v>1211.6445289999999</v>
      </c>
      <c r="EV240" s="33">
        <v>2938.0129360000001</v>
      </c>
      <c r="EW240" s="33">
        <v>2352.3749750000002</v>
      </c>
      <c r="EX240" s="33">
        <v>1111.6952450000001</v>
      </c>
      <c r="EY240" s="33">
        <v>1211.6445289999999</v>
      </c>
      <c r="EZ240" s="33">
        <v>2938.0129360000001</v>
      </c>
      <c r="FA240" s="33">
        <v>2364.0960540000001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1521.7367790000001</v>
      </c>
      <c r="BZ241" s="33">
        <v>559.42543969999997</v>
      </c>
      <c r="CA241" s="33">
        <v>784.01823509999997</v>
      </c>
      <c r="CB241" s="33">
        <v>6051.4774260000004</v>
      </c>
      <c r="CD241" s="33">
        <v>1741.17526</v>
      </c>
      <c r="CE241" s="33">
        <v>2537.9179009999998</v>
      </c>
      <c r="CF241" s="33">
        <v>6751.8117220000004</v>
      </c>
      <c r="CG241" s="33">
        <v>624.50088140000003</v>
      </c>
      <c r="CH241" s="33">
        <v>1909.258783</v>
      </c>
      <c r="CI241" s="33">
        <v>2793.6955349999998</v>
      </c>
      <c r="CJ241" s="33">
        <v>7240.1368050000001</v>
      </c>
      <c r="CK241" s="33">
        <v>2284.1583919999998</v>
      </c>
      <c r="CL241" s="33">
        <v>2026.4590989999999</v>
      </c>
      <c r="CM241" s="33">
        <v>2972.0426969999999</v>
      </c>
      <c r="CN241" s="33">
        <v>8225.6305460000003</v>
      </c>
      <c r="CO241" s="33">
        <v>5064.3699189999998</v>
      </c>
      <c r="CP241" s="33">
        <v>2262.9822290000002</v>
      </c>
      <c r="CQ241" s="33">
        <v>3331.9668919999999</v>
      </c>
      <c r="CR241" s="33">
        <v>8974.9955289999998</v>
      </c>
      <c r="CT241" s="33">
        <v>2382.7278820000001</v>
      </c>
      <c r="CU241" s="33">
        <v>3587.3349020000001</v>
      </c>
      <c r="CV241" s="33">
        <v>8974.9955289999998</v>
      </c>
      <c r="CW241" s="33">
        <v>1363.1529169999999</v>
      </c>
      <c r="CX241" s="33">
        <v>2382.7278820000001</v>
      </c>
      <c r="CY241" s="33">
        <v>3587.3349020000001</v>
      </c>
      <c r="CZ241" s="33">
        <v>9324.6325390000002</v>
      </c>
      <c r="DA241" s="33">
        <v>3251.3069719999999</v>
      </c>
      <c r="DB241" s="33">
        <v>2434.8071660000001</v>
      </c>
      <c r="DC241" s="33">
        <v>3699.0939709999998</v>
      </c>
      <c r="DD241" s="33">
        <v>10058.81278</v>
      </c>
      <c r="DE241" s="33">
        <v>8342.0822919999991</v>
      </c>
      <c r="DF241" s="33">
        <v>2613.7893260000001</v>
      </c>
      <c r="DG241" s="33">
        <v>3984.5336440000001</v>
      </c>
      <c r="DH241" s="33">
        <v>10354.025180000001</v>
      </c>
      <c r="DI241" s="33">
        <v>5075.6971030000004</v>
      </c>
      <c r="DJ241" s="33">
        <v>2705.31585</v>
      </c>
      <c r="DK241" s="33">
        <v>4113.568491</v>
      </c>
      <c r="DL241" s="33">
        <v>10354.025180000001</v>
      </c>
      <c r="DM241" s="33">
        <v>7725.1941399999996</v>
      </c>
      <c r="DN241" s="33">
        <v>2705.31585</v>
      </c>
      <c r="DO241" s="33">
        <v>4113.568491</v>
      </c>
      <c r="DP241" s="33">
        <v>10354.025180000001</v>
      </c>
      <c r="DQ241" s="33">
        <v>6314.2965080000004</v>
      </c>
      <c r="DR241" s="33">
        <v>2705.31585</v>
      </c>
      <c r="DS241" s="33">
        <v>4113.568491</v>
      </c>
      <c r="DT241" s="33">
        <v>10354.025180000001</v>
      </c>
      <c r="DU241" s="33">
        <v>6382.6081389999999</v>
      </c>
      <c r="DV241" s="33">
        <v>2705.31585</v>
      </c>
      <c r="DW241" s="33">
        <v>4113.568491</v>
      </c>
      <c r="DX241" s="33">
        <v>10354.025180000001</v>
      </c>
      <c r="DY241" s="33">
        <v>5719.3374990000002</v>
      </c>
      <c r="DZ241" s="33">
        <v>2705.31585</v>
      </c>
      <c r="EA241" s="33">
        <v>4113.568491</v>
      </c>
      <c r="EB241" s="33">
        <v>10354.025180000001</v>
      </c>
      <c r="EC241" s="33">
        <v>6073.671695</v>
      </c>
      <c r="ED241" s="33">
        <v>2705.31585</v>
      </c>
      <c r="EE241" s="33">
        <v>4113.568491</v>
      </c>
      <c r="EF241" s="33">
        <v>10354.025180000001</v>
      </c>
      <c r="EG241" s="33">
        <v>7545.9801649999999</v>
      </c>
      <c r="EH241" s="33">
        <v>2705.31585</v>
      </c>
      <c r="EI241" s="33">
        <v>4113.568491</v>
      </c>
      <c r="EJ241" s="33">
        <v>10354.025180000001</v>
      </c>
      <c r="EK241" s="33">
        <v>8100.4077100000004</v>
      </c>
      <c r="EL241" s="33">
        <v>2705.31585</v>
      </c>
      <c r="EM241" s="33">
        <v>4113.568491</v>
      </c>
      <c r="EN241" s="33">
        <v>10354.025180000001</v>
      </c>
      <c r="EO241" s="33">
        <v>9252.0549780000001</v>
      </c>
      <c r="EP241" s="33">
        <v>2705.31585</v>
      </c>
      <c r="EQ241" s="33">
        <v>4113.568491</v>
      </c>
      <c r="ER241" s="33">
        <v>10354.025180000001</v>
      </c>
      <c r="ES241" s="33">
        <v>8041.6519619999999</v>
      </c>
      <c r="ET241" s="33">
        <v>2705.31585</v>
      </c>
      <c r="EU241" s="33">
        <v>4113.568491</v>
      </c>
      <c r="EV241" s="33">
        <v>11557.80373</v>
      </c>
      <c r="EW241" s="33">
        <v>6999.3924390000002</v>
      </c>
      <c r="EX241" s="33">
        <v>3078.530745</v>
      </c>
      <c r="EY241" s="33">
        <v>4639.7299220000004</v>
      </c>
      <c r="EZ241" s="33">
        <v>11982.29682</v>
      </c>
      <c r="FA241" s="33">
        <v>5793.7594639999998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J242" s="33">
        <v>2908.2947060000001</v>
      </c>
      <c r="AL242" s="33">
        <v>118.89455340000001</v>
      </c>
      <c r="AM242" s="33">
        <v>1460.131294</v>
      </c>
      <c r="AN242" s="33">
        <v>1731.8290910000001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W242" s="33">
        <v>2181.1181569999999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1582.954025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159.18458820000001</v>
      </c>
      <c r="BV242" s="33">
        <v>906.87400000000002</v>
      </c>
      <c r="BW242" s="33">
        <v>1590.6875689999999</v>
      </c>
      <c r="BX242" s="33">
        <v>3491.6398370000002</v>
      </c>
      <c r="BY242" s="33">
        <v>2634.1145580000002</v>
      </c>
      <c r="BZ242" s="33">
        <v>1048.2915290000001</v>
      </c>
      <c r="CA242" s="33">
        <v>1763.077628</v>
      </c>
      <c r="CB242" s="33">
        <v>3491.6398370000002</v>
      </c>
      <c r="CC242" s="33">
        <v>2634.1145580000002</v>
      </c>
      <c r="CD242" s="33">
        <v>1048.2915290000001</v>
      </c>
      <c r="CE242" s="33">
        <v>1763.077628</v>
      </c>
      <c r="CF242" s="33">
        <v>3491.6398370000002</v>
      </c>
      <c r="CG242" s="33">
        <v>2634.1145580000002</v>
      </c>
      <c r="CH242" s="33">
        <v>1048.2915290000001</v>
      </c>
      <c r="CI242" s="33">
        <v>1763.077628</v>
      </c>
      <c r="CJ242" s="33">
        <v>3491.6398370000002</v>
      </c>
      <c r="CK242" s="33">
        <v>2340.302745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3910.9788050000002</v>
      </c>
      <c r="CS242" s="33">
        <v>2992.564355</v>
      </c>
      <c r="CT242" s="33">
        <v>1220.82062</v>
      </c>
      <c r="CU242" s="33">
        <v>1973.393141</v>
      </c>
      <c r="CV242" s="33">
        <v>5126.7385409999997</v>
      </c>
      <c r="CW242" s="33">
        <v>4031.7924400000002</v>
      </c>
      <c r="CX242" s="33">
        <v>1721.0219790000001</v>
      </c>
      <c r="CY242" s="33">
        <v>2583.1459949999999</v>
      </c>
      <c r="CZ242" s="33">
        <v>5460.1954219999998</v>
      </c>
      <c r="DA242" s="33">
        <v>3864.6038910000002</v>
      </c>
      <c r="DB242" s="33">
        <v>1858.216508</v>
      </c>
      <c r="DC242" s="33">
        <v>2750.3881550000001</v>
      </c>
      <c r="DD242" s="33">
        <v>5460.1954219999998</v>
      </c>
      <c r="DE242" s="33">
        <v>1158.337608</v>
      </c>
      <c r="DF242" s="33">
        <v>1858.216508</v>
      </c>
      <c r="DG242" s="33">
        <v>2750.3881550000001</v>
      </c>
      <c r="DH242" s="33">
        <v>5460.1954219999998</v>
      </c>
      <c r="DI242" s="33">
        <v>4316.8304660000003</v>
      </c>
      <c r="DJ242" s="33">
        <v>1858.216508</v>
      </c>
      <c r="DK242" s="33">
        <v>2750.3881550000001</v>
      </c>
      <c r="DL242" s="33">
        <v>5460.1954219999998</v>
      </c>
      <c r="DM242" s="33">
        <v>4316.8304660000003</v>
      </c>
      <c r="DN242" s="33">
        <v>1858.216508</v>
      </c>
      <c r="DO242" s="33">
        <v>2750.3881550000001</v>
      </c>
      <c r="DP242" s="33">
        <v>5460.1954219999998</v>
      </c>
      <c r="DQ242" s="33">
        <v>3628.581158</v>
      </c>
      <c r="DR242" s="33">
        <v>1858.216508</v>
      </c>
      <c r="DS242" s="33">
        <v>2750.3881550000001</v>
      </c>
      <c r="DT242" s="33">
        <v>5460.1954219999998</v>
      </c>
      <c r="DU242" s="33">
        <v>4316.8304660000003</v>
      </c>
      <c r="DV242" s="33">
        <v>1858.216508</v>
      </c>
      <c r="DW242" s="33">
        <v>2750.3881550000001</v>
      </c>
      <c r="DX242" s="33">
        <v>5460.1954219999998</v>
      </c>
      <c r="DY242" s="33">
        <v>2340.302745</v>
      </c>
      <c r="DZ242" s="33">
        <v>1858.216508</v>
      </c>
      <c r="EA242" s="33">
        <v>2750.3881550000001</v>
      </c>
      <c r="EB242" s="33">
        <v>5460.1954219999998</v>
      </c>
      <c r="EC242" s="33">
        <v>2340.302745</v>
      </c>
      <c r="ED242" s="33">
        <v>1858.216508</v>
      </c>
      <c r="EE242" s="33">
        <v>2750.3881550000001</v>
      </c>
      <c r="EF242" s="33">
        <v>5741.8466669999998</v>
      </c>
      <c r="EG242" s="33">
        <v>1997.635366</v>
      </c>
      <c r="EH242" s="33">
        <v>1974.0965880000001</v>
      </c>
      <c r="EI242" s="33">
        <v>2891.6476859999998</v>
      </c>
      <c r="EJ242" s="33">
        <v>5741.8466669999998</v>
      </c>
      <c r="EK242" s="33">
        <v>4238.8110740000002</v>
      </c>
      <c r="EL242" s="33">
        <v>1974.0965880000001</v>
      </c>
      <c r="EM242" s="33">
        <v>2891.6476859999998</v>
      </c>
      <c r="EN242" s="33">
        <v>5741.8466669999998</v>
      </c>
      <c r="EO242" s="33">
        <v>3876.9639940000002</v>
      </c>
      <c r="EP242" s="33">
        <v>1974.0965880000001</v>
      </c>
      <c r="EQ242" s="33">
        <v>2891.6476859999998</v>
      </c>
      <c r="ER242" s="33">
        <v>5741.8466669999998</v>
      </c>
      <c r="ES242" s="33">
        <v>4557.5851759999996</v>
      </c>
      <c r="ET242" s="33">
        <v>1974.0965880000001</v>
      </c>
      <c r="EU242" s="33">
        <v>2891.6476859999998</v>
      </c>
      <c r="EV242" s="33">
        <v>5741.8466669999998</v>
      </c>
      <c r="EW242" s="33">
        <v>4482.6234080000004</v>
      </c>
      <c r="EX242" s="33">
        <v>1974.0965880000001</v>
      </c>
      <c r="EY242" s="33">
        <v>2891.6476859999998</v>
      </c>
      <c r="EZ242" s="33">
        <v>5967.3250980000003</v>
      </c>
      <c r="FA242" s="33">
        <v>4738.822588</v>
      </c>
      <c r="FB242" s="33">
        <v>2022.7765879999999</v>
      </c>
      <c r="FC242" s="33">
        <v>2990.0047840000002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44427.15868</v>
      </c>
      <c r="G245" s="33">
        <v>44185.336349999998</v>
      </c>
      <c r="H245" s="33">
        <v>50433.766920000002</v>
      </c>
      <c r="I245" s="33">
        <v>44067.386760000001</v>
      </c>
      <c r="J245" s="33">
        <v>45459.537940000002</v>
      </c>
      <c r="K245" s="33">
        <v>44415.753109999998</v>
      </c>
      <c r="L245" s="33">
        <v>50427.382400000002</v>
      </c>
      <c r="M245" s="33">
        <v>44061.20491</v>
      </c>
      <c r="N245" s="33">
        <v>43268.868190000001</v>
      </c>
      <c r="O245" s="33">
        <v>44443.310389999999</v>
      </c>
      <c r="P245" s="33">
        <v>50608.454250000003</v>
      </c>
      <c r="Q245" s="33">
        <v>44242.424879999999</v>
      </c>
      <c r="R245" s="33">
        <v>45075.402220000004</v>
      </c>
      <c r="S245" s="33">
        <v>44400.424729999999</v>
      </c>
      <c r="T245" s="33">
        <v>53829.993390000003</v>
      </c>
      <c r="U245" s="33">
        <v>45067.71617</v>
      </c>
      <c r="V245" s="33">
        <v>42827.057860000001</v>
      </c>
      <c r="W245" s="33">
        <v>45172.438040000001</v>
      </c>
      <c r="X245" s="33">
        <v>54641.550389999997</v>
      </c>
      <c r="Y245" s="33">
        <v>45826.041140000001</v>
      </c>
      <c r="Z245" s="33">
        <v>43527.741479999997</v>
      </c>
      <c r="AA245" s="33">
        <v>45172.438040000001</v>
      </c>
      <c r="AB245" s="33">
        <v>53420.498059999998</v>
      </c>
      <c r="AC245" s="33">
        <v>44615.795559999999</v>
      </c>
      <c r="AD245" s="33">
        <v>41227.444499999998</v>
      </c>
      <c r="AE245" s="33">
        <v>46641.726900000001</v>
      </c>
      <c r="AF245" s="33">
        <v>57788.353969999996</v>
      </c>
      <c r="AG245" s="33">
        <v>48182.261659999996</v>
      </c>
      <c r="AH245" s="33">
        <v>44977.968710000001</v>
      </c>
      <c r="AI245" s="33">
        <v>48426.768210000002</v>
      </c>
      <c r="AJ245" s="33">
        <v>60659.574670000002</v>
      </c>
      <c r="AK245" s="33">
        <v>51079.461860000003</v>
      </c>
      <c r="AL245" s="33">
        <v>47840.146379999998</v>
      </c>
      <c r="AM245" s="33">
        <v>50290.599589999998</v>
      </c>
      <c r="AN245" s="33">
        <v>64565.177369999998</v>
      </c>
      <c r="AO245" s="33">
        <v>54425.143980000001</v>
      </c>
      <c r="AP245" s="33">
        <v>50467.61911</v>
      </c>
      <c r="AQ245" s="33">
        <v>50290.599589999998</v>
      </c>
      <c r="AR245" s="33">
        <v>67290.196169999996</v>
      </c>
      <c r="AS245" s="33">
        <v>55730.169889999997</v>
      </c>
      <c r="AT245" s="33">
        <v>50564.684759999996</v>
      </c>
      <c r="AU245" s="33">
        <v>50378.189980000003</v>
      </c>
      <c r="AV245" s="33">
        <v>69247.473020000005</v>
      </c>
      <c r="AW245" s="33">
        <v>57159.517659999998</v>
      </c>
      <c r="AX245" s="33">
        <v>50713.127229999998</v>
      </c>
      <c r="AY245" s="33">
        <v>50546.707119999999</v>
      </c>
      <c r="AZ245" s="33">
        <v>69423.782489999998</v>
      </c>
      <c r="BA245" s="33">
        <v>59243.525350000004</v>
      </c>
      <c r="BB245" s="33">
        <v>50819.429929999998</v>
      </c>
      <c r="BC245" s="33">
        <v>50668.106209999998</v>
      </c>
      <c r="BD245" s="33">
        <v>71373.154380000007</v>
      </c>
      <c r="BE245" s="33">
        <v>57875.656020000002</v>
      </c>
      <c r="BF245" s="33">
        <v>50819.429929999998</v>
      </c>
      <c r="BG245" s="33">
        <v>50668.106209999998</v>
      </c>
      <c r="BH245" s="33">
        <v>72611.820739999996</v>
      </c>
      <c r="BI245" s="33">
        <v>58943.44081</v>
      </c>
      <c r="BJ245" s="33">
        <v>51410.371070000001</v>
      </c>
      <c r="BK245" s="33">
        <v>51198.323230000002</v>
      </c>
      <c r="BL245" s="33">
        <v>73912.053459999996</v>
      </c>
      <c r="BM245" s="33">
        <v>59662.326809999999</v>
      </c>
      <c r="BN245" s="33">
        <v>51666.432569999997</v>
      </c>
      <c r="BO245" s="33">
        <v>51521.547899999998</v>
      </c>
      <c r="BP245" s="33">
        <v>76676.187560000006</v>
      </c>
      <c r="BQ245" s="33">
        <v>62134.648050000003</v>
      </c>
      <c r="BR245" s="33">
        <v>53713.450689999998</v>
      </c>
      <c r="BS245" s="33">
        <v>53961.292070000003</v>
      </c>
      <c r="BT245" s="33">
        <v>77724.30816</v>
      </c>
      <c r="BU245" s="33">
        <v>62395.660819999997</v>
      </c>
      <c r="BV245" s="33">
        <v>54266.834080000001</v>
      </c>
      <c r="BW245" s="33">
        <v>54600.760289999998</v>
      </c>
      <c r="BX245" s="33">
        <v>82248.579589999994</v>
      </c>
      <c r="BY245" s="33">
        <v>66202.099430000002</v>
      </c>
      <c r="BZ245" s="33">
        <v>56592.464959999998</v>
      </c>
      <c r="CA245" s="33">
        <v>57598.246189999998</v>
      </c>
      <c r="CB245" s="33">
        <v>87340.330709999995</v>
      </c>
      <c r="CC245" s="33">
        <v>68712.434630000003</v>
      </c>
      <c r="CD245" s="33">
        <v>58080.998970000001</v>
      </c>
      <c r="CE245" s="33">
        <v>59762.230049999998</v>
      </c>
      <c r="CF245" s="33">
        <v>88040.665009999997</v>
      </c>
      <c r="CG245" s="33">
        <v>69819.336819999997</v>
      </c>
      <c r="CH245" s="33">
        <v>58249.082499999997</v>
      </c>
      <c r="CI245" s="33">
        <v>60018.007689999999</v>
      </c>
      <c r="CJ245" s="33">
        <v>89538.360570000004</v>
      </c>
      <c r="CK245" s="33">
        <v>72260.898950000003</v>
      </c>
      <c r="CL245" s="33">
        <v>58696.028389999999</v>
      </c>
      <c r="CM245" s="33">
        <v>60667.64587</v>
      </c>
      <c r="CN245" s="33">
        <v>90589.285870000007</v>
      </c>
      <c r="CO245" s="33">
        <v>72175.549559999999</v>
      </c>
      <c r="CP245" s="33">
        <v>58957.346230000003</v>
      </c>
      <c r="CQ245" s="33">
        <v>61062.70291</v>
      </c>
      <c r="CR245" s="33">
        <v>91836.447190000006</v>
      </c>
      <c r="CS245" s="33">
        <v>72454.943620000005</v>
      </c>
      <c r="CT245" s="33">
        <v>59263.705999999998</v>
      </c>
      <c r="CU245" s="33">
        <v>61553.431929999999</v>
      </c>
      <c r="CV245" s="33">
        <v>93337.735839999994</v>
      </c>
      <c r="CW245" s="33">
        <v>75541.715939999995</v>
      </c>
      <c r="CX245" s="33">
        <v>59815.166799999999</v>
      </c>
      <c r="CY245" s="33">
        <v>62254.332560000003</v>
      </c>
      <c r="CZ245" s="33">
        <v>94397.730039999995</v>
      </c>
      <c r="DA245" s="33">
        <v>77309.134789999996</v>
      </c>
      <c r="DB245" s="33">
        <v>60101.253920000003</v>
      </c>
      <c r="DC245" s="33">
        <v>62663.14561</v>
      </c>
      <c r="DD245" s="33">
        <v>95474.296409999995</v>
      </c>
      <c r="DE245" s="33">
        <v>77364.27162</v>
      </c>
      <c r="DF245" s="33">
        <v>60453.263030000002</v>
      </c>
      <c r="DG245" s="33">
        <v>63174.275500000003</v>
      </c>
      <c r="DH245" s="33">
        <v>96434.909199999995</v>
      </c>
      <c r="DI245" s="33">
        <v>80594.996369999993</v>
      </c>
      <c r="DJ245" s="33">
        <v>60780.759660000003</v>
      </c>
      <c r="DK245" s="33">
        <v>63650.115740000001</v>
      </c>
      <c r="DL245" s="33">
        <v>96434.909199999995</v>
      </c>
      <c r="DM245" s="33">
        <v>77691.372650000005</v>
      </c>
      <c r="DN245" s="33">
        <v>60780.759660000003</v>
      </c>
      <c r="DO245" s="33">
        <v>63650.115740000001</v>
      </c>
      <c r="DP245" s="33">
        <v>96434.909199999995</v>
      </c>
      <c r="DQ245" s="33">
        <v>78076.868409999995</v>
      </c>
      <c r="DR245" s="33">
        <v>60780.759660000003</v>
      </c>
      <c r="DS245" s="33">
        <v>63650.115740000001</v>
      </c>
      <c r="DT245" s="33">
        <v>96434.909199999995</v>
      </c>
      <c r="DU245" s="33">
        <v>78638.182159999997</v>
      </c>
      <c r="DV245" s="33">
        <v>60780.759660000003</v>
      </c>
      <c r="DW245" s="33">
        <v>63650.115740000001</v>
      </c>
      <c r="DX245" s="33">
        <v>96434.909199999995</v>
      </c>
      <c r="DY245" s="33">
        <v>79159.285910000006</v>
      </c>
      <c r="DZ245" s="33">
        <v>60780.759660000003</v>
      </c>
      <c r="EA245" s="33">
        <v>63650.115740000001</v>
      </c>
      <c r="EB245" s="33">
        <v>96434.909199999995</v>
      </c>
      <c r="EC245" s="33">
        <v>79589.604319999999</v>
      </c>
      <c r="ED245" s="33">
        <v>60780.759660000003</v>
      </c>
      <c r="EE245" s="33">
        <v>63650.115740000001</v>
      </c>
      <c r="EF245" s="33">
        <v>96716.560440000001</v>
      </c>
      <c r="EG245" s="33">
        <v>80278.239419999998</v>
      </c>
      <c r="EH245" s="33">
        <v>60896.639739999999</v>
      </c>
      <c r="EI245" s="33">
        <v>63791.375269999997</v>
      </c>
      <c r="EJ245" s="33">
        <v>96974.81826</v>
      </c>
      <c r="EK245" s="33">
        <v>82911.862880000001</v>
      </c>
      <c r="EL245" s="33">
        <v>58962.592129999997</v>
      </c>
      <c r="EM245" s="33">
        <v>63887.103690000004</v>
      </c>
      <c r="EN245" s="33">
        <v>97296.985830000005</v>
      </c>
      <c r="EO245" s="33">
        <v>80611.368820000003</v>
      </c>
      <c r="EP245" s="33">
        <v>57167.995269999999</v>
      </c>
      <c r="EQ245" s="33">
        <v>64006.118419999999</v>
      </c>
      <c r="ER245" s="33">
        <v>97346.203829999999</v>
      </c>
      <c r="ES245" s="33">
        <v>81079.649040000004</v>
      </c>
      <c r="ET245" s="33">
        <v>55090.24093</v>
      </c>
      <c r="EU245" s="33">
        <v>64045.330650000004</v>
      </c>
      <c r="EV245" s="33">
        <v>99161.490669999999</v>
      </c>
      <c r="EW245" s="33">
        <v>82556.872579999996</v>
      </c>
      <c r="EX245" s="33">
        <v>55949.544999999998</v>
      </c>
      <c r="EY245" s="33">
        <v>64820.854330000002</v>
      </c>
      <c r="EZ245" s="33">
        <v>102054.9681</v>
      </c>
      <c r="FA245" s="33">
        <v>85394.753429999997</v>
      </c>
      <c r="FB245" s="33">
        <v>57127.003640000003</v>
      </c>
      <c r="FC245" s="33">
        <v>66072.327539999998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2124.3119839999999</v>
      </c>
      <c r="AT246" s="33">
        <v>1506.370234</v>
      </c>
      <c r="AU246" s="33">
        <v>1865.683507</v>
      </c>
      <c r="AV246" s="33">
        <v>2342.7673100000002</v>
      </c>
      <c r="AW246" s="33">
        <v>2124.3119839999999</v>
      </c>
      <c r="AX246" s="33">
        <v>2019.5123120000001</v>
      </c>
      <c r="AY246" s="33">
        <v>2484.0874840000001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4600.7556649999997</v>
      </c>
      <c r="BV246" s="33">
        <v>3207.1786219999999</v>
      </c>
      <c r="BW246" s="33">
        <v>3915.3822460000001</v>
      </c>
      <c r="BX246" s="33">
        <v>4969.5392400000001</v>
      </c>
      <c r="BY246" s="33">
        <v>3683.9570549999999</v>
      </c>
      <c r="BZ246" s="33">
        <v>3207.1786219999999</v>
      </c>
      <c r="CA246" s="33">
        <v>3915.3822460000001</v>
      </c>
      <c r="CB246" s="33">
        <v>3743.2672739999998</v>
      </c>
      <c r="CC246" s="33">
        <v>4600.7556649999997</v>
      </c>
      <c r="CD246" s="33">
        <v>3207.1786219999999</v>
      </c>
      <c r="CE246" s="33">
        <v>3915.3822460000001</v>
      </c>
      <c r="CF246" s="33">
        <v>4818.069794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3747.747386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2594.7423659999999</v>
      </c>
      <c r="CX246" s="33">
        <v>3207.1786219999999</v>
      </c>
      <c r="CY246" s="33">
        <v>3915.3822460000001</v>
      </c>
      <c r="CZ246" s="33">
        <v>4969.5392400000001</v>
      </c>
      <c r="DA246" s="33">
        <v>2124.3119839999999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4491.2722569999996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2124.3119839999999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991.70724199999995</v>
      </c>
      <c r="BE247" s="33">
        <v>990.78436850000003</v>
      </c>
      <c r="BF247" s="33">
        <v>1130.1575210000001</v>
      </c>
      <c r="BG247" s="33">
        <v>1048.9915410000001</v>
      </c>
      <c r="BH247" s="33">
        <v>991.70724199999995</v>
      </c>
      <c r="BI247" s="33">
        <v>990.78436850000003</v>
      </c>
      <c r="BJ247" s="33">
        <v>1130.1575210000001</v>
      </c>
      <c r="BK247" s="33">
        <v>1048.9915410000001</v>
      </c>
      <c r="BL247" s="33">
        <v>991.70724199999995</v>
      </c>
      <c r="BM247" s="33">
        <v>990.78436850000003</v>
      </c>
      <c r="BN247" s="33">
        <v>1130.1575210000001</v>
      </c>
      <c r="BO247" s="33">
        <v>1048.9915410000001</v>
      </c>
      <c r="BP247" s="33">
        <v>991.70724199999995</v>
      </c>
      <c r="BQ247" s="33">
        <v>990.78436850000003</v>
      </c>
      <c r="BR247" s="33">
        <v>1130.1575210000001</v>
      </c>
      <c r="BS247" s="33">
        <v>1048.9915410000001</v>
      </c>
      <c r="BT247" s="33">
        <v>991.70724199999995</v>
      </c>
      <c r="BU247" s="33">
        <v>990.78436850000003</v>
      </c>
      <c r="BV247" s="33">
        <v>1130.1575210000001</v>
      </c>
      <c r="BW247" s="33">
        <v>1048.9915410000001</v>
      </c>
      <c r="BX247" s="33">
        <v>991.70724199999995</v>
      </c>
      <c r="BY247" s="33">
        <v>990.78436850000003</v>
      </c>
      <c r="BZ247" s="33">
        <v>1130.1575210000001</v>
      </c>
      <c r="CA247" s="33">
        <v>1048.9915410000001</v>
      </c>
      <c r="CB247" s="33">
        <v>991.70724199999995</v>
      </c>
      <c r="CC247" s="33">
        <v>990.78436850000003</v>
      </c>
      <c r="CD247" s="33">
        <v>1130.1575210000001</v>
      </c>
      <c r="CE247" s="33">
        <v>1048.9915410000001</v>
      </c>
      <c r="CF247" s="33">
        <v>991.70724199999995</v>
      </c>
      <c r="CG247" s="33">
        <v>990.78436850000003</v>
      </c>
      <c r="CH247" s="33">
        <v>1130.1575210000001</v>
      </c>
      <c r="CI247" s="33">
        <v>1048.9915410000001</v>
      </c>
      <c r="CJ247" s="33">
        <v>991.70724199999995</v>
      </c>
      <c r="CK247" s="33">
        <v>990.78436850000003</v>
      </c>
      <c r="CL247" s="33">
        <v>1130.1575210000001</v>
      </c>
      <c r="CM247" s="33">
        <v>1048.9915410000001</v>
      </c>
      <c r="CN247" s="33">
        <v>991.70724199999995</v>
      </c>
      <c r="CO247" s="33">
        <v>966.05064540000001</v>
      </c>
      <c r="CP247" s="33">
        <v>1130.1575210000001</v>
      </c>
      <c r="CQ247" s="33">
        <v>1048.9915410000001</v>
      </c>
      <c r="CR247" s="33">
        <v>991.70724199999995</v>
      </c>
      <c r="CS247" s="33">
        <v>990.78436850000003</v>
      </c>
      <c r="CT247" s="33">
        <v>1130.1575210000001</v>
      </c>
      <c r="CU247" s="33">
        <v>1048.9915410000001</v>
      </c>
      <c r="CV247" s="33">
        <v>991.70724199999995</v>
      </c>
      <c r="CW247" s="33">
        <v>990.78436850000003</v>
      </c>
      <c r="CX247" s="33">
        <v>1130.1575210000001</v>
      </c>
      <c r="CY247" s="33">
        <v>1048.9915410000001</v>
      </c>
      <c r="CZ247" s="33">
        <v>991.70724199999995</v>
      </c>
      <c r="DA247" s="33">
        <v>990.78436850000003</v>
      </c>
      <c r="DB247" s="33">
        <v>1130.1575210000001</v>
      </c>
      <c r="DC247" s="33">
        <v>1048.9915410000001</v>
      </c>
      <c r="DD247" s="33">
        <v>991.70724199999995</v>
      </c>
      <c r="DE247" s="33">
        <v>990.78436850000003</v>
      </c>
      <c r="DF247" s="33">
        <v>1130.1575210000001</v>
      </c>
      <c r="DG247" s="33">
        <v>1048.9915410000001</v>
      </c>
      <c r="DH247" s="33">
        <v>991.70724199999995</v>
      </c>
      <c r="DI247" s="33">
        <v>990.78436850000003</v>
      </c>
      <c r="DJ247" s="33">
        <v>1130.1575210000001</v>
      </c>
      <c r="DK247" s="33">
        <v>1048.9915410000001</v>
      </c>
      <c r="DL247" s="33">
        <v>991.70724199999995</v>
      </c>
      <c r="DM247" s="33">
        <v>990.78436850000003</v>
      </c>
      <c r="DN247" s="33">
        <v>1130.1575210000001</v>
      </c>
      <c r="DO247" s="33">
        <v>1048.9915410000001</v>
      </c>
      <c r="DP247" s="33">
        <v>991.70724199999995</v>
      </c>
      <c r="DQ247" s="33">
        <v>990.78436850000003</v>
      </c>
      <c r="DR247" s="33">
        <v>1130.1575210000001</v>
      </c>
      <c r="DS247" s="33">
        <v>1048.9915410000001</v>
      </c>
      <c r="DT247" s="33">
        <v>991.70724199999995</v>
      </c>
      <c r="DU247" s="33">
        <v>990.78436850000003</v>
      </c>
      <c r="DV247" s="33">
        <v>1130.1575210000001</v>
      </c>
      <c r="DW247" s="33">
        <v>1048.9915410000001</v>
      </c>
      <c r="DX247" s="33">
        <v>991.70724199999995</v>
      </c>
      <c r="DY247" s="33">
        <v>990.78436850000003</v>
      </c>
      <c r="DZ247" s="33">
        <v>1130.1575210000001</v>
      </c>
      <c r="EA247" s="33">
        <v>1048.9915410000001</v>
      </c>
      <c r="EB247" s="33">
        <v>991.70724199999995</v>
      </c>
      <c r="EC247" s="33">
        <v>990.78436850000003</v>
      </c>
      <c r="ED247" s="33">
        <v>1130.1575210000001</v>
      </c>
      <c r="EE247" s="33">
        <v>1048.9915410000001</v>
      </c>
      <c r="EF247" s="33">
        <v>991.70724199999995</v>
      </c>
      <c r="EG247" s="33">
        <v>990.78436850000003</v>
      </c>
      <c r="EH247" s="33">
        <v>1130.1575210000001</v>
      </c>
      <c r="EI247" s="33">
        <v>1048.9915410000001</v>
      </c>
      <c r="EJ247" s="33">
        <v>991.70724199999995</v>
      </c>
      <c r="EK247" s="33">
        <v>990.78436850000003</v>
      </c>
      <c r="EL247" s="33">
        <v>1130.1575210000001</v>
      </c>
      <c r="EM247" s="33">
        <v>1048.9915410000001</v>
      </c>
      <c r="EN247" s="33">
        <v>991.70724199999995</v>
      </c>
      <c r="EO247" s="33">
        <v>990.78436850000003</v>
      </c>
      <c r="EP247" s="33">
        <v>1130.1575210000001</v>
      </c>
      <c r="EQ247" s="33">
        <v>1048.9915410000001</v>
      </c>
      <c r="ER247" s="33">
        <v>991.70724199999995</v>
      </c>
      <c r="ES247" s="33">
        <v>990.78436850000003</v>
      </c>
      <c r="ET247" s="33">
        <v>1130.1575210000001</v>
      </c>
      <c r="EU247" s="33">
        <v>1048.9915410000001</v>
      </c>
      <c r="EV247" s="33">
        <v>991.70724199999995</v>
      </c>
      <c r="EW247" s="33">
        <v>990.78436850000003</v>
      </c>
      <c r="EX247" s="33">
        <v>1130.1575210000001</v>
      </c>
      <c r="EY247" s="33">
        <v>1048.9915410000001</v>
      </c>
      <c r="EZ247" s="33">
        <v>991.70724199999995</v>
      </c>
      <c r="FA247" s="33">
        <v>990.78436850000003</v>
      </c>
      <c r="FB247" s="33">
        <v>1130.1575210000001</v>
      </c>
      <c r="FC247" s="33">
        <v>1048.9915410000001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57.819946610000002</v>
      </c>
      <c r="BV248" s="33">
        <v>112.54395940000001</v>
      </c>
      <c r="BW248" s="33">
        <v>107.4420198</v>
      </c>
      <c r="BX248" s="33">
        <v>105.2766835</v>
      </c>
      <c r="BY248" s="33">
        <v>1.7976075739999999</v>
      </c>
      <c r="BZ248" s="33">
        <v>112.54395940000001</v>
      </c>
      <c r="CA248" s="33">
        <v>107.4420198</v>
      </c>
      <c r="CB248" s="33">
        <v>58.056632460000003</v>
      </c>
      <c r="CC248" s="33">
        <v>56.022339039999999</v>
      </c>
      <c r="CD248" s="33">
        <v>112.54395940000001</v>
      </c>
      <c r="CE248" s="33">
        <v>107.4420198</v>
      </c>
      <c r="CF248" s="33">
        <v>105.2766835</v>
      </c>
      <c r="CG248" s="33">
        <v>57.819946610000002</v>
      </c>
      <c r="CH248" s="33">
        <v>112.54395940000001</v>
      </c>
      <c r="CI248" s="33">
        <v>107.4420198</v>
      </c>
      <c r="CJ248" s="33">
        <v>105.2766835</v>
      </c>
      <c r="CK248" s="33">
        <v>56.022339039999999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57.819946610000002</v>
      </c>
      <c r="CX248" s="33">
        <v>112.54395940000001</v>
      </c>
      <c r="CY248" s="33">
        <v>107.4420198</v>
      </c>
      <c r="CZ248" s="33">
        <v>105.2766835</v>
      </c>
      <c r="DA248" s="33">
        <v>102.8650651</v>
      </c>
      <c r="DB248" s="33">
        <v>112.54395940000001</v>
      </c>
      <c r="DC248" s="33">
        <v>107.4420198</v>
      </c>
      <c r="DD248" s="33">
        <v>105.2766835</v>
      </c>
      <c r="DE248" s="33">
        <v>102.8650651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1.7976075739999999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57.819946610000002</v>
      </c>
      <c r="EH248" s="33">
        <v>112.54395940000001</v>
      </c>
      <c r="EI248" s="33">
        <v>107.4420198</v>
      </c>
      <c r="EJ248" s="33">
        <v>105.2766835</v>
      </c>
      <c r="EK248" s="33">
        <v>57.819946610000002</v>
      </c>
      <c r="EL248" s="33">
        <v>55.792816889999997</v>
      </c>
      <c r="EM248" s="33">
        <v>107.4420198</v>
      </c>
      <c r="EN248" s="33">
        <v>105.2766835</v>
      </c>
      <c r="EO248" s="33">
        <v>46.842726089999999</v>
      </c>
      <c r="EP248" s="33">
        <v>2.103819009</v>
      </c>
      <c r="EQ248" s="33">
        <v>107.4420198</v>
      </c>
      <c r="ER248" s="33">
        <v>105.2766835</v>
      </c>
      <c r="ES248" s="33">
        <v>1.7976075739999999</v>
      </c>
      <c r="ET248" s="33">
        <v>56.751142489999999</v>
      </c>
      <c r="EU248" s="33">
        <v>107.4420198</v>
      </c>
      <c r="EV248" s="33">
        <v>105.2766835</v>
      </c>
      <c r="EW248" s="33">
        <v>57.819946610000002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55.682252169999998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4.0140233030000001</v>
      </c>
      <c r="AD251" s="33">
        <v>66.727457880000003</v>
      </c>
      <c r="AE251" s="33">
        <v>127.60236399999999</v>
      </c>
      <c r="AF251" s="33">
        <v>189.3327165</v>
      </c>
      <c r="AG251" s="33">
        <v>97.157794280000005</v>
      </c>
      <c r="AH251" s="33">
        <v>66.727457880000003</v>
      </c>
      <c r="AI251" s="33">
        <v>127.60236399999999</v>
      </c>
      <c r="AJ251" s="33">
        <v>279.91480610000002</v>
      </c>
      <c r="AK251" s="33">
        <v>89.412165790000003</v>
      </c>
      <c r="AL251" s="33">
        <v>61.407801310000004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X251" s="33">
        <v>163.84764620000001</v>
      </c>
      <c r="AY251" s="33">
        <v>198.2845548</v>
      </c>
      <c r="AZ251" s="33">
        <v>193.63768049999999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85.398142489999998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89.412165790000003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90.477961089999994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94.491984400000007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4.0140233030000001</v>
      </c>
      <c r="DN251" s="33">
        <v>163.84764620000001</v>
      </c>
      <c r="DO251" s="33">
        <v>198.2845548</v>
      </c>
      <c r="DP251" s="33">
        <v>279.91480610000002</v>
      </c>
      <c r="DQ251" s="33">
        <v>187.63575539999999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94.491984400000007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K253" s="33">
        <v>1.2553305210000001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A253" s="33">
        <v>1.088014434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1.010983596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3148.648154</v>
      </c>
      <c r="AD257" s="33">
        <v>2755.0166509999999</v>
      </c>
      <c r="AE257" s="33">
        <v>3123.1952759999999</v>
      </c>
      <c r="AF257" s="33">
        <v>3577.1675919999998</v>
      </c>
      <c r="AG257" s="33">
        <v>3365.109606</v>
      </c>
      <c r="AH257" s="33">
        <v>2831.6094760000001</v>
      </c>
      <c r="AI257" s="33">
        <v>3184.5163849999999</v>
      </c>
      <c r="AJ257" s="33">
        <v>3835.548632</v>
      </c>
      <c r="AK257" s="33">
        <v>3410.4220660000001</v>
      </c>
      <c r="AL257" s="33">
        <v>2886.408148</v>
      </c>
      <c r="AM257" s="33">
        <v>3314.0706719999998</v>
      </c>
      <c r="AN257" s="33">
        <v>3835.548632</v>
      </c>
      <c r="AO257" s="33">
        <v>3594.592247</v>
      </c>
      <c r="AP257" s="33">
        <v>2992.3819739999999</v>
      </c>
      <c r="AQ257" s="33">
        <v>3314.0706719999998</v>
      </c>
      <c r="AR257" s="33">
        <v>3833.4954320000002</v>
      </c>
      <c r="AS257" s="33">
        <v>3409.1667349999998</v>
      </c>
      <c r="AT257" s="33">
        <v>2992.3819739999999</v>
      </c>
      <c r="AU257" s="33">
        <v>3314.0706719999998</v>
      </c>
      <c r="AV257" s="33">
        <v>3833.4954320000002</v>
      </c>
      <c r="AW257" s="33">
        <v>3321.5583489999999</v>
      </c>
      <c r="AX257" s="33">
        <v>3505.5240520000002</v>
      </c>
      <c r="AY257" s="33">
        <v>3932.4746479999999</v>
      </c>
      <c r="AZ257" s="33">
        <v>6376.0434359999999</v>
      </c>
      <c r="BA257" s="33">
        <v>3593.8764820000001</v>
      </c>
      <c r="BB257" s="33">
        <v>4693.1903609999999</v>
      </c>
      <c r="BC257" s="33">
        <v>5363.7694110000002</v>
      </c>
      <c r="BD257" s="33">
        <v>6460.2673610000002</v>
      </c>
      <c r="BE257" s="33">
        <v>6069.2321480000001</v>
      </c>
      <c r="BF257" s="33">
        <v>4693.1903609999999</v>
      </c>
      <c r="BG257" s="33">
        <v>5363.7694110000002</v>
      </c>
      <c r="BH257" s="33">
        <v>6463.331545</v>
      </c>
      <c r="BI257" s="33">
        <v>5881.5963929999998</v>
      </c>
      <c r="BJ257" s="33">
        <v>4693.1903609999999</v>
      </c>
      <c r="BK257" s="33">
        <v>5363.7694110000002</v>
      </c>
      <c r="BL257" s="33">
        <v>6464.4195589999999</v>
      </c>
      <c r="BM257" s="33">
        <v>6069.2321480000001</v>
      </c>
      <c r="BN257" s="33">
        <v>4693.1903609999999</v>
      </c>
      <c r="BO257" s="33">
        <v>5363.7694110000002</v>
      </c>
      <c r="BP257" s="33">
        <v>6464.4195589999999</v>
      </c>
      <c r="BQ257" s="33">
        <v>5887.4141959999997</v>
      </c>
      <c r="BR257" s="33">
        <v>4693.1903609999999</v>
      </c>
      <c r="BS257" s="33">
        <v>5363.7694110000002</v>
      </c>
      <c r="BT257" s="33">
        <v>6464.4195589999999</v>
      </c>
      <c r="BU257" s="33">
        <v>6022.3894220000002</v>
      </c>
      <c r="BV257" s="33">
        <v>4693.1903609999999</v>
      </c>
      <c r="BW257" s="33">
        <v>5363.7694110000002</v>
      </c>
      <c r="BX257" s="33">
        <v>6464.4195589999999</v>
      </c>
      <c r="BY257" s="33">
        <v>5053.3434550000002</v>
      </c>
      <c r="BZ257" s="33">
        <v>4693.1903609999999</v>
      </c>
      <c r="CA257" s="33">
        <v>5363.7694110000002</v>
      </c>
      <c r="CB257" s="33">
        <v>5190.9275420000004</v>
      </c>
      <c r="CC257" s="33">
        <v>5922.4000500000002</v>
      </c>
      <c r="CD257" s="33">
        <v>4693.1903609999999</v>
      </c>
      <c r="CE257" s="33">
        <v>5363.7694110000002</v>
      </c>
      <c r="CF257" s="33">
        <v>6312.9501129999999</v>
      </c>
      <c r="CG257" s="33">
        <v>6024.1932020000004</v>
      </c>
      <c r="CH257" s="33">
        <v>4693.1903609999999</v>
      </c>
      <c r="CI257" s="33">
        <v>5363.7694110000002</v>
      </c>
      <c r="CJ257" s="33">
        <v>6464.4195589999999</v>
      </c>
      <c r="CK257" s="33">
        <v>4986.8313790000002</v>
      </c>
      <c r="CL257" s="33">
        <v>4693.1903609999999</v>
      </c>
      <c r="CM257" s="33">
        <v>5363.7694110000002</v>
      </c>
      <c r="CN257" s="33">
        <v>6464.4195589999999</v>
      </c>
      <c r="CO257" s="33">
        <v>6048.2734069999997</v>
      </c>
      <c r="CP257" s="33">
        <v>4693.1903609999999</v>
      </c>
      <c r="CQ257" s="33">
        <v>5363.7694110000002</v>
      </c>
      <c r="CR257" s="33">
        <v>6464.4195589999999</v>
      </c>
      <c r="CS257" s="33">
        <v>6073.00713</v>
      </c>
      <c r="CT257" s="33">
        <v>4693.1903609999999</v>
      </c>
      <c r="CU257" s="33">
        <v>5363.7694110000002</v>
      </c>
      <c r="CV257" s="33">
        <v>6464.4195589999999</v>
      </c>
      <c r="CW257" s="33">
        <v>4018.1799030000002</v>
      </c>
      <c r="CX257" s="33">
        <v>4693.1903609999999</v>
      </c>
      <c r="CY257" s="33">
        <v>5363.7694110000002</v>
      </c>
      <c r="CZ257" s="33">
        <v>6464.4195589999999</v>
      </c>
      <c r="DA257" s="33">
        <v>3594.7658419999998</v>
      </c>
      <c r="DB257" s="33">
        <v>4693.1903609999999</v>
      </c>
      <c r="DC257" s="33">
        <v>5363.7694110000002</v>
      </c>
      <c r="DD257" s="33">
        <v>6464.4195589999999</v>
      </c>
      <c r="DE257" s="33">
        <v>5890.8638289999999</v>
      </c>
      <c r="DF257" s="33">
        <v>4693.1903609999999</v>
      </c>
      <c r="DG257" s="33">
        <v>5363.7694110000002</v>
      </c>
      <c r="DH257" s="33">
        <v>6464.4195589999999</v>
      </c>
      <c r="DI257" s="33">
        <v>6073.00713</v>
      </c>
      <c r="DJ257" s="33">
        <v>4693.1903609999999</v>
      </c>
      <c r="DK257" s="33">
        <v>5363.7694110000002</v>
      </c>
      <c r="DL257" s="33">
        <v>6464.4195589999999</v>
      </c>
      <c r="DM257" s="33">
        <v>5701.1221910000004</v>
      </c>
      <c r="DN257" s="33">
        <v>4693.1903609999999</v>
      </c>
      <c r="DO257" s="33">
        <v>5363.7694110000002</v>
      </c>
      <c r="DP257" s="33">
        <v>6464.4195589999999</v>
      </c>
      <c r="DQ257" s="33">
        <v>5987.608988</v>
      </c>
      <c r="DR257" s="33">
        <v>4693.1903609999999</v>
      </c>
      <c r="DS257" s="33">
        <v>5363.7694110000002</v>
      </c>
      <c r="DT257" s="33">
        <v>6464.4195589999999</v>
      </c>
      <c r="DU257" s="33">
        <v>6073.00713</v>
      </c>
      <c r="DV257" s="33">
        <v>4693.1903609999999</v>
      </c>
      <c r="DW257" s="33">
        <v>5363.7694110000002</v>
      </c>
      <c r="DX257" s="33">
        <v>6464.4195589999999</v>
      </c>
      <c r="DY257" s="33">
        <v>5963.5237230000002</v>
      </c>
      <c r="DZ257" s="33">
        <v>4693.1903609999999</v>
      </c>
      <c r="EA257" s="33">
        <v>5363.7694110000002</v>
      </c>
      <c r="EB257" s="33">
        <v>6464.4195589999999</v>
      </c>
      <c r="EC257" s="33">
        <v>6073.00713</v>
      </c>
      <c r="ED257" s="33">
        <v>4693.1903609999999</v>
      </c>
      <c r="EE257" s="33">
        <v>5363.7694110000002</v>
      </c>
      <c r="EF257" s="33">
        <v>6464.4195589999999</v>
      </c>
      <c r="EG257" s="33">
        <v>6024.1932020000004</v>
      </c>
      <c r="EH257" s="33">
        <v>4693.1903609999999</v>
      </c>
      <c r="EI257" s="33">
        <v>5363.7694110000002</v>
      </c>
      <c r="EJ257" s="33">
        <v>6464.4195589999999</v>
      </c>
      <c r="EK257" s="33">
        <v>3549.7207229999999</v>
      </c>
      <c r="EL257" s="33">
        <v>4636.4392189999999</v>
      </c>
      <c r="EM257" s="33">
        <v>5363.7694110000002</v>
      </c>
      <c r="EN257" s="33">
        <v>6464.4195589999999</v>
      </c>
      <c r="EO257" s="33">
        <v>6015.1871840000003</v>
      </c>
      <c r="EP257" s="33">
        <v>4582.7502210000002</v>
      </c>
      <c r="EQ257" s="33">
        <v>5363.7694110000002</v>
      </c>
      <c r="ER257" s="33">
        <v>6464.4195589999999</v>
      </c>
      <c r="ES257" s="33">
        <v>5791.600152</v>
      </c>
      <c r="ET257" s="33">
        <v>4637.3975440000004</v>
      </c>
      <c r="EU257" s="33">
        <v>5363.7694110000002</v>
      </c>
      <c r="EV257" s="33">
        <v>6464.4195589999999</v>
      </c>
      <c r="EW257" s="33">
        <v>6026.1644040000001</v>
      </c>
      <c r="EX257" s="33">
        <v>4580.6464020000003</v>
      </c>
      <c r="EY257" s="33">
        <v>5363.7694110000002</v>
      </c>
      <c r="EZ257" s="33">
        <v>6464.4195589999999</v>
      </c>
      <c r="FA257" s="33">
        <v>6073.00713</v>
      </c>
      <c r="FB257" s="33">
        <v>4636.4392189999999</v>
      </c>
      <c r="FC257" s="33">
        <v>5363.7694110000002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12365.21522</v>
      </c>
      <c r="FA306" s="33">
        <v>12282.255499999999</v>
      </c>
      <c r="FB306" s="33">
        <v>11996.817849999999</v>
      </c>
      <c r="FC306" s="33">
        <v>12282.255499999999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12365.21522</v>
      </c>
      <c r="FA317" s="33">
        <v>12282.255499999999</v>
      </c>
      <c r="FB317" s="33">
        <v>11996.817849999999</v>
      </c>
      <c r="FC317" s="33">
        <v>12282.255499999999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39.241199999999999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39.241199999999999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320.61190920000001</v>
      </c>
      <c r="AD377" s="58">
        <v>483.57535919999998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235.9787307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229.13441069999999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2585.2783909999998</v>
      </c>
      <c r="AW416" s="33">
        <v>3140.059162</v>
      </c>
      <c r="AX416" s="33">
        <v>4171.951395</v>
      </c>
      <c r="AY416" s="33">
        <v>3428.5451629999998</v>
      </c>
      <c r="AZ416" s="33">
        <v>3687.4185419999999</v>
      </c>
      <c r="BA416" s="33">
        <v>4478.710075</v>
      </c>
      <c r="BB416" s="33">
        <v>5950.5123249999997</v>
      </c>
      <c r="BC416" s="33">
        <v>4890.1816719999997</v>
      </c>
      <c r="BD416" s="33">
        <v>6902.5642959999996</v>
      </c>
      <c r="BE416" s="33">
        <v>8383.8012689999996</v>
      </c>
      <c r="BF416" s="33">
        <v>11138.902040000001</v>
      </c>
      <c r="BG416" s="33">
        <v>9154.0444960000004</v>
      </c>
      <c r="BH416" s="33">
        <v>7681.1373290000001</v>
      </c>
      <c r="BI416" s="33">
        <v>9329.4500599999992</v>
      </c>
      <c r="BJ416" s="33">
        <v>12395.311739999999</v>
      </c>
      <c r="BK416" s="33">
        <v>10186.572679999999</v>
      </c>
      <c r="BL416" s="33">
        <v>8781.2389800000001</v>
      </c>
      <c r="BM416" s="33">
        <v>10665.625029999999</v>
      </c>
      <c r="BN416" s="33">
        <v>14170.583070000001</v>
      </c>
      <c r="BO416" s="33">
        <v>11645.50577</v>
      </c>
      <c r="BP416" s="33">
        <v>8998.4838099999997</v>
      </c>
      <c r="BQ416" s="33">
        <v>10929.48892</v>
      </c>
      <c r="BR416" s="33">
        <v>14521.15842</v>
      </c>
      <c r="BS416" s="33">
        <v>11933.611580000001</v>
      </c>
      <c r="BT416" s="33">
        <v>11237.494479999999</v>
      </c>
      <c r="BU416" s="33">
        <v>13648.973980000001</v>
      </c>
      <c r="BV416" s="33">
        <v>18134.325850000001</v>
      </c>
      <c r="BW416" s="33">
        <v>14902.94332</v>
      </c>
      <c r="BX416" s="33">
        <v>11237.494479999999</v>
      </c>
      <c r="BY416" s="33">
        <v>13648.973980000001</v>
      </c>
      <c r="BZ416" s="33">
        <v>18134.325850000001</v>
      </c>
      <c r="CA416" s="33">
        <v>14902.94332</v>
      </c>
      <c r="CB416" s="33">
        <v>11237.494479999999</v>
      </c>
      <c r="CC416" s="33">
        <v>13648.973980000001</v>
      </c>
      <c r="CD416" s="33">
        <v>18134.325850000001</v>
      </c>
      <c r="CE416" s="33">
        <v>14902.94332</v>
      </c>
      <c r="CF416" s="33">
        <v>11237.494479999999</v>
      </c>
      <c r="CG416" s="33">
        <v>13648.973980000001</v>
      </c>
      <c r="CH416" s="33">
        <v>18134.325850000001</v>
      </c>
      <c r="CI416" s="33">
        <v>14902.94332</v>
      </c>
      <c r="CJ416" s="33">
        <v>11237.494479999999</v>
      </c>
      <c r="CK416" s="33">
        <v>13648.973980000001</v>
      </c>
      <c r="CL416" s="33">
        <v>18134.325850000001</v>
      </c>
      <c r="CM416" s="33">
        <v>14902.94332</v>
      </c>
      <c r="CN416" s="33">
        <v>11237.494479999999</v>
      </c>
      <c r="CO416" s="33">
        <v>13648.973980000001</v>
      </c>
      <c r="CP416" s="33">
        <v>18134.325850000001</v>
      </c>
      <c r="CQ416" s="33">
        <v>14902.94332</v>
      </c>
      <c r="CR416" s="33">
        <v>11237.494479999999</v>
      </c>
      <c r="CS416" s="33">
        <v>13648.973980000001</v>
      </c>
      <c r="CT416" s="33">
        <v>18134.325850000001</v>
      </c>
      <c r="CU416" s="33">
        <v>14902.94332</v>
      </c>
      <c r="CV416" s="33">
        <v>11237.494479999999</v>
      </c>
      <c r="CW416" s="33">
        <v>13648.973980000001</v>
      </c>
      <c r="CX416" s="33">
        <v>18134.325850000001</v>
      </c>
      <c r="CY416" s="33">
        <v>14902.94332</v>
      </c>
      <c r="CZ416" s="33">
        <v>11237.494479999999</v>
      </c>
      <c r="DA416" s="33">
        <v>13648.973980000001</v>
      </c>
      <c r="DB416" s="33">
        <v>18134.325850000001</v>
      </c>
      <c r="DC416" s="33">
        <v>14902.94332</v>
      </c>
      <c r="DD416" s="33">
        <v>11237.494479999999</v>
      </c>
      <c r="DE416" s="33">
        <v>13648.973980000001</v>
      </c>
      <c r="DF416" s="33">
        <v>18134.325850000001</v>
      </c>
      <c r="DG416" s="33">
        <v>14902.94332</v>
      </c>
      <c r="DH416" s="33">
        <v>11237.494479999999</v>
      </c>
      <c r="DI416" s="33">
        <v>13648.973980000001</v>
      </c>
      <c r="DJ416" s="33">
        <v>18134.325850000001</v>
      </c>
      <c r="DK416" s="33">
        <v>14902.94332</v>
      </c>
      <c r="DL416" s="33">
        <v>11237.494479999999</v>
      </c>
      <c r="DM416" s="33">
        <v>13648.973980000001</v>
      </c>
      <c r="DN416" s="33">
        <v>18134.325850000001</v>
      </c>
      <c r="DO416" s="33">
        <v>14902.94332</v>
      </c>
      <c r="DP416" s="33">
        <v>11237.494479999999</v>
      </c>
      <c r="DQ416" s="33">
        <v>13648.973980000001</v>
      </c>
      <c r="DR416" s="33">
        <v>18134.325850000001</v>
      </c>
      <c r="DS416" s="33">
        <v>14902.94332</v>
      </c>
      <c r="DT416" s="33">
        <v>11237.494479999999</v>
      </c>
      <c r="DU416" s="33">
        <v>13648.973980000001</v>
      </c>
      <c r="DV416" s="33">
        <v>18134.325850000001</v>
      </c>
      <c r="DW416" s="33">
        <v>14902.94332</v>
      </c>
      <c r="DX416" s="33">
        <v>11237.494479999999</v>
      </c>
      <c r="DY416" s="33">
        <v>13648.973980000001</v>
      </c>
      <c r="DZ416" s="33">
        <v>18134.325850000001</v>
      </c>
      <c r="EA416" s="33">
        <v>14902.94332</v>
      </c>
      <c r="EB416" s="33">
        <v>11237.494479999999</v>
      </c>
      <c r="EC416" s="33">
        <v>13648.973980000001</v>
      </c>
      <c r="ED416" s="33">
        <v>18134.325850000001</v>
      </c>
      <c r="EE416" s="33">
        <v>14902.94332</v>
      </c>
      <c r="EF416" s="33">
        <v>11237.494479999999</v>
      </c>
      <c r="EG416" s="33">
        <v>13648.973980000001</v>
      </c>
      <c r="EH416" s="33">
        <v>18134.325850000001</v>
      </c>
      <c r="EI416" s="33">
        <v>14902.94332</v>
      </c>
      <c r="EJ416" s="33">
        <v>11237.494479999999</v>
      </c>
      <c r="EK416" s="33">
        <v>13648.973980000001</v>
      </c>
      <c r="EL416" s="33">
        <v>18134.325850000001</v>
      </c>
      <c r="EM416" s="33">
        <v>14902.94332</v>
      </c>
      <c r="EN416" s="33">
        <v>11237.494479999999</v>
      </c>
      <c r="EO416" s="33">
        <v>13648.973980000001</v>
      </c>
      <c r="EP416" s="33">
        <v>18134.325850000001</v>
      </c>
      <c r="EQ416" s="33">
        <v>14902.94332</v>
      </c>
      <c r="ER416" s="33">
        <v>11237.494479999999</v>
      </c>
      <c r="ES416" s="33">
        <v>13648.973980000001</v>
      </c>
      <c r="ET416" s="33">
        <v>18134.325850000001</v>
      </c>
      <c r="EU416" s="33">
        <v>14902.94332</v>
      </c>
      <c r="EV416" s="33">
        <v>11237.494479999999</v>
      </c>
      <c r="EW416" s="33">
        <v>13648.973980000001</v>
      </c>
      <c r="EX416" s="33">
        <v>18134.325850000001</v>
      </c>
      <c r="EY416" s="33">
        <v>14902.94332</v>
      </c>
      <c r="EZ416" s="33">
        <v>11237.494479999999</v>
      </c>
      <c r="FA416" s="33">
        <v>13648.973980000001</v>
      </c>
      <c r="FB416" s="33">
        <v>18134.325850000001</v>
      </c>
      <c r="FC416" s="33">
        <v>14902.94332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2585.2783909999998</v>
      </c>
      <c r="AW425" s="33">
        <v>3140.059162</v>
      </c>
      <c r="AX425" s="33">
        <v>4171.951395</v>
      </c>
      <c r="AY425" s="33">
        <v>3428.5451629999998</v>
      </c>
      <c r="AZ425" s="33">
        <v>3687.4185419999999</v>
      </c>
      <c r="BA425" s="33">
        <v>4478.710075</v>
      </c>
      <c r="BB425" s="33">
        <v>5950.5123249999997</v>
      </c>
      <c r="BC425" s="33">
        <v>4890.1816719999997</v>
      </c>
      <c r="BD425" s="33">
        <v>6902.5642959999996</v>
      </c>
      <c r="BE425" s="33">
        <v>8383.8012689999996</v>
      </c>
      <c r="BF425" s="33">
        <v>11138.902040000001</v>
      </c>
      <c r="BG425" s="33">
        <v>9154.0444960000004</v>
      </c>
      <c r="BH425" s="33">
        <v>7681.1373290000001</v>
      </c>
      <c r="BI425" s="33">
        <v>9329.4500599999992</v>
      </c>
      <c r="BJ425" s="33">
        <v>12395.311739999999</v>
      </c>
      <c r="BK425" s="33">
        <v>10186.572679999999</v>
      </c>
      <c r="BL425" s="33">
        <v>8781.2389800000001</v>
      </c>
      <c r="BM425" s="33">
        <v>10665.625029999999</v>
      </c>
      <c r="BN425" s="33">
        <v>14170.583070000001</v>
      </c>
      <c r="BO425" s="33">
        <v>11645.50577</v>
      </c>
      <c r="BP425" s="33">
        <v>8998.4838099999997</v>
      </c>
      <c r="BQ425" s="33">
        <v>10929.48892</v>
      </c>
      <c r="BR425" s="33">
        <v>14521.15842</v>
      </c>
      <c r="BS425" s="33">
        <v>11933.611580000001</v>
      </c>
      <c r="BT425" s="33">
        <v>11237.494479999999</v>
      </c>
      <c r="BU425" s="33">
        <v>13648.973980000001</v>
      </c>
      <c r="BV425" s="33">
        <v>18134.325850000001</v>
      </c>
      <c r="BW425" s="33">
        <v>14902.94332</v>
      </c>
      <c r="BX425" s="33">
        <v>11237.494479999999</v>
      </c>
      <c r="BY425" s="33">
        <v>13648.973980000001</v>
      </c>
      <c r="BZ425" s="33">
        <v>18134.325850000001</v>
      </c>
      <c r="CA425" s="33">
        <v>14902.94332</v>
      </c>
      <c r="CB425" s="33">
        <v>11237.494479999999</v>
      </c>
      <c r="CC425" s="33">
        <v>13648.973980000001</v>
      </c>
      <c r="CD425" s="33">
        <v>18134.325850000001</v>
      </c>
      <c r="CE425" s="33">
        <v>14902.94332</v>
      </c>
      <c r="CF425" s="33">
        <v>11237.494479999999</v>
      </c>
      <c r="CG425" s="33">
        <v>13648.973980000001</v>
      </c>
      <c r="CH425" s="33">
        <v>18134.325850000001</v>
      </c>
      <c r="CI425" s="33">
        <v>14902.94332</v>
      </c>
      <c r="CJ425" s="33">
        <v>11237.494479999999</v>
      </c>
      <c r="CK425" s="33">
        <v>13648.973980000001</v>
      </c>
      <c r="CL425" s="33">
        <v>18134.325850000001</v>
      </c>
      <c r="CM425" s="33">
        <v>14902.94332</v>
      </c>
      <c r="CN425" s="33">
        <v>11237.494479999999</v>
      </c>
      <c r="CO425" s="33">
        <v>13648.973980000001</v>
      </c>
      <c r="CP425" s="33">
        <v>18134.325850000001</v>
      </c>
      <c r="CQ425" s="33">
        <v>14902.94332</v>
      </c>
      <c r="CR425" s="33">
        <v>11237.494479999999</v>
      </c>
      <c r="CS425" s="33">
        <v>13648.973980000001</v>
      </c>
      <c r="CT425" s="33">
        <v>18134.325850000001</v>
      </c>
      <c r="CU425" s="33">
        <v>14902.94332</v>
      </c>
      <c r="CV425" s="33">
        <v>11237.494479999999</v>
      </c>
      <c r="CW425" s="33">
        <v>13648.973980000001</v>
      </c>
      <c r="CX425" s="33">
        <v>18134.325850000001</v>
      </c>
      <c r="CY425" s="33">
        <v>14902.94332</v>
      </c>
      <c r="CZ425" s="33">
        <v>11237.494479999999</v>
      </c>
      <c r="DA425" s="33">
        <v>13648.973980000001</v>
      </c>
      <c r="DB425" s="33">
        <v>18134.325850000001</v>
      </c>
      <c r="DC425" s="33">
        <v>14902.94332</v>
      </c>
      <c r="DD425" s="33">
        <v>11237.494479999999</v>
      </c>
      <c r="DE425" s="33">
        <v>13648.973980000001</v>
      </c>
      <c r="DF425" s="33">
        <v>18134.325850000001</v>
      </c>
      <c r="DG425" s="33">
        <v>14902.94332</v>
      </c>
      <c r="DH425" s="33">
        <v>11237.494479999999</v>
      </c>
      <c r="DI425" s="33">
        <v>13648.973980000001</v>
      </c>
      <c r="DJ425" s="33">
        <v>18134.325850000001</v>
      </c>
      <c r="DK425" s="33">
        <v>14902.94332</v>
      </c>
      <c r="DL425" s="33">
        <v>11237.494479999999</v>
      </c>
      <c r="DM425" s="33">
        <v>13648.973980000001</v>
      </c>
      <c r="DN425" s="33">
        <v>18134.325850000001</v>
      </c>
      <c r="DO425" s="33">
        <v>14902.94332</v>
      </c>
      <c r="DP425" s="33">
        <v>11237.494479999999</v>
      </c>
      <c r="DQ425" s="33">
        <v>13648.973980000001</v>
      </c>
      <c r="DR425" s="33">
        <v>18134.325850000001</v>
      </c>
      <c r="DS425" s="33">
        <v>14902.94332</v>
      </c>
      <c r="DT425" s="33">
        <v>11237.494479999999</v>
      </c>
      <c r="DU425" s="33">
        <v>13648.973980000001</v>
      </c>
      <c r="DV425" s="33">
        <v>18134.325850000001</v>
      </c>
      <c r="DW425" s="33">
        <v>14902.94332</v>
      </c>
      <c r="DX425" s="33">
        <v>11237.494479999999</v>
      </c>
      <c r="DY425" s="33">
        <v>13648.973980000001</v>
      </c>
      <c r="DZ425" s="33">
        <v>18134.325850000001</v>
      </c>
      <c r="EA425" s="33">
        <v>14902.94332</v>
      </c>
      <c r="EB425" s="33">
        <v>11237.494479999999</v>
      </c>
      <c r="EC425" s="33">
        <v>13648.973980000001</v>
      </c>
      <c r="ED425" s="33">
        <v>18134.325850000001</v>
      </c>
      <c r="EE425" s="33">
        <v>14902.94332</v>
      </c>
      <c r="EF425" s="33">
        <v>11237.494479999999</v>
      </c>
      <c r="EG425" s="33">
        <v>13648.973980000001</v>
      </c>
      <c r="EH425" s="33">
        <v>18134.325850000001</v>
      </c>
      <c r="EI425" s="33">
        <v>14902.94332</v>
      </c>
      <c r="EJ425" s="33">
        <v>11237.494479999999</v>
      </c>
      <c r="EK425" s="33">
        <v>13648.973980000001</v>
      </c>
      <c r="EL425" s="33">
        <v>18134.325850000001</v>
      </c>
      <c r="EM425" s="33">
        <v>14902.94332</v>
      </c>
      <c r="EN425" s="33">
        <v>11237.494479999999</v>
      </c>
      <c r="EO425" s="33">
        <v>13648.973980000001</v>
      </c>
      <c r="EP425" s="33">
        <v>18134.325850000001</v>
      </c>
      <c r="EQ425" s="33">
        <v>14902.94332</v>
      </c>
      <c r="ER425" s="33">
        <v>11237.494479999999</v>
      </c>
      <c r="ES425" s="33">
        <v>13648.973980000001</v>
      </c>
      <c r="ET425" s="33">
        <v>18134.325850000001</v>
      </c>
      <c r="EU425" s="33">
        <v>14902.94332</v>
      </c>
      <c r="EV425" s="33">
        <v>11237.494479999999</v>
      </c>
      <c r="EW425" s="33">
        <v>13648.973980000001</v>
      </c>
      <c r="EX425" s="33">
        <v>18134.325850000001</v>
      </c>
      <c r="EY425" s="33">
        <v>14902.94332</v>
      </c>
      <c r="EZ425" s="33">
        <v>11237.494479999999</v>
      </c>
      <c r="FA425" s="33">
        <v>13648.973980000001</v>
      </c>
      <c r="FB425" s="33">
        <v>18134.325850000001</v>
      </c>
      <c r="FC425" s="33">
        <v>14902.94332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316.29869059999999</v>
      </c>
      <c r="BY440" s="33">
        <v>384.17394610000002</v>
      </c>
      <c r="BZ440" s="33">
        <v>510.42192130000001</v>
      </c>
      <c r="CA440" s="33">
        <v>419.46907900000002</v>
      </c>
      <c r="CB440" s="33">
        <v>1197.125935</v>
      </c>
      <c r="CC440" s="33">
        <v>1454.0199130000001</v>
      </c>
      <c r="CD440" s="33">
        <v>1931.842711</v>
      </c>
      <c r="CE440" s="33">
        <v>1587.604781</v>
      </c>
      <c r="CF440" s="33">
        <v>3067.8088229999998</v>
      </c>
      <c r="CG440" s="33">
        <v>3726.136896</v>
      </c>
      <c r="CH440" s="33">
        <v>4950.6271129999996</v>
      </c>
      <c r="CI440" s="33">
        <v>4068.4674949999999</v>
      </c>
      <c r="CJ440" s="33">
        <v>5269.8774450000001</v>
      </c>
      <c r="CK440" s="33">
        <v>6400.7524329999997</v>
      </c>
      <c r="CL440" s="33">
        <v>8504.1799109999993</v>
      </c>
      <c r="CM440" s="33">
        <v>6988.8074269999997</v>
      </c>
      <c r="CN440" s="33">
        <v>8275.4384960000007</v>
      </c>
      <c r="CO440" s="33">
        <v>10051.283670000001</v>
      </c>
      <c r="CP440" s="33">
        <v>13354.355680000001</v>
      </c>
      <c r="CQ440" s="33">
        <v>10974.72315</v>
      </c>
      <c r="CR440" s="33">
        <v>11330.339739999999</v>
      </c>
      <c r="CS440" s="33">
        <v>13761.743119999999</v>
      </c>
      <c r="CT440" s="33">
        <v>18284.153399999999</v>
      </c>
      <c r="CU440" s="33">
        <v>15026.07287</v>
      </c>
      <c r="CV440" s="33">
        <v>13799.368640000001</v>
      </c>
      <c r="CW440" s="33">
        <v>16760.60655</v>
      </c>
      <c r="CX440" s="33">
        <v>22268.509050000001</v>
      </c>
      <c r="CY440" s="33">
        <v>18300.450260000001</v>
      </c>
      <c r="CZ440" s="33">
        <v>17174.378700000001</v>
      </c>
      <c r="DA440" s="33">
        <v>20859.867699999999</v>
      </c>
      <c r="DB440" s="33">
        <v>27714.877219999998</v>
      </c>
      <c r="DC440" s="33">
        <v>22776.321970000001</v>
      </c>
      <c r="DD440" s="33">
        <v>18521.252540000001</v>
      </c>
      <c r="DE440" s="33">
        <v>22495.770260000001</v>
      </c>
      <c r="DF440" s="33">
        <v>29888.373210000002</v>
      </c>
      <c r="DG440" s="33">
        <v>24562.519469999999</v>
      </c>
      <c r="DH440" s="33">
        <v>20645.904190000001</v>
      </c>
      <c r="DI440" s="33">
        <v>25076.355739999999</v>
      </c>
      <c r="DJ440" s="33">
        <v>33316.995609999998</v>
      </c>
      <c r="DK440" s="33">
        <v>27380.19054</v>
      </c>
      <c r="DL440" s="33">
        <v>20645.904190000001</v>
      </c>
      <c r="DM440" s="33">
        <v>25076.355739999999</v>
      </c>
      <c r="DN440" s="33">
        <v>33316.995609999998</v>
      </c>
      <c r="DO440" s="33">
        <v>27380.19054</v>
      </c>
      <c r="DP440" s="33">
        <v>20645.904190000001</v>
      </c>
      <c r="DQ440" s="33">
        <v>25076.355739999999</v>
      </c>
      <c r="DR440" s="33">
        <v>33316.995609999998</v>
      </c>
      <c r="DS440" s="33">
        <v>27380.19054</v>
      </c>
      <c r="DT440" s="33">
        <v>20645.904190000001</v>
      </c>
      <c r="DU440" s="33">
        <v>25076.355739999999</v>
      </c>
      <c r="DV440" s="33">
        <v>33316.995609999998</v>
      </c>
      <c r="DW440" s="33">
        <v>27380.19054</v>
      </c>
      <c r="DX440" s="33">
        <v>20645.904190000001</v>
      </c>
      <c r="DY440" s="33">
        <v>25076.355739999999</v>
      </c>
      <c r="DZ440" s="33">
        <v>33316.995609999998</v>
      </c>
      <c r="EA440" s="33">
        <v>27380.19054</v>
      </c>
      <c r="EB440" s="33">
        <v>20645.904190000001</v>
      </c>
      <c r="EC440" s="33">
        <v>25076.355739999999</v>
      </c>
      <c r="ED440" s="33">
        <v>33316.995609999998</v>
      </c>
      <c r="EE440" s="33">
        <v>27380.19054</v>
      </c>
      <c r="EF440" s="33">
        <v>20645.904190000001</v>
      </c>
      <c r="EG440" s="33">
        <v>25076.355739999999</v>
      </c>
      <c r="EH440" s="33">
        <v>33316.995609999998</v>
      </c>
      <c r="EI440" s="33">
        <v>27380.19054</v>
      </c>
      <c r="EJ440" s="33">
        <v>20645.904190000001</v>
      </c>
      <c r="EK440" s="33">
        <v>25076.355739999999</v>
      </c>
      <c r="EL440" s="33">
        <v>33316.995609999998</v>
      </c>
      <c r="EM440" s="33">
        <v>27380.19054</v>
      </c>
      <c r="EN440" s="33">
        <v>20645.904190000001</v>
      </c>
      <c r="EO440" s="33">
        <v>25076.355739999999</v>
      </c>
      <c r="EP440" s="33">
        <v>33316.995609999998</v>
      </c>
      <c r="EQ440" s="33">
        <v>27380.19054</v>
      </c>
      <c r="ER440" s="33">
        <v>20645.904190000001</v>
      </c>
      <c r="ES440" s="33">
        <v>25076.355739999999</v>
      </c>
      <c r="ET440" s="33">
        <v>33316.995609999998</v>
      </c>
      <c r="EU440" s="33">
        <v>27380.19054</v>
      </c>
      <c r="EV440" s="33">
        <v>20645.904190000001</v>
      </c>
      <c r="EW440" s="33">
        <v>25076.355739999999</v>
      </c>
      <c r="EX440" s="33">
        <v>33316.995609999998</v>
      </c>
      <c r="EY440" s="33">
        <v>27380.19054</v>
      </c>
      <c r="EZ440" s="33">
        <v>20645.904190000001</v>
      </c>
      <c r="FA440" s="33">
        <v>25076.355739999999</v>
      </c>
      <c r="FB440" s="33">
        <v>33316.995609999998</v>
      </c>
      <c r="FC440" s="33">
        <v>27380.19054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316.29869059999999</v>
      </c>
      <c r="BY449" s="33">
        <v>384.17394610000002</v>
      </c>
      <c r="BZ449" s="33">
        <v>510.42192130000001</v>
      </c>
      <c r="CA449" s="33">
        <v>419.46907900000002</v>
      </c>
      <c r="CB449" s="33">
        <v>1197.125935</v>
      </c>
      <c r="CC449" s="33">
        <v>1454.0199130000001</v>
      </c>
      <c r="CD449" s="33">
        <v>1931.842711</v>
      </c>
      <c r="CE449" s="33">
        <v>1587.604781</v>
      </c>
      <c r="CF449" s="33">
        <v>3067.8088229999998</v>
      </c>
      <c r="CG449" s="33">
        <v>3726.136896</v>
      </c>
      <c r="CH449" s="33">
        <v>4950.6271129999996</v>
      </c>
      <c r="CI449" s="33">
        <v>4068.4674949999999</v>
      </c>
      <c r="CJ449" s="33">
        <v>5269.8774450000001</v>
      </c>
      <c r="CK449" s="33">
        <v>6400.7524329999997</v>
      </c>
      <c r="CL449" s="33">
        <v>8504.1799109999993</v>
      </c>
      <c r="CM449" s="33">
        <v>6988.8074269999997</v>
      </c>
      <c r="CN449" s="33">
        <v>8275.4384960000007</v>
      </c>
      <c r="CO449" s="33">
        <v>10051.283670000001</v>
      </c>
      <c r="CP449" s="33">
        <v>13354.355680000001</v>
      </c>
      <c r="CQ449" s="33">
        <v>10974.72315</v>
      </c>
      <c r="CR449" s="33">
        <v>11330.339739999999</v>
      </c>
      <c r="CS449" s="33">
        <v>13761.743119999999</v>
      </c>
      <c r="CT449" s="33">
        <v>18284.153399999999</v>
      </c>
      <c r="CU449" s="33">
        <v>15026.07287</v>
      </c>
      <c r="CV449" s="33">
        <v>13799.368640000001</v>
      </c>
      <c r="CW449" s="33">
        <v>16760.60655</v>
      </c>
      <c r="CX449" s="33">
        <v>22268.509050000001</v>
      </c>
      <c r="CY449" s="33">
        <v>18300.450260000001</v>
      </c>
      <c r="CZ449" s="33">
        <v>17174.378700000001</v>
      </c>
      <c r="DA449" s="33">
        <v>20859.867699999999</v>
      </c>
      <c r="DB449" s="33">
        <v>27714.877219999998</v>
      </c>
      <c r="DC449" s="33">
        <v>22776.321970000001</v>
      </c>
      <c r="DD449" s="33">
        <v>18521.252540000001</v>
      </c>
      <c r="DE449" s="33">
        <v>22495.770260000001</v>
      </c>
      <c r="DF449" s="33">
        <v>29888.373210000002</v>
      </c>
      <c r="DG449" s="33">
        <v>24562.519469999999</v>
      </c>
      <c r="DH449" s="33">
        <v>20645.904190000001</v>
      </c>
      <c r="DI449" s="33">
        <v>25076.355739999999</v>
      </c>
      <c r="DJ449" s="33">
        <v>33316.995609999998</v>
      </c>
      <c r="DK449" s="33">
        <v>27380.19054</v>
      </c>
      <c r="DL449" s="33">
        <v>20645.904190000001</v>
      </c>
      <c r="DM449" s="33">
        <v>25076.355739999999</v>
      </c>
      <c r="DN449" s="33">
        <v>33316.995609999998</v>
      </c>
      <c r="DO449" s="33">
        <v>27380.19054</v>
      </c>
      <c r="DP449" s="33">
        <v>20645.904190000001</v>
      </c>
      <c r="DQ449" s="33">
        <v>25076.355739999999</v>
      </c>
      <c r="DR449" s="33">
        <v>33316.995609999998</v>
      </c>
      <c r="DS449" s="33">
        <v>27380.19054</v>
      </c>
      <c r="DT449" s="33">
        <v>20645.904190000001</v>
      </c>
      <c r="DU449" s="33">
        <v>25076.355739999999</v>
      </c>
      <c r="DV449" s="33">
        <v>33316.995609999998</v>
      </c>
      <c r="DW449" s="33">
        <v>27380.19054</v>
      </c>
      <c r="DX449" s="33">
        <v>20645.904190000001</v>
      </c>
      <c r="DY449" s="33">
        <v>25076.355739999999</v>
      </c>
      <c r="DZ449" s="33">
        <v>33316.995609999998</v>
      </c>
      <c r="EA449" s="33">
        <v>27380.19054</v>
      </c>
      <c r="EB449" s="33">
        <v>20645.904190000001</v>
      </c>
      <c r="EC449" s="33">
        <v>25076.355739999999</v>
      </c>
      <c r="ED449" s="33">
        <v>33316.995609999998</v>
      </c>
      <c r="EE449" s="33">
        <v>27380.19054</v>
      </c>
      <c r="EF449" s="33">
        <v>20645.904190000001</v>
      </c>
      <c r="EG449" s="33">
        <v>25076.355739999999</v>
      </c>
      <c r="EH449" s="33">
        <v>33316.995609999998</v>
      </c>
      <c r="EI449" s="33">
        <v>27380.19054</v>
      </c>
      <c r="EJ449" s="33">
        <v>20645.904190000001</v>
      </c>
      <c r="EK449" s="33">
        <v>25076.355739999999</v>
      </c>
      <c r="EL449" s="33">
        <v>33316.995609999998</v>
      </c>
      <c r="EM449" s="33">
        <v>27380.19054</v>
      </c>
      <c r="EN449" s="33">
        <v>20645.904190000001</v>
      </c>
      <c r="EO449" s="33">
        <v>25076.355739999999</v>
      </c>
      <c r="EP449" s="33">
        <v>33316.995609999998</v>
      </c>
      <c r="EQ449" s="33">
        <v>27380.19054</v>
      </c>
      <c r="ER449" s="33">
        <v>20645.904190000001</v>
      </c>
      <c r="ES449" s="33">
        <v>25076.355739999999</v>
      </c>
      <c r="ET449" s="33">
        <v>33316.995609999998</v>
      </c>
      <c r="EU449" s="33">
        <v>27380.19054</v>
      </c>
      <c r="EV449" s="33">
        <v>20645.904190000001</v>
      </c>
      <c r="EW449" s="33">
        <v>25076.355739999999</v>
      </c>
      <c r="EX449" s="33">
        <v>33316.995609999998</v>
      </c>
      <c r="EY449" s="33">
        <v>27380.19054</v>
      </c>
      <c r="EZ449" s="33">
        <v>20645.904190000001</v>
      </c>
      <c r="FA449" s="33">
        <v>25076.355739999999</v>
      </c>
      <c r="FB449" s="33">
        <v>33316.995609999998</v>
      </c>
      <c r="FC449" s="33">
        <v>27380.19054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5022.7935049999996</v>
      </c>
      <c r="DM464" s="33">
        <v>6100.6461879999997</v>
      </c>
      <c r="DN464" s="33">
        <v>8105.4521789999999</v>
      </c>
      <c r="DO464" s="33">
        <v>6661.1295840000002</v>
      </c>
      <c r="DP464" s="33">
        <v>6627.4680179999996</v>
      </c>
      <c r="DQ464" s="33">
        <v>8049.6714549999997</v>
      </c>
      <c r="DR464" s="33">
        <v>10694.969849999999</v>
      </c>
      <c r="DS464" s="33">
        <v>8789.2172429999991</v>
      </c>
      <c r="DT464" s="33">
        <v>7828.57906</v>
      </c>
      <c r="DU464" s="33">
        <v>9508.5316469999998</v>
      </c>
      <c r="DV464" s="33">
        <v>12633.24346</v>
      </c>
      <c r="DW464" s="33">
        <v>10382.10699</v>
      </c>
      <c r="DX464" s="33">
        <v>9039.4960100000008</v>
      </c>
      <c r="DY464" s="33">
        <v>10979.302019999999</v>
      </c>
      <c r="DZ464" s="33">
        <v>14587.341200000001</v>
      </c>
      <c r="EA464" s="33">
        <v>11988.00115</v>
      </c>
      <c r="EB464" s="33">
        <v>10276.350780000001</v>
      </c>
      <c r="EC464" s="33">
        <v>12481.57627</v>
      </c>
      <c r="ED464" s="33">
        <v>16583.295679999999</v>
      </c>
      <c r="EE464" s="33">
        <v>13628.293519999999</v>
      </c>
      <c r="EF464" s="33">
        <v>11727.931399999999</v>
      </c>
      <c r="EG464" s="33">
        <v>14244.65487</v>
      </c>
      <c r="EH464" s="33">
        <v>18925.760539999999</v>
      </c>
      <c r="EI464" s="33">
        <v>15553.35108</v>
      </c>
      <c r="EJ464" s="33">
        <v>13502.18691</v>
      </c>
      <c r="EK464" s="33">
        <v>16399.65191</v>
      </c>
      <c r="EL464" s="33">
        <v>21788.936819999999</v>
      </c>
      <c r="EM464" s="33">
        <v>17906.333719999999</v>
      </c>
      <c r="EN464" s="33">
        <v>15086.511500000001</v>
      </c>
      <c r="EO464" s="33">
        <v>18323.960319999998</v>
      </c>
      <c r="EP464" s="33">
        <v>24345.615129999998</v>
      </c>
      <c r="EQ464" s="33">
        <v>20007.433710000001</v>
      </c>
      <c r="ER464" s="33">
        <v>16756.787619999999</v>
      </c>
      <c r="ES464" s="33">
        <v>20352.664799999999</v>
      </c>
      <c r="ET464" s="33">
        <v>27040.996340000002</v>
      </c>
      <c r="EU464" s="33">
        <v>22222.520929999999</v>
      </c>
      <c r="EV464" s="33">
        <v>17153.102589999999</v>
      </c>
      <c r="EW464" s="33">
        <v>20834.025890000001</v>
      </c>
      <c r="EX464" s="33">
        <v>27680.543229999999</v>
      </c>
      <c r="EY464" s="33">
        <v>22748.10601</v>
      </c>
      <c r="EZ464" s="33">
        <v>17553.25778</v>
      </c>
      <c r="FA464" s="33">
        <v>21320.051299999999</v>
      </c>
      <c r="FB464" s="33">
        <v>28326.287230000002</v>
      </c>
      <c r="FC464" s="33">
        <v>23278.783920000002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5022.7935049999996</v>
      </c>
      <c r="DM473" s="33">
        <v>6100.6461879999997</v>
      </c>
      <c r="DN473" s="33">
        <v>8105.4521789999999</v>
      </c>
      <c r="DO473" s="33">
        <v>6661.1295840000002</v>
      </c>
      <c r="DP473" s="33">
        <v>6627.4680179999996</v>
      </c>
      <c r="DQ473" s="33">
        <v>8049.6714549999997</v>
      </c>
      <c r="DR473" s="33">
        <v>10694.969849999999</v>
      </c>
      <c r="DS473" s="33">
        <v>8789.2172429999991</v>
      </c>
      <c r="DT473" s="33">
        <v>7828.57906</v>
      </c>
      <c r="DU473" s="33">
        <v>9508.5316469999998</v>
      </c>
      <c r="DV473" s="33">
        <v>12633.24346</v>
      </c>
      <c r="DW473" s="33">
        <v>10382.10699</v>
      </c>
      <c r="DX473" s="33">
        <v>9039.4960100000008</v>
      </c>
      <c r="DY473" s="33">
        <v>10979.302019999999</v>
      </c>
      <c r="DZ473" s="33">
        <v>14587.341200000001</v>
      </c>
      <c r="EA473" s="33">
        <v>11988.00115</v>
      </c>
      <c r="EB473" s="33">
        <v>10276.350780000001</v>
      </c>
      <c r="EC473" s="33">
        <v>12481.57627</v>
      </c>
      <c r="ED473" s="33">
        <v>16583.295679999999</v>
      </c>
      <c r="EE473" s="33">
        <v>13628.293519999999</v>
      </c>
      <c r="EF473" s="33">
        <v>11727.931399999999</v>
      </c>
      <c r="EG473" s="33">
        <v>14244.65487</v>
      </c>
      <c r="EH473" s="33">
        <v>18925.760539999999</v>
      </c>
      <c r="EI473" s="33">
        <v>15553.35108</v>
      </c>
      <c r="EJ473" s="33">
        <v>13502.18691</v>
      </c>
      <c r="EK473" s="33">
        <v>16399.65191</v>
      </c>
      <c r="EL473" s="33">
        <v>21788.936819999999</v>
      </c>
      <c r="EM473" s="33">
        <v>17906.333719999999</v>
      </c>
      <c r="EN473" s="33">
        <v>15086.511500000001</v>
      </c>
      <c r="EO473" s="33">
        <v>18323.960319999998</v>
      </c>
      <c r="EP473" s="33">
        <v>24345.615129999998</v>
      </c>
      <c r="EQ473" s="33">
        <v>20007.433710000001</v>
      </c>
      <c r="ER473" s="33">
        <v>16756.787619999999</v>
      </c>
      <c r="ES473" s="33">
        <v>20352.664799999999</v>
      </c>
      <c r="ET473" s="33">
        <v>27040.996340000002</v>
      </c>
      <c r="EU473" s="33">
        <v>22222.520929999999</v>
      </c>
      <c r="EV473" s="33">
        <v>17153.102589999999</v>
      </c>
      <c r="EW473" s="33">
        <v>20834.025890000001</v>
      </c>
      <c r="EX473" s="33">
        <v>27680.543229999999</v>
      </c>
      <c r="EY473" s="33">
        <v>22748.10601</v>
      </c>
      <c r="EZ473" s="33">
        <v>17553.25778</v>
      </c>
      <c r="FA473" s="33">
        <v>21320.051299999999</v>
      </c>
      <c r="FB473" s="33">
        <v>28326.287230000002</v>
      </c>
      <c r="FC473" s="33">
        <v>23278.783920000002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295.42576159999999</v>
      </c>
      <c r="CE654" s="33">
        <v>1359.6216890000001</v>
      </c>
      <c r="CH654" s="33">
        <v>135.78790530000001</v>
      </c>
      <c r="CI654" s="33">
        <v>1359.6216890000001</v>
      </c>
      <c r="CL654" s="33">
        <v>975.21999700000003</v>
      </c>
      <c r="CM654" s="33">
        <v>1359.6216890000001</v>
      </c>
      <c r="CP654" s="33">
        <v>312.81251109999999</v>
      </c>
      <c r="CQ654" s="33">
        <v>1861.7816150000001</v>
      </c>
      <c r="CU654" s="33">
        <v>1861.7816150000001</v>
      </c>
      <c r="CY654" s="33">
        <v>1861.7816150000001</v>
      </c>
      <c r="CZ654" s="33">
        <v>257.50979239999998</v>
      </c>
      <c r="DC654" s="33">
        <v>1861.7816150000001</v>
      </c>
      <c r="DD654" s="33">
        <v>1359.6216890000001</v>
      </c>
      <c r="DG654" s="33">
        <v>1861.7816150000001</v>
      </c>
      <c r="DH654" s="33">
        <v>1359.6216890000001</v>
      </c>
      <c r="DJ654" s="33">
        <v>1861.7816150000001</v>
      </c>
      <c r="DK654" s="33">
        <v>1861.7816150000001</v>
      </c>
      <c r="DL654" s="33">
        <v>439.24171159999997</v>
      </c>
      <c r="DO654" s="33">
        <v>1861.7816150000001</v>
      </c>
      <c r="DP654" s="33">
        <v>1861.7816150000001</v>
      </c>
      <c r="DS654" s="33">
        <v>1861.7816150000001</v>
      </c>
      <c r="DT654" s="33">
        <v>1737.3898959999999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B656" s="33">
        <v>1144.545644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295.42576159999999</v>
      </c>
      <c r="CE665" s="33">
        <v>1359.6216890000001</v>
      </c>
      <c r="CF665" s="33">
        <v>0</v>
      </c>
      <c r="CG665" s="33">
        <v>0</v>
      </c>
      <c r="CH665" s="33">
        <v>135.78790530000001</v>
      </c>
      <c r="CI665" s="33">
        <v>1359.6216890000001</v>
      </c>
      <c r="CJ665" s="33">
        <v>0</v>
      </c>
      <c r="CK665" s="33">
        <v>0</v>
      </c>
      <c r="CL665" s="33">
        <v>975.21999700000003</v>
      </c>
      <c r="CM665" s="33">
        <v>1359.6216890000001</v>
      </c>
      <c r="CN665" s="33">
        <v>0</v>
      </c>
      <c r="CO665" s="33">
        <v>0</v>
      </c>
      <c r="CP665" s="33">
        <v>312.81251109999999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257.50979239999998</v>
      </c>
      <c r="DA665" s="33">
        <v>0</v>
      </c>
      <c r="DB665" s="33">
        <v>0</v>
      </c>
      <c r="DC665" s="33">
        <v>1861.7816150000001</v>
      </c>
      <c r="DD665" s="33">
        <v>1359.6216890000001</v>
      </c>
      <c r="DE665" s="33">
        <v>0</v>
      </c>
      <c r="DF665" s="33">
        <v>0</v>
      </c>
      <c r="DG665" s="33">
        <v>1861.7816150000001</v>
      </c>
      <c r="DH665" s="33">
        <v>1386.1508920000001</v>
      </c>
      <c r="DI665" s="33">
        <v>0</v>
      </c>
      <c r="DJ665" s="33">
        <v>1861.7816150000001</v>
      </c>
      <c r="DK665" s="33">
        <v>1888.310819</v>
      </c>
      <c r="DL665" s="33">
        <v>439.24171159999997</v>
      </c>
      <c r="DM665" s="33">
        <v>0</v>
      </c>
      <c r="DN665" s="33">
        <v>0</v>
      </c>
      <c r="DO665" s="33">
        <v>1888.310819</v>
      </c>
      <c r="DP665" s="33">
        <v>1861.7816150000001</v>
      </c>
      <c r="DQ665" s="33">
        <v>0</v>
      </c>
      <c r="DR665" s="33">
        <v>0</v>
      </c>
      <c r="DS665" s="33">
        <v>3032.856464</v>
      </c>
      <c r="DT665" s="33">
        <v>1737.3898959999999</v>
      </c>
      <c r="DU665" s="33">
        <v>0</v>
      </c>
      <c r="DV665" s="33">
        <v>0</v>
      </c>
      <c r="DW665" s="33">
        <v>3032.856464</v>
      </c>
      <c r="DX665" s="33">
        <v>1861.7816150000001</v>
      </c>
      <c r="DY665" s="33">
        <v>0</v>
      </c>
      <c r="DZ665" s="33">
        <v>0</v>
      </c>
      <c r="EA665" s="33">
        <v>3032.856464</v>
      </c>
      <c r="EB665" s="33">
        <v>3006.32726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2393.9656279999999</v>
      </c>
      <c r="CU666" s="33">
        <v>1300.8872309999999</v>
      </c>
      <c r="CY666" s="33">
        <v>635.06917780000003</v>
      </c>
      <c r="DC666" s="33">
        <v>283.7624485</v>
      </c>
      <c r="DG666" s="33">
        <v>1305.6998530000001</v>
      </c>
      <c r="DK666" s="33">
        <v>2714.5060189999999</v>
      </c>
      <c r="EI666" s="33">
        <v>404.44411289999999</v>
      </c>
      <c r="EM666" s="33">
        <v>424.3739956</v>
      </c>
      <c r="EQ666" s="33">
        <v>430.19909999999999</v>
      </c>
      <c r="EU666" s="33">
        <v>600.82380869999997</v>
      </c>
      <c r="EY666" s="33">
        <v>1640.5410549999999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1112.936919</v>
      </c>
      <c r="BW668" s="33">
        <v>1012.17888</v>
      </c>
      <c r="CA668" s="33">
        <v>942.80194329999995</v>
      </c>
      <c r="CE668" s="33">
        <v>911.44868259999998</v>
      </c>
      <c r="CI668" s="33">
        <v>919.76524329999995</v>
      </c>
      <c r="CM668" s="33">
        <v>745.2427265</v>
      </c>
      <c r="DK668" s="33">
        <v>808.5873914</v>
      </c>
      <c r="FC668" s="33">
        <v>660.74766799999998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EE669" s="33">
        <v>137.8202679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4232.0132949999997</v>
      </c>
      <c r="BT677" s="33">
        <v>0</v>
      </c>
      <c r="BU677" s="33">
        <v>0</v>
      </c>
      <c r="BV677" s="33">
        <v>0</v>
      </c>
      <c r="BW677" s="33">
        <v>4131.2552560000004</v>
      </c>
      <c r="BX677" s="33">
        <v>0</v>
      </c>
      <c r="BY677" s="33">
        <v>0</v>
      </c>
      <c r="BZ677" s="33">
        <v>0</v>
      </c>
      <c r="CA677" s="33">
        <v>4061.8783189999999</v>
      </c>
      <c r="CB677" s="33">
        <v>0</v>
      </c>
      <c r="CC677" s="33">
        <v>0</v>
      </c>
      <c r="CD677" s="33">
        <v>0</v>
      </c>
      <c r="CE677" s="33">
        <v>4030.5250580000002</v>
      </c>
      <c r="CF677" s="33">
        <v>0</v>
      </c>
      <c r="CG677" s="33">
        <v>0</v>
      </c>
      <c r="CH677" s="33">
        <v>0</v>
      </c>
      <c r="CI677" s="33">
        <v>4038.8416189999998</v>
      </c>
      <c r="CJ677" s="33">
        <v>0</v>
      </c>
      <c r="CK677" s="33">
        <v>0</v>
      </c>
      <c r="CL677" s="33">
        <v>0</v>
      </c>
      <c r="CM677" s="33">
        <v>3864.3191019999999</v>
      </c>
      <c r="CN677" s="33">
        <v>0</v>
      </c>
      <c r="CO677" s="33">
        <v>0</v>
      </c>
      <c r="CP677" s="33">
        <v>0</v>
      </c>
      <c r="CQ677" s="33">
        <v>2798.5359840000001</v>
      </c>
      <c r="CR677" s="33">
        <v>0</v>
      </c>
      <c r="CS677" s="33">
        <v>0</v>
      </c>
      <c r="CT677" s="33">
        <v>0</v>
      </c>
      <c r="CU677" s="33">
        <v>1705.4575870000001</v>
      </c>
      <c r="CV677" s="33">
        <v>0</v>
      </c>
      <c r="CW677" s="33">
        <v>0</v>
      </c>
      <c r="CX677" s="33">
        <v>0</v>
      </c>
      <c r="CY677" s="33">
        <v>1039.6395339999999</v>
      </c>
      <c r="CZ677" s="33">
        <v>0</v>
      </c>
      <c r="DA677" s="33">
        <v>0</v>
      </c>
      <c r="DB677" s="33">
        <v>0</v>
      </c>
      <c r="DC677" s="33">
        <v>688.33280460000003</v>
      </c>
      <c r="DD677" s="33">
        <v>0</v>
      </c>
      <c r="DE677" s="33">
        <v>0</v>
      </c>
      <c r="DF677" s="33">
        <v>0</v>
      </c>
      <c r="DG677" s="33">
        <v>1710.270209</v>
      </c>
      <c r="DH677" s="33">
        <v>0</v>
      </c>
      <c r="DI677" s="33">
        <v>0</v>
      </c>
      <c r="DJ677" s="33">
        <v>0</v>
      </c>
      <c r="DK677" s="33">
        <v>3927.663767</v>
      </c>
      <c r="DL677" s="33">
        <v>0</v>
      </c>
      <c r="DM677" s="33">
        <v>0</v>
      </c>
      <c r="DN677" s="33">
        <v>0</v>
      </c>
      <c r="DO677" s="33">
        <v>235.92041839999999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235.92041839999999</v>
      </c>
      <c r="EB677" s="33">
        <v>0</v>
      </c>
      <c r="EC677" s="33">
        <v>0</v>
      </c>
      <c r="ED677" s="33">
        <v>0</v>
      </c>
      <c r="EE677" s="33">
        <v>373.74068629999999</v>
      </c>
      <c r="EF677" s="33">
        <v>0</v>
      </c>
      <c r="EG677" s="33">
        <v>0</v>
      </c>
      <c r="EH677" s="33">
        <v>0</v>
      </c>
      <c r="EI677" s="33">
        <v>809.01446910000004</v>
      </c>
      <c r="EJ677" s="33">
        <v>0</v>
      </c>
      <c r="EK677" s="33">
        <v>0</v>
      </c>
      <c r="EL677" s="33">
        <v>0</v>
      </c>
      <c r="EM677" s="33">
        <v>828.94435169999997</v>
      </c>
      <c r="EN677" s="33">
        <v>0</v>
      </c>
      <c r="EO677" s="33">
        <v>0</v>
      </c>
      <c r="EP677" s="33">
        <v>0</v>
      </c>
      <c r="EQ677" s="33">
        <v>834.76945609999996</v>
      </c>
      <c r="ER677" s="33">
        <v>0</v>
      </c>
      <c r="ES677" s="33">
        <v>0</v>
      </c>
      <c r="ET677" s="33">
        <v>0</v>
      </c>
      <c r="EU677" s="33">
        <v>1005.394165</v>
      </c>
      <c r="EV677" s="33">
        <v>0</v>
      </c>
      <c r="EW677" s="33">
        <v>0</v>
      </c>
      <c r="EX677" s="33">
        <v>0</v>
      </c>
      <c r="EY677" s="33">
        <v>2045.1114110000001</v>
      </c>
      <c r="EZ677" s="33">
        <v>0</v>
      </c>
      <c r="FA677" s="33">
        <v>0</v>
      </c>
      <c r="FB677" s="33">
        <v>0</v>
      </c>
      <c r="FC677" s="33">
        <v>3779.8240430000001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13.49478895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13.49478895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F751" s="33">
        <v>89.601693859999997</v>
      </c>
      <c r="EI751" s="33">
        <v>2842.4146799999999</v>
      </c>
      <c r="EJ751" s="33">
        <v>737.93806080000002</v>
      </c>
      <c r="EM751" s="33">
        <v>2842.4146799999999</v>
      </c>
      <c r="EN751" s="33">
        <v>1161.132816</v>
      </c>
      <c r="EQ751" s="33">
        <v>2842.4146799999999</v>
      </c>
      <c r="ER751" s="33">
        <v>1987.5801610000001</v>
      </c>
      <c r="EU751" s="33">
        <v>2842.4146799999999</v>
      </c>
      <c r="EV751" s="33">
        <v>2232.1586050000001</v>
      </c>
      <c r="EY751" s="33">
        <v>2842.4146799999999</v>
      </c>
      <c r="EZ751" s="33">
        <v>2575.876409</v>
      </c>
      <c r="FC751" s="33">
        <v>2842.4146799999999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443.23319379999998</v>
      </c>
      <c r="DC756" s="33">
        <v>926.62718570000004</v>
      </c>
      <c r="DF756" s="33">
        <v>530.91081589999999</v>
      </c>
      <c r="DG756" s="33">
        <v>926.62718570000004</v>
      </c>
      <c r="DJ756" s="33">
        <v>458.2229438</v>
      </c>
      <c r="DK756" s="33">
        <v>926.62718570000004</v>
      </c>
      <c r="DN756" s="33">
        <v>450.12103020000001</v>
      </c>
      <c r="DO756" s="33">
        <v>926.62718570000004</v>
      </c>
      <c r="DR756" s="33">
        <v>538.10967389999996</v>
      </c>
      <c r="DS756" s="33">
        <v>926.62718570000004</v>
      </c>
      <c r="DV756" s="33">
        <v>625.89645540000004</v>
      </c>
      <c r="DW756" s="33">
        <v>926.62718570000004</v>
      </c>
      <c r="DZ756" s="33">
        <v>712.99065759999996</v>
      </c>
      <c r="EA756" s="33">
        <v>926.62718570000004</v>
      </c>
      <c r="ED756" s="33">
        <v>799.18721349999998</v>
      </c>
      <c r="EE756" s="33">
        <v>926.62718570000004</v>
      </c>
      <c r="EH756" s="33">
        <v>884.26854290000006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443.23319379999998</v>
      </c>
      <c r="DC761" s="33">
        <v>3438.3742910000001</v>
      </c>
      <c r="DD761" s="33">
        <v>0</v>
      </c>
      <c r="DE761" s="33">
        <v>0</v>
      </c>
      <c r="DF761" s="33">
        <v>530.91081589999999</v>
      </c>
      <c r="DG761" s="33">
        <v>3627.8686029999999</v>
      </c>
      <c r="DH761" s="33">
        <v>0</v>
      </c>
      <c r="DI761" s="33">
        <v>0</v>
      </c>
      <c r="DJ761" s="33">
        <v>458.2229438</v>
      </c>
      <c r="DK761" s="33">
        <v>3817.3629150000002</v>
      </c>
      <c r="DL761" s="33">
        <v>0</v>
      </c>
      <c r="DM761" s="33">
        <v>0</v>
      </c>
      <c r="DN761" s="33">
        <v>450.12103020000001</v>
      </c>
      <c r="DO761" s="33">
        <v>4006.857227</v>
      </c>
      <c r="DP761" s="33">
        <v>0</v>
      </c>
      <c r="DQ761" s="33">
        <v>0</v>
      </c>
      <c r="DR761" s="33">
        <v>538.10967389999996</v>
      </c>
      <c r="DS761" s="33">
        <v>4202.0363690000004</v>
      </c>
      <c r="DT761" s="33">
        <v>0</v>
      </c>
      <c r="DU761" s="33">
        <v>0</v>
      </c>
      <c r="DV761" s="33">
        <v>625.89645540000004</v>
      </c>
      <c r="DW761" s="33">
        <v>4391.5306810000002</v>
      </c>
      <c r="DX761" s="33">
        <v>0</v>
      </c>
      <c r="DY761" s="33">
        <v>0</v>
      </c>
      <c r="DZ761" s="33">
        <v>712.99065759999996</v>
      </c>
      <c r="EA761" s="33">
        <v>4581.024993</v>
      </c>
      <c r="EB761" s="33">
        <v>0</v>
      </c>
      <c r="EC761" s="33">
        <v>0</v>
      </c>
      <c r="ED761" s="33">
        <v>799.18721349999998</v>
      </c>
      <c r="EE761" s="33">
        <v>4770.5193049999998</v>
      </c>
      <c r="EF761" s="33">
        <v>89.601693859999997</v>
      </c>
      <c r="EG761" s="33">
        <v>0</v>
      </c>
      <c r="EH761" s="33">
        <v>884.26854290000006</v>
      </c>
      <c r="EI761" s="33">
        <v>4960.0136169999996</v>
      </c>
      <c r="EJ761" s="33">
        <v>737.93806080000002</v>
      </c>
      <c r="EK761" s="33">
        <v>0</v>
      </c>
      <c r="EL761" s="33">
        <v>926.62718570000004</v>
      </c>
      <c r="EM761" s="33">
        <v>4960.0136169999996</v>
      </c>
      <c r="EN761" s="33">
        <v>1161.132816</v>
      </c>
      <c r="EO761" s="33">
        <v>0</v>
      </c>
      <c r="EP761" s="33">
        <v>926.62718570000004</v>
      </c>
      <c r="EQ761" s="33">
        <v>4960.0136169999996</v>
      </c>
      <c r="ER761" s="33">
        <v>1987.5801610000001</v>
      </c>
      <c r="ES761" s="33">
        <v>0</v>
      </c>
      <c r="ET761" s="33">
        <v>926.62718570000004</v>
      </c>
      <c r="EU761" s="33">
        <v>4960.0136169999996</v>
      </c>
      <c r="EV761" s="33">
        <v>2232.1586050000001</v>
      </c>
      <c r="EW761" s="33">
        <v>0</v>
      </c>
      <c r="EX761" s="33">
        <v>926.62718570000004</v>
      </c>
      <c r="EY761" s="33">
        <v>4960.0136169999996</v>
      </c>
      <c r="EZ761" s="33">
        <v>2575.876409</v>
      </c>
      <c r="FA761" s="33">
        <v>0</v>
      </c>
      <c r="FB761" s="33">
        <v>926.62718570000004</v>
      </c>
      <c r="FC761" s="33">
        <v>4960.0136169999996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60206.256909999996</v>
      </c>
      <c r="G762" s="33">
        <v>62102.603900000002</v>
      </c>
      <c r="H762" s="33">
        <v>66584.919219999996</v>
      </c>
      <c r="I762" s="33">
        <v>62562.378299999997</v>
      </c>
      <c r="J762" s="33">
        <v>62802.950709999997</v>
      </c>
      <c r="K762" s="33">
        <v>64761.400430000002</v>
      </c>
      <c r="L762" s="33">
        <v>65641.422260000007</v>
      </c>
      <c r="M762" s="33">
        <v>61707.588430000003</v>
      </c>
      <c r="N762" s="33">
        <v>61949.431859999997</v>
      </c>
      <c r="O762" s="33">
        <v>63865.230450000003</v>
      </c>
      <c r="P762" s="33">
        <v>68278.414000000004</v>
      </c>
      <c r="Q762" s="33">
        <v>64194.103069999997</v>
      </c>
      <c r="R762" s="33">
        <v>64437.881410000002</v>
      </c>
      <c r="S762" s="33">
        <v>66440.042549999998</v>
      </c>
      <c r="T762" s="33">
        <v>68315.506080000006</v>
      </c>
      <c r="U762" s="33">
        <v>64242.549529999997</v>
      </c>
      <c r="V762" s="33">
        <v>64484.443160000003</v>
      </c>
      <c r="W762" s="33">
        <v>66486.229420000003</v>
      </c>
      <c r="X762" s="33">
        <v>69555.939859999999</v>
      </c>
      <c r="Y762" s="33">
        <v>65414.351020000002</v>
      </c>
      <c r="Z762" s="33">
        <v>65659.027679999999</v>
      </c>
      <c r="AA762" s="33">
        <v>67692.905960000004</v>
      </c>
      <c r="AB762" s="33">
        <v>70679.115139999994</v>
      </c>
      <c r="AC762" s="33">
        <v>66462.703229999999</v>
      </c>
      <c r="AD762" s="33">
        <v>66706.301460000002</v>
      </c>
      <c r="AE762" s="33">
        <v>68778.391489999995</v>
      </c>
      <c r="AF762" s="33">
        <v>75854.249819999997</v>
      </c>
      <c r="AG762" s="33">
        <v>71336.496719999996</v>
      </c>
      <c r="AH762" s="33">
        <v>71606.282760000002</v>
      </c>
      <c r="AI762" s="33">
        <v>73824.958480000001</v>
      </c>
      <c r="AJ762" s="33">
        <v>79651.310679999995</v>
      </c>
      <c r="AK762" s="33">
        <v>74921.983080000005</v>
      </c>
      <c r="AL762" s="33">
        <v>75213.353140000007</v>
      </c>
      <c r="AM762" s="33">
        <v>77536.344979999994</v>
      </c>
      <c r="AN762" s="33">
        <v>83543.580249999999</v>
      </c>
      <c r="AO762" s="33">
        <v>78603.974189999994</v>
      </c>
      <c r="AP762" s="33">
        <v>78918.594240000006</v>
      </c>
      <c r="AQ762" s="33">
        <v>81343.343800000002</v>
      </c>
      <c r="AR762" s="33">
        <v>86965.184160000004</v>
      </c>
      <c r="AS762" s="33">
        <v>81817.168520000007</v>
      </c>
      <c r="AT762" s="33">
        <v>82142.179489999995</v>
      </c>
      <c r="AU762" s="33">
        <v>84670.780979999996</v>
      </c>
      <c r="AV762" s="33">
        <v>90531.515589999995</v>
      </c>
      <c r="AW762" s="33">
        <v>85161.350250000003</v>
      </c>
      <c r="AX762" s="33">
        <v>85496.799979999996</v>
      </c>
      <c r="AY762" s="33">
        <v>88136.412769999995</v>
      </c>
      <c r="AZ762" s="33">
        <v>94135.387069999997</v>
      </c>
      <c r="BA762" s="33">
        <v>88541.147379999995</v>
      </c>
      <c r="BB762" s="33">
        <v>88888.789439999993</v>
      </c>
      <c r="BC762" s="33">
        <v>91640.132740000001</v>
      </c>
      <c r="BD762" s="33">
        <v>97866.656659999993</v>
      </c>
      <c r="BE762" s="33">
        <v>92036.289439999993</v>
      </c>
      <c r="BF762" s="33">
        <v>92394.931249999994</v>
      </c>
      <c r="BG762" s="33">
        <v>95265.371159999995</v>
      </c>
      <c r="BH762" s="33">
        <v>101071.2294</v>
      </c>
      <c r="BI762" s="33">
        <v>95046.347529999999</v>
      </c>
      <c r="BJ762" s="33">
        <v>95413.514490000001</v>
      </c>
      <c r="BK762" s="33">
        <v>98386.884210000004</v>
      </c>
      <c r="BL762" s="33">
        <v>104084.2825</v>
      </c>
      <c r="BM762" s="33">
        <v>97865.239570000005</v>
      </c>
      <c r="BN762" s="33">
        <v>98242.435440000001</v>
      </c>
      <c r="BO762" s="33">
        <v>101312.6537</v>
      </c>
      <c r="BP762" s="33">
        <v>107212.5653</v>
      </c>
      <c r="BQ762" s="33">
        <v>100791.2047</v>
      </c>
      <c r="BR762" s="33">
        <v>101179.2182</v>
      </c>
      <c r="BS762" s="33">
        <v>104349.3407</v>
      </c>
      <c r="BT762" s="33">
        <v>110429.526</v>
      </c>
      <c r="BU762" s="33">
        <v>103802.4155</v>
      </c>
      <c r="BV762" s="33">
        <v>104202.83</v>
      </c>
      <c r="BW762" s="33">
        <v>107473.7666</v>
      </c>
      <c r="BX762" s="33">
        <v>113748.0616</v>
      </c>
      <c r="BY762" s="33">
        <v>106913.5485</v>
      </c>
      <c r="BZ762" s="33">
        <v>107328.2034</v>
      </c>
      <c r="CA762" s="33">
        <v>110700.7653</v>
      </c>
      <c r="CB762" s="33">
        <v>117231.2645</v>
      </c>
      <c r="CC762" s="33">
        <v>110175.29640000001</v>
      </c>
      <c r="CD762" s="33">
        <v>110601.69650000001</v>
      </c>
      <c r="CE762" s="33">
        <v>114084.1636</v>
      </c>
      <c r="CF762" s="33">
        <v>120773.3458</v>
      </c>
      <c r="CG762" s="33">
        <v>113496.30220000001</v>
      </c>
      <c r="CH762" s="33">
        <v>113934.53109999999</v>
      </c>
      <c r="CI762" s="33">
        <v>117526.61500000001</v>
      </c>
      <c r="CJ762" s="33">
        <v>124312.01459999999</v>
      </c>
      <c r="CK762" s="33">
        <v>116817.7914</v>
      </c>
      <c r="CL762" s="33">
        <v>117268.8526</v>
      </c>
      <c r="CM762" s="33">
        <v>120968.5854</v>
      </c>
      <c r="CN762" s="33">
        <v>127965.2015</v>
      </c>
      <c r="CO762" s="33">
        <v>120239.01089999999</v>
      </c>
      <c r="CP762" s="33">
        <v>120702.5368</v>
      </c>
      <c r="CQ762" s="33">
        <v>124514.8175</v>
      </c>
      <c r="CR762" s="33">
        <v>131740.58309999999</v>
      </c>
      <c r="CS762" s="33">
        <v>123779.8339</v>
      </c>
      <c r="CT762" s="33">
        <v>124256.33839999999</v>
      </c>
      <c r="CU762" s="33">
        <v>128184.16499999999</v>
      </c>
      <c r="CV762" s="33">
        <v>135761.8077</v>
      </c>
      <c r="CW762" s="33">
        <v>127557.6372</v>
      </c>
      <c r="CX762" s="33">
        <v>128050.2527</v>
      </c>
      <c r="CY762" s="33">
        <v>132096.7599</v>
      </c>
      <c r="CZ762" s="33">
        <v>139735.1507</v>
      </c>
      <c r="DA762" s="33">
        <v>131282.6036</v>
      </c>
      <c r="DB762" s="33">
        <v>131788.47630000001</v>
      </c>
      <c r="DC762" s="33">
        <v>135958.0362</v>
      </c>
      <c r="DD762" s="33">
        <v>143746.85639999999</v>
      </c>
      <c r="DE762" s="33">
        <v>135029.59700000001</v>
      </c>
      <c r="DF762" s="33">
        <v>135549.67249999999</v>
      </c>
      <c r="DG762" s="33">
        <v>139850.77489999999</v>
      </c>
      <c r="DH762" s="33">
        <v>147605.7671</v>
      </c>
      <c r="DI762" s="33">
        <v>138631.23000000001</v>
      </c>
      <c r="DJ762" s="33">
        <v>139165.0245</v>
      </c>
      <c r="DK762" s="33">
        <v>143594.1789</v>
      </c>
      <c r="DL762" s="33">
        <v>151431.69010000001</v>
      </c>
      <c r="DM762" s="33">
        <v>142203.448</v>
      </c>
      <c r="DN762" s="33">
        <v>142751.7599</v>
      </c>
      <c r="DO762" s="33">
        <v>147307.15220000001</v>
      </c>
      <c r="DP762" s="33">
        <v>154810.9454</v>
      </c>
      <c r="DQ762" s="33">
        <v>145355.6875</v>
      </c>
      <c r="DR762" s="33">
        <v>145917.08809999999</v>
      </c>
      <c r="DS762" s="33">
        <v>150585.06159999999</v>
      </c>
      <c r="DT762" s="33">
        <v>158201.08100000001</v>
      </c>
      <c r="DU762" s="33">
        <v>148516.6188</v>
      </c>
      <c r="DV762" s="33">
        <v>149090.03880000001</v>
      </c>
      <c r="DW762" s="33">
        <v>153872.06570000001</v>
      </c>
      <c r="DX762" s="33">
        <v>161604.50109999999</v>
      </c>
      <c r="DY762" s="33">
        <v>151688.247</v>
      </c>
      <c r="DZ762" s="33">
        <v>152274.44899999999</v>
      </c>
      <c r="EA762" s="33">
        <v>157171.61869999999</v>
      </c>
      <c r="EB762" s="33">
        <v>165075.05160000001</v>
      </c>
      <c r="EC762" s="33">
        <v>154919.5012</v>
      </c>
      <c r="ED762" s="33">
        <v>155518.14189999999</v>
      </c>
      <c r="EE762" s="33">
        <v>160534.58350000001</v>
      </c>
      <c r="EF762" s="33">
        <v>168614.7138</v>
      </c>
      <c r="EG762" s="33">
        <v>158215.01420000001</v>
      </c>
      <c r="EH762" s="33">
        <v>158825.53570000001</v>
      </c>
      <c r="EI762" s="33">
        <v>163964.47570000001</v>
      </c>
      <c r="EJ762" s="33">
        <v>172178.15549999999</v>
      </c>
      <c r="EK762" s="33">
        <v>161531.21859999999</v>
      </c>
      <c r="EL762" s="33">
        <v>162153.4074</v>
      </c>
      <c r="EM762" s="33">
        <v>167417.06940000001</v>
      </c>
      <c r="EN762" s="33">
        <v>175710.2261</v>
      </c>
      <c r="EO762" s="33">
        <v>164814.8161</v>
      </c>
      <c r="EP762" s="33">
        <v>165449.2115</v>
      </c>
      <c r="EQ762" s="33">
        <v>170837.326</v>
      </c>
      <c r="ER762" s="33">
        <v>179590.88990000001</v>
      </c>
      <c r="ES762" s="33">
        <v>168413.98130000001</v>
      </c>
      <c r="ET762" s="33">
        <v>169062.09849999999</v>
      </c>
      <c r="EU762" s="33">
        <v>174588.0177</v>
      </c>
      <c r="EV762" s="33">
        <v>183320.1355</v>
      </c>
      <c r="EW762" s="33">
        <v>171871.6545</v>
      </c>
      <c r="EX762" s="33">
        <v>172532.84700000001</v>
      </c>
      <c r="EY762" s="33">
        <v>178193.36790000001</v>
      </c>
      <c r="EZ762" s="33">
        <v>187005.29139999999</v>
      </c>
      <c r="FA762" s="33">
        <v>175289.88819999999</v>
      </c>
      <c r="FB762" s="33">
        <v>175963.8609</v>
      </c>
      <c r="FC762" s="33">
        <v>181757.7164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45075.402220000004</v>
      </c>
      <c r="F4" s="1">
        <f>PLANEL_GerMED_Trim_Resultado!S245</f>
        <v>44400.424729999999</v>
      </c>
      <c r="G4" s="1">
        <f>PLANEL_GerMED_Trim_Resultado!T245</f>
        <v>53829.993390000003</v>
      </c>
      <c r="H4" s="1">
        <f>PLANEL_GerMED_Trim_Resultado!U245</f>
        <v>45067.71617</v>
      </c>
      <c r="I4" s="1">
        <f>PLANEL_GerMED_Trim_Resultado!V245</f>
        <v>42827.057860000001</v>
      </c>
      <c r="J4" s="1">
        <f>PLANEL_GerMED_Trim_Resultado!W245</f>
        <v>45172.438040000001</v>
      </c>
      <c r="K4" s="1">
        <f>PLANEL_GerMED_Trim_Resultado!X245</f>
        <v>54641.550389999997</v>
      </c>
      <c r="L4" s="1">
        <f>PLANEL_GerMED_Trim_Resultado!Y245</f>
        <v>45826.041140000001</v>
      </c>
      <c r="M4" s="1">
        <f>PLANEL_GerMED_Trim_Resultado!Z245</f>
        <v>43527.741479999997</v>
      </c>
      <c r="N4" s="1">
        <f>PLANEL_GerMED_Trim_Resultado!AA245</f>
        <v>45172.438040000001</v>
      </c>
      <c r="O4" s="1">
        <f>PLANEL_GerMED_Trim_Resultado!AB245</f>
        <v>53420.498059999998</v>
      </c>
      <c r="P4" s="1">
        <f>PLANEL_GerMED_Trim_Resultado!AC245</f>
        <v>44615.795559999999</v>
      </c>
      <c r="Q4" s="1">
        <f>PLANEL_GerMED_Trim_Resultado!AD245</f>
        <v>41227.444499999998</v>
      </c>
      <c r="R4" s="1">
        <f>PLANEL_GerMED_Trim_Resultado!AE245</f>
        <v>46641.726900000001</v>
      </c>
      <c r="S4" s="1">
        <f>PLANEL_GerMED_Trim_Resultado!AF245</f>
        <v>57788.353969999996</v>
      </c>
      <c r="T4" s="1">
        <f>PLANEL_GerMED_Trim_Resultado!AG245</f>
        <v>48182.261659999996</v>
      </c>
      <c r="U4" s="1">
        <f>PLANEL_GerMED_Trim_Resultado!AH245</f>
        <v>44977.968710000001</v>
      </c>
      <c r="V4" s="1">
        <f>PLANEL_GerMED_Trim_Resultado!AI245</f>
        <v>48426.768210000002</v>
      </c>
      <c r="W4" s="1">
        <f>PLANEL_GerMED_Trim_Resultado!AJ245</f>
        <v>60659.574670000002</v>
      </c>
      <c r="X4" s="1">
        <f>PLANEL_GerMED_Trim_Resultado!AK245</f>
        <v>51079.461860000003</v>
      </c>
      <c r="Y4" s="1">
        <f>PLANEL_GerMED_Trim_Resultado!AL245</f>
        <v>47840.146379999998</v>
      </c>
      <c r="Z4" s="1">
        <f>PLANEL_GerMED_Trim_Resultado!AM245</f>
        <v>50290.599589999998</v>
      </c>
      <c r="AA4" s="1">
        <f>PLANEL_GerMED_Trim_Resultado!AN245</f>
        <v>64565.177369999998</v>
      </c>
      <c r="AB4" s="1">
        <f>PLANEL_GerMED_Trim_Resultado!AO245</f>
        <v>54425.143980000001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67290.196169999996</v>
      </c>
      <c r="AF4" s="1">
        <f>PLANEL_GerMED_Trim_Resultado!AS245</f>
        <v>55730.169889999997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69247.473020000005</v>
      </c>
      <c r="AJ4" s="1">
        <f>PLANEL_GerMED_Trim_Resultado!AW245</f>
        <v>57159.517659999998</v>
      </c>
      <c r="AK4" s="1">
        <f>PLANEL_GerMED_Trim_Resultado!AX245</f>
        <v>50713.127229999998</v>
      </c>
      <c r="AL4" s="1">
        <f>PLANEL_GerMED_Trim_Resultado!AY245</f>
        <v>50546.707119999999</v>
      </c>
      <c r="AM4" s="1">
        <f>PLANEL_GerMED_Trim_Resultado!AZ245</f>
        <v>69423.782489999998</v>
      </c>
      <c r="AN4" s="1">
        <f>PLANEL_GerMED_Trim_Resultado!BA245</f>
        <v>59243.525350000004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71373.154380000007</v>
      </c>
      <c r="AR4" s="1">
        <f>PLANEL_GerMED_Trim_Resultado!BE245</f>
        <v>57875.656020000002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72611.820739999996</v>
      </c>
      <c r="AV4" s="1">
        <f>PLANEL_GerMED_Trim_Resultado!BI245</f>
        <v>58943.44081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73912.053459999996</v>
      </c>
      <c r="AZ4" s="1">
        <f>PLANEL_GerMED_Trim_Resultado!BM245</f>
        <v>59662.326809999999</v>
      </c>
      <c r="BA4" s="1">
        <f>PLANEL_GerMED_Trim_Resultado!BN245</f>
        <v>51666.432569999997</v>
      </c>
      <c r="BB4" s="1">
        <f>PLANEL_GerMED_Trim_Resultado!BO245</f>
        <v>51521.547899999998</v>
      </c>
      <c r="BC4" s="1">
        <f>PLANEL_GerMED_Trim_Resultado!BP245</f>
        <v>76676.187560000006</v>
      </c>
      <c r="BD4" s="1">
        <f>PLANEL_GerMED_Trim_Resultado!BQ245</f>
        <v>62134.648050000003</v>
      </c>
      <c r="BE4" s="1">
        <f>PLANEL_GerMED_Trim_Resultado!BR245</f>
        <v>53713.450689999998</v>
      </c>
      <c r="BF4" s="1">
        <f>PLANEL_GerMED_Trim_Resultado!BS245</f>
        <v>53961.292070000003</v>
      </c>
      <c r="BG4" s="1">
        <f>PLANEL_GerMED_Trim_Resultado!BT245</f>
        <v>77724.30816</v>
      </c>
      <c r="BH4" s="1">
        <f>PLANEL_GerMED_Trim_Resultado!BU245</f>
        <v>62395.660819999997</v>
      </c>
      <c r="BI4" s="1">
        <f>PLANEL_GerMED_Trim_Resultado!BV245</f>
        <v>54266.834080000001</v>
      </c>
      <c r="BJ4" s="1">
        <f>PLANEL_GerMED_Trim_Resultado!BW245</f>
        <v>54600.760289999998</v>
      </c>
      <c r="BK4" s="1">
        <f>PLANEL_GerMED_Trim_Resultado!BX245</f>
        <v>82248.579589999994</v>
      </c>
      <c r="BL4" s="1">
        <f>PLANEL_GerMED_Trim_Resultado!BY245</f>
        <v>66202.099430000002</v>
      </c>
      <c r="BM4" s="1">
        <f>PLANEL_GerMED_Trim_Resultado!BZ245</f>
        <v>56592.464959999998</v>
      </c>
      <c r="BN4" s="1">
        <f>PLANEL_GerMED_Trim_Resultado!CA245</f>
        <v>57598.246189999998</v>
      </c>
      <c r="BO4" s="1">
        <f>PLANEL_GerMED_Trim_Resultado!CB245</f>
        <v>87340.330709999995</v>
      </c>
      <c r="BP4" s="1">
        <f>PLANEL_GerMED_Trim_Resultado!CC245</f>
        <v>68712.434630000003</v>
      </c>
      <c r="BQ4" s="1">
        <f>PLANEL_GerMED_Trim_Resultado!CD245</f>
        <v>58080.998970000001</v>
      </c>
      <c r="BR4" s="1">
        <f>PLANEL_GerMED_Trim_Resultado!CE245</f>
        <v>59762.230049999998</v>
      </c>
      <c r="BS4" s="1">
        <f>PLANEL_GerMED_Trim_Resultado!CF245</f>
        <v>88040.665009999997</v>
      </c>
      <c r="BT4" s="1">
        <f>PLANEL_GerMED_Trim_Resultado!CG245</f>
        <v>69819.336819999997</v>
      </c>
      <c r="BU4" s="1">
        <f>PLANEL_GerMED_Trim_Resultado!CH245</f>
        <v>58249.082499999997</v>
      </c>
      <c r="BV4" s="1">
        <f>PLANEL_GerMED_Trim_Resultado!CI245</f>
        <v>60018.007689999999</v>
      </c>
      <c r="BW4" s="1">
        <f>PLANEL_GerMED_Trim_Resultado!CJ245</f>
        <v>89538.360570000004</v>
      </c>
      <c r="BX4" s="1">
        <f>PLANEL_GerMED_Trim_Resultado!CK245</f>
        <v>72260.898950000003</v>
      </c>
      <c r="BY4" s="1">
        <f>PLANEL_GerMED_Trim_Resultado!CL245</f>
        <v>58696.028389999999</v>
      </c>
      <c r="BZ4" s="1">
        <f>PLANEL_GerMED_Trim_Resultado!CM245</f>
        <v>60667.64587</v>
      </c>
      <c r="CA4" s="1">
        <f>PLANEL_GerMED_Trim_Resultado!CN245</f>
        <v>90589.285870000007</v>
      </c>
      <c r="CB4" s="1">
        <f>PLANEL_GerMED_Trim_Resultado!CO245</f>
        <v>72175.549559999999</v>
      </c>
      <c r="CC4" s="1">
        <f>PLANEL_GerMED_Trim_Resultado!CP245</f>
        <v>58957.346230000003</v>
      </c>
      <c r="CD4" s="1">
        <f>PLANEL_GerMED_Trim_Resultado!CQ245</f>
        <v>61062.70291</v>
      </c>
      <c r="CE4" s="1">
        <f>PLANEL_GerMED_Trim_Resultado!CR245</f>
        <v>91836.447190000006</v>
      </c>
      <c r="CF4" s="1">
        <f>PLANEL_GerMED_Trim_Resultado!CS245</f>
        <v>72454.943620000005</v>
      </c>
      <c r="CG4" s="1">
        <f>PLANEL_GerMED_Trim_Resultado!CT245</f>
        <v>59263.705999999998</v>
      </c>
      <c r="CH4" s="1">
        <f>PLANEL_GerMED_Trim_Resultado!CU245</f>
        <v>61553.431929999999</v>
      </c>
      <c r="CI4" s="1">
        <f>PLANEL_GerMED_Trim_Resultado!CV245</f>
        <v>93337.735839999994</v>
      </c>
      <c r="CJ4" s="1">
        <f>PLANEL_GerMED_Trim_Resultado!CW245</f>
        <v>75541.715939999995</v>
      </c>
      <c r="CK4" s="1">
        <f>PLANEL_GerMED_Trim_Resultado!CX245</f>
        <v>59815.166799999999</v>
      </c>
      <c r="CL4" s="1">
        <f>PLANEL_GerMED_Trim_Resultado!CY245</f>
        <v>62254.332560000003</v>
      </c>
      <c r="CM4" s="1">
        <f>PLANEL_GerMED_Trim_Resultado!CZ245</f>
        <v>94397.730039999995</v>
      </c>
      <c r="CN4" s="1">
        <f>PLANEL_GerMED_Trim_Resultado!DA245</f>
        <v>77309.134789999996</v>
      </c>
      <c r="CO4" s="1">
        <f>PLANEL_GerMED_Trim_Resultado!DB245</f>
        <v>60101.253920000003</v>
      </c>
      <c r="CP4" s="1">
        <f>PLANEL_GerMED_Trim_Resultado!DC245</f>
        <v>62663.14561</v>
      </c>
      <c r="CQ4" s="1">
        <f>PLANEL_GerMED_Trim_Resultado!DD245</f>
        <v>95474.296409999995</v>
      </c>
      <c r="CR4" s="1">
        <f>PLANEL_GerMED_Trim_Resultado!DE245</f>
        <v>77364.27162</v>
      </c>
      <c r="CS4" s="1">
        <f>PLANEL_GerMED_Trim_Resultado!DF245</f>
        <v>60453.263030000002</v>
      </c>
      <c r="CT4" s="1">
        <f>PLANEL_GerMED_Trim_Resultado!DG245</f>
        <v>63174.275500000003</v>
      </c>
      <c r="CU4" s="1">
        <f>PLANEL_GerMED_Trim_Resultado!DH245</f>
        <v>96434.909199999995</v>
      </c>
      <c r="CV4" s="1">
        <f>PLANEL_GerMED_Trim_Resultado!DI245</f>
        <v>80594.996369999993</v>
      </c>
      <c r="CW4" s="1">
        <f>PLANEL_GerMED_Trim_Resultado!DJ245</f>
        <v>60780.759660000003</v>
      </c>
      <c r="CX4" s="1">
        <f>PLANEL_GerMED_Trim_Resultado!DK245</f>
        <v>63650.115740000001</v>
      </c>
      <c r="CY4" s="68">
        <f>PLANEL_GerMED_Trim_Resultado!DL245</f>
        <v>96434.909199999995</v>
      </c>
      <c r="CZ4" s="68">
        <f>PLANEL_GerMED_Trim_Resultado!DM245</f>
        <v>77691.372650000005</v>
      </c>
      <c r="DA4" s="68">
        <f>PLANEL_GerMED_Trim_Resultado!DN245</f>
        <v>60780.759660000003</v>
      </c>
      <c r="DB4" s="68">
        <f>PLANEL_GerMED_Trim_Resultado!DO245</f>
        <v>63650.115740000001</v>
      </c>
      <c r="DC4" s="1">
        <f>PLANEL_GerMED_Trim_Resultado!DP245</f>
        <v>96434.909199999995</v>
      </c>
      <c r="DD4" s="1">
        <f>PLANEL_GerMED_Trim_Resultado!DQ245</f>
        <v>78076.868409999995</v>
      </c>
      <c r="DE4" s="1">
        <f>PLANEL_GerMED_Trim_Resultado!DR245</f>
        <v>60780.759660000003</v>
      </c>
      <c r="DF4" s="1">
        <f>PLANEL_GerMED_Trim_Resultado!DS245</f>
        <v>63650.115740000001</v>
      </c>
      <c r="DG4" s="1">
        <f>PLANEL_GerMED_Trim_Resultado!DT245</f>
        <v>96434.909199999995</v>
      </c>
      <c r="DH4" s="1">
        <f>PLANEL_GerMED_Trim_Resultado!DU245</f>
        <v>78638.182159999997</v>
      </c>
      <c r="DI4" s="1">
        <f>PLANEL_GerMED_Trim_Resultado!DV245</f>
        <v>60780.759660000003</v>
      </c>
      <c r="DJ4" s="1">
        <f>PLANEL_GerMED_Trim_Resultado!DW245</f>
        <v>63650.115740000001</v>
      </c>
      <c r="DK4" s="1">
        <f>PLANEL_GerMED_Trim_Resultado!DX245</f>
        <v>96434.909199999995</v>
      </c>
      <c r="DL4" s="1">
        <f>PLANEL_GerMED_Trim_Resultado!DY245</f>
        <v>79159.285910000006</v>
      </c>
      <c r="DM4" s="1">
        <f>PLANEL_GerMED_Trim_Resultado!DZ245</f>
        <v>60780.759660000003</v>
      </c>
      <c r="DN4" s="1">
        <f>PLANEL_GerMED_Trim_Resultado!EA245</f>
        <v>63650.115740000001</v>
      </c>
      <c r="DO4" s="1">
        <f>PLANEL_GerMED_Trim_Resultado!EB245</f>
        <v>96434.909199999995</v>
      </c>
      <c r="DP4" s="1">
        <f>PLANEL_GerMED_Trim_Resultado!EC245</f>
        <v>79589.604319999999</v>
      </c>
      <c r="DQ4" s="1">
        <f>PLANEL_GerMED_Trim_Resultado!ED245</f>
        <v>60780.759660000003</v>
      </c>
      <c r="DR4" s="1">
        <f>PLANEL_GerMED_Trim_Resultado!EE245</f>
        <v>63650.115740000001</v>
      </c>
      <c r="DS4" s="1">
        <f>PLANEL_GerMED_Trim_Resultado!EF245</f>
        <v>96716.560440000001</v>
      </c>
      <c r="DT4" s="1">
        <f>PLANEL_GerMED_Trim_Resultado!EG245</f>
        <v>80278.239419999998</v>
      </c>
      <c r="DU4" s="1">
        <f>PLANEL_GerMED_Trim_Resultado!EH245</f>
        <v>60896.639739999999</v>
      </c>
      <c r="DV4" s="1">
        <f>PLANEL_GerMED_Trim_Resultado!EI245</f>
        <v>63791.375269999997</v>
      </c>
      <c r="DW4" s="1">
        <f>PLANEL_GerMED_Trim_Resultado!EJ245</f>
        <v>96974.81826</v>
      </c>
      <c r="DX4" s="1">
        <f>PLANEL_GerMED_Trim_Resultado!EK245</f>
        <v>82911.862880000001</v>
      </c>
      <c r="DY4" s="1">
        <f>PLANEL_GerMED_Trim_Resultado!EL245</f>
        <v>58962.592129999997</v>
      </c>
      <c r="DZ4" s="1">
        <f>PLANEL_GerMED_Trim_Resultado!EM245</f>
        <v>63887.103690000004</v>
      </c>
      <c r="EA4" s="1">
        <f>PLANEL_GerMED_Trim_Resultado!EN245</f>
        <v>97296.985830000005</v>
      </c>
      <c r="EB4" s="1">
        <f>PLANEL_GerMED_Trim_Resultado!EO245</f>
        <v>80611.368820000003</v>
      </c>
      <c r="EC4" s="1">
        <f>PLANEL_GerMED_Trim_Resultado!EP245</f>
        <v>57167.995269999999</v>
      </c>
      <c r="ED4" s="1">
        <f>PLANEL_GerMED_Trim_Resultado!EQ245</f>
        <v>64006.118419999999</v>
      </c>
      <c r="EE4" s="1">
        <f>PLANEL_GerMED_Trim_Resultado!ER245</f>
        <v>97346.203829999999</v>
      </c>
      <c r="EF4" s="1">
        <f>PLANEL_GerMED_Trim_Resultado!ES245</f>
        <v>81079.649040000004</v>
      </c>
      <c r="EG4" s="1">
        <f>PLANEL_GerMED_Trim_Resultado!ET245</f>
        <v>55090.24093</v>
      </c>
      <c r="EH4" s="1">
        <f>PLANEL_GerMED_Trim_Resultado!EU245</f>
        <v>64045.330650000004</v>
      </c>
      <c r="EI4" s="1">
        <f>PLANEL_GerMED_Trim_Resultado!EV245</f>
        <v>99161.490669999999</v>
      </c>
      <c r="EJ4" s="1">
        <f>PLANEL_GerMED_Trim_Resultado!EW245</f>
        <v>82556.872579999996</v>
      </c>
      <c r="EK4" s="1">
        <f>PLANEL_GerMED_Trim_Resultado!EX245</f>
        <v>55949.544999999998</v>
      </c>
      <c r="EL4" s="1">
        <f>PLANEL_GerMED_Trim_Resultado!EY245</f>
        <v>64820.854330000002</v>
      </c>
      <c r="EM4" s="1">
        <f>PLANEL_GerMED_Trim_Resultado!EZ245</f>
        <v>102054.9681</v>
      </c>
      <c r="EN4" s="1">
        <f>PLANEL_GerMED_Trim_Resultado!FA245</f>
        <v>85394.753429999997</v>
      </c>
      <c r="EO4" s="1">
        <f>PLANEL_GerMED_Trim_Resultado!FB245</f>
        <v>57127.003640000003</v>
      </c>
      <c r="EP4" s="1">
        <f>PLANEL_GerMED_Trim_Resultado!FC245</f>
        <v>66072.327539999998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2581.018145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3148.648154</v>
      </c>
      <c r="Q5" s="1">
        <f>PLANEL_GerMED_Trim_Resultado!AD257</f>
        <v>2755.0166509999999</v>
      </c>
      <c r="R5" s="1">
        <f>PLANEL_GerMED_Trim_Resultado!AE257</f>
        <v>3123.1952759999999</v>
      </c>
      <c r="S5" s="1">
        <f>PLANEL_GerMED_Trim_Resultado!AF257</f>
        <v>3577.1675919999998</v>
      </c>
      <c r="T5" s="1">
        <f>PLANEL_GerMED_Trim_Resultado!AG257</f>
        <v>3365.109606</v>
      </c>
      <c r="U5" s="1">
        <f>PLANEL_GerMED_Trim_Resultado!AH257</f>
        <v>2831.6094760000001</v>
      </c>
      <c r="V5" s="1">
        <f>PLANEL_GerMED_Trim_Resultado!AI257</f>
        <v>3184.5163849999999</v>
      </c>
      <c r="W5" s="1">
        <f>PLANEL_GerMED_Trim_Resultado!AJ257</f>
        <v>3835.548632</v>
      </c>
      <c r="X5" s="1">
        <f>PLANEL_GerMED_Trim_Resultado!AK257</f>
        <v>3410.4220660000001</v>
      </c>
      <c r="Y5" s="1">
        <f>PLANEL_GerMED_Trim_Resultado!AL257</f>
        <v>2886.408148</v>
      </c>
      <c r="Z5" s="1">
        <f>PLANEL_GerMED_Trim_Resultado!AM257</f>
        <v>3314.0706719999998</v>
      </c>
      <c r="AA5" s="1">
        <f>PLANEL_GerMED_Trim_Resultado!AN257</f>
        <v>3835.548632</v>
      </c>
      <c r="AB5" s="1">
        <f>PLANEL_GerMED_Trim_Resultado!AO257</f>
        <v>3594.592247</v>
      </c>
      <c r="AC5" s="1">
        <f>PLANEL_GerMED_Trim_Resultado!AP257</f>
        <v>2992.3819739999999</v>
      </c>
      <c r="AD5" s="1">
        <f>PLANEL_GerMED_Trim_Resultado!AQ257</f>
        <v>3314.0706719999998</v>
      </c>
      <c r="AE5" s="1">
        <f>PLANEL_GerMED_Trim_Resultado!AR257</f>
        <v>3833.4954320000002</v>
      </c>
      <c r="AF5" s="1">
        <f>PLANEL_GerMED_Trim_Resultado!AS257</f>
        <v>3409.1667349999998</v>
      </c>
      <c r="AG5" s="1">
        <f>PLANEL_GerMED_Trim_Resultado!AT257</f>
        <v>2992.3819739999999</v>
      </c>
      <c r="AH5" s="1">
        <f>PLANEL_GerMED_Trim_Resultado!AU257</f>
        <v>3314.0706719999998</v>
      </c>
      <c r="AI5" s="1">
        <f>PLANEL_GerMED_Trim_Resultado!AV257</f>
        <v>3833.4954320000002</v>
      </c>
      <c r="AJ5" s="1">
        <f>PLANEL_GerMED_Trim_Resultado!AW257</f>
        <v>3321.5583489999999</v>
      </c>
      <c r="AK5" s="1">
        <f>PLANEL_GerMED_Trim_Resultado!AX257</f>
        <v>3505.5240520000002</v>
      </c>
      <c r="AL5" s="1">
        <f>PLANEL_GerMED_Trim_Resultado!AY257</f>
        <v>3932.4746479999999</v>
      </c>
      <c r="AM5" s="1">
        <f>PLANEL_GerMED_Trim_Resultado!AZ257</f>
        <v>6376.0434359999999</v>
      </c>
      <c r="AN5" s="1">
        <f>PLANEL_GerMED_Trim_Resultado!BA257</f>
        <v>3593.8764820000001</v>
      </c>
      <c r="AO5" s="1">
        <f>PLANEL_GerMED_Trim_Resultado!BB257</f>
        <v>4693.1903609999999</v>
      </c>
      <c r="AP5" s="1">
        <f>PLANEL_GerMED_Trim_Resultado!BC257</f>
        <v>5363.7694110000002</v>
      </c>
      <c r="AQ5" s="1">
        <f>PLANEL_GerMED_Trim_Resultado!BD257</f>
        <v>6460.2673610000002</v>
      </c>
      <c r="AR5" s="1">
        <f>PLANEL_GerMED_Trim_Resultado!BE257</f>
        <v>6069.2321480000001</v>
      </c>
      <c r="AS5" s="1">
        <f>PLANEL_GerMED_Trim_Resultado!BF257</f>
        <v>4693.1903609999999</v>
      </c>
      <c r="AT5" s="1">
        <f>PLANEL_GerMED_Trim_Resultado!BG257</f>
        <v>5363.7694110000002</v>
      </c>
      <c r="AU5" s="1">
        <f>PLANEL_GerMED_Trim_Resultado!BH257</f>
        <v>6463.331545</v>
      </c>
      <c r="AV5" s="1">
        <f>PLANEL_GerMED_Trim_Resultado!BI257</f>
        <v>5881.5963929999998</v>
      </c>
      <c r="AW5" s="1">
        <f>PLANEL_GerMED_Trim_Resultado!BJ257</f>
        <v>4693.1903609999999</v>
      </c>
      <c r="AX5" s="1">
        <f>PLANEL_GerMED_Trim_Resultado!BK257</f>
        <v>5363.7694110000002</v>
      </c>
      <c r="AY5" s="1">
        <f>PLANEL_GerMED_Trim_Resultado!BL257</f>
        <v>6464.4195589999999</v>
      </c>
      <c r="AZ5" s="1">
        <f>PLANEL_GerMED_Trim_Resultado!BM257</f>
        <v>6069.2321480000001</v>
      </c>
      <c r="BA5" s="1">
        <f>PLANEL_GerMED_Trim_Resultado!BN257</f>
        <v>4693.1903609999999</v>
      </c>
      <c r="BB5" s="1">
        <f>PLANEL_GerMED_Trim_Resultado!BO257</f>
        <v>5363.7694110000002</v>
      </c>
      <c r="BC5" s="1">
        <f>PLANEL_GerMED_Trim_Resultado!BP257</f>
        <v>6464.4195589999999</v>
      </c>
      <c r="BD5" s="1">
        <f>PLANEL_GerMED_Trim_Resultado!BQ257</f>
        <v>5887.4141959999997</v>
      </c>
      <c r="BE5" s="1">
        <f>PLANEL_GerMED_Trim_Resultado!BR257</f>
        <v>4693.1903609999999</v>
      </c>
      <c r="BF5" s="1">
        <f>PLANEL_GerMED_Trim_Resultado!BS257</f>
        <v>5363.7694110000002</v>
      </c>
      <c r="BG5" s="1">
        <f>PLANEL_GerMED_Trim_Resultado!BT257</f>
        <v>6464.4195589999999</v>
      </c>
      <c r="BH5" s="1">
        <f>PLANEL_GerMED_Trim_Resultado!BU257</f>
        <v>6022.3894220000002</v>
      </c>
      <c r="BI5" s="1">
        <f>PLANEL_GerMED_Trim_Resultado!BV257</f>
        <v>4693.1903609999999</v>
      </c>
      <c r="BJ5" s="1">
        <f>PLANEL_GerMED_Trim_Resultado!BW257</f>
        <v>5363.7694110000002</v>
      </c>
      <c r="BK5" s="1">
        <f>PLANEL_GerMED_Trim_Resultado!BX257</f>
        <v>6464.4195589999999</v>
      </c>
      <c r="BL5" s="1">
        <f>PLANEL_GerMED_Trim_Resultado!BY257</f>
        <v>5053.3434550000002</v>
      </c>
      <c r="BM5" s="1">
        <f>PLANEL_GerMED_Trim_Resultado!BZ257</f>
        <v>4693.1903609999999</v>
      </c>
      <c r="BN5" s="1">
        <f>PLANEL_GerMED_Trim_Resultado!CA257</f>
        <v>5363.7694110000002</v>
      </c>
      <c r="BO5" s="1">
        <f>PLANEL_GerMED_Trim_Resultado!CB257</f>
        <v>5190.9275420000004</v>
      </c>
      <c r="BP5" s="1">
        <f>PLANEL_GerMED_Trim_Resultado!CC257</f>
        <v>5922.4000500000002</v>
      </c>
      <c r="BQ5" s="1">
        <f>PLANEL_GerMED_Trim_Resultado!CD257</f>
        <v>4693.1903609999999</v>
      </c>
      <c r="BR5" s="1">
        <f>PLANEL_GerMED_Trim_Resultado!CE257</f>
        <v>5363.7694110000002</v>
      </c>
      <c r="BS5" s="1">
        <f>PLANEL_GerMED_Trim_Resultado!CF257</f>
        <v>6312.9501129999999</v>
      </c>
      <c r="BT5" s="1">
        <f>PLANEL_GerMED_Trim_Resultado!CG257</f>
        <v>6024.1932020000004</v>
      </c>
      <c r="BU5" s="1">
        <f>PLANEL_GerMED_Trim_Resultado!CH257</f>
        <v>4693.1903609999999</v>
      </c>
      <c r="BV5" s="1">
        <f>PLANEL_GerMED_Trim_Resultado!CI257</f>
        <v>5363.7694110000002</v>
      </c>
      <c r="BW5" s="1">
        <f>PLANEL_GerMED_Trim_Resultado!CJ257</f>
        <v>6464.4195589999999</v>
      </c>
      <c r="BX5" s="1">
        <f>PLANEL_GerMED_Trim_Resultado!CK257</f>
        <v>4986.8313790000002</v>
      </c>
      <c r="BY5" s="1">
        <f>PLANEL_GerMED_Trim_Resultado!CL257</f>
        <v>4693.1903609999999</v>
      </c>
      <c r="BZ5" s="1">
        <f>PLANEL_GerMED_Trim_Resultado!CM257</f>
        <v>5363.7694110000002</v>
      </c>
      <c r="CA5" s="1">
        <f>PLANEL_GerMED_Trim_Resultado!CN257</f>
        <v>6464.4195589999999</v>
      </c>
      <c r="CB5" s="1">
        <f>PLANEL_GerMED_Trim_Resultado!CO257</f>
        <v>6048.2734069999997</v>
      </c>
      <c r="CC5" s="1">
        <f>PLANEL_GerMED_Trim_Resultado!CP257</f>
        <v>4693.1903609999999</v>
      </c>
      <c r="CD5" s="1">
        <f>PLANEL_GerMED_Trim_Resultado!CQ257</f>
        <v>5363.7694110000002</v>
      </c>
      <c r="CE5" s="1">
        <f>PLANEL_GerMED_Trim_Resultado!CR257</f>
        <v>6464.4195589999999</v>
      </c>
      <c r="CF5" s="1">
        <f>PLANEL_GerMED_Trim_Resultado!CS257</f>
        <v>6073.00713</v>
      </c>
      <c r="CG5" s="1">
        <f>PLANEL_GerMED_Trim_Resultado!CT257</f>
        <v>4693.1903609999999</v>
      </c>
      <c r="CH5" s="1">
        <f>PLANEL_GerMED_Trim_Resultado!CU257</f>
        <v>5363.7694110000002</v>
      </c>
      <c r="CI5" s="1">
        <f>PLANEL_GerMED_Trim_Resultado!CV257</f>
        <v>6464.4195589999999</v>
      </c>
      <c r="CJ5" s="1">
        <f>PLANEL_GerMED_Trim_Resultado!CW257</f>
        <v>4018.1799030000002</v>
      </c>
      <c r="CK5" s="1">
        <f>PLANEL_GerMED_Trim_Resultado!CX257</f>
        <v>4693.1903609999999</v>
      </c>
      <c r="CL5" s="1">
        <f>PLANEL_GerMED_Trim_Resultado!CY257</f>
        <v>5363.7694110000002</v>
      </c>
      <c r="CM5" s="1">
        <f>PLANEL_GerMED_Trim_Resultado!CZ257</f>
        <v>6464.4195589999999</v>
      </c>
      <c r="CN5" s="1">
        <f>PLANEL_GerMED_Trim_Resultado!DA257</f>
        <v>3594.7658419999998</v>
      </c>
      <c r="CO5" s="1">
        <f>PLANEL_GerMED_Trim_Resultado!DB257</f>
        <v>4693.1903609999999</v>
      </c>
      <c r="CP5" s="1">
        <f>PLANEL_GerMED_Trim_Resultado!DC257</f>
        <v>5363.7694110000002</v>
      </c>
      <c r="CQ5" s="1">
        <f>PLANEL_GerMED_Trim_Resultado!DD257</f>
        <v>6464.4195589999999</v>
      </c>
      <c r="CR5" s="1">
        <f>PLANEL_GerMED_Trim_Resultado!DE257</f>
        <v>5890.8638289999999</v>
      </c>
      <c r="CS5" s="1">
        <f>PLANEL_GerMED_Trim_Resultado!DF257</f>
        <v>4693.1903609999999</v>
      </c>
      <c r="CT5" s="1">
        <f>PLANEL_GerMED_Trim_Resultado!DG257</f>
        <v>5363.7694110000002</v>
      </c>
      <c r="CU5" s="1">
        <f>PLANEL_GerMED_Trim_Resultado!DH257</f>
        <v>6464.4195589999999</v>
      </c>
      <c r="CV5" s="1">
        <f>PLANEL_GerMED_Trim_Resultado!DI257</f>
        <v>6073.00713</v>
      </c>
      <c r="CW5" s="1">
        <f>PLANEL_GerMED_Trim_Resultado!DJ257</f>
        <v>4693.1903609999999</v>
      </c>
      <c r="CX5" s="1">
        <f>PLANEL_GerMED_Trim_Resultado!DK257</f>
        <v>5363.7694110000002</v>
      </c>
      <c r="CY5" s="68">
        <f>PLANEL_GerMED_Trim_Resultado!DL257</f>
        <v>6464.4195589999999</v>
      </c>
      <c r="CZ5" s="68">
        <f>PLANEL_GerMED_Trim_Resultado!DM257</f>
        <v>5701.1221910000004</v>
      </c>
      <c r="DA5" s="68">
        <f>PLANEL_GerMED_Trim_Resultado!DN257</f>
        <v>4693.1903609999999</v>
      </c>
      <c r="DB5" s="68">
        <f>PLANEL_GerMED_Trim_Resultado!DO257</f>
        <v>5363.7694110000002</v>
      </c>
      <c r="DC5" s="1">
        <f>PLANEL_GerMED_Trim_Resultado!DP257</f>
        <v>6464.4195589999999</v>
      </c>
      <c r="DD5" s="1">
        <f>PLANEL_GerMED_Trim_Resultado!DQ257</f>
        <v>5987.608988</v>
      </c>
      <c r="DE5" s="1">
        <f>PLANEL_GerMED_Trim_Resultado!DR257</f>
        <v>4693.1903609999999</v>
      </c>
      <c r="DF5" s="1">
        <f>PLANEL_GerMED_Trim_Resultado!DS257</f>
        <v>5363.7694110000002</v>
      </c>
      <c r="DG5" s="1">
        <f>PLANEL_GerMED_Trim_Resultado!DT257</f>
        <v>6464.4195589999999</v>
      </c>
      <c r="DH5" s="1">
        <f>PLANEL_GerMED_Trim_Resultado!DU257</f>
        <v>6073.00713</v>
      </c>
      <c r="DI5" s="1">
        <f>PLANEL_GerMED_Trim_Resultado!DV257</f>
        <v>4693.1903609999999</v>
      </c>
      <c r="DJ5" s="1">
        <f>PLANEL_GerMED_Trim_Resultado!DW257</f>
        <v>5363.7694110000002</v>
      </c>
      <c r="DK5" s="1">
        <f>PLANEL_GerMED_Trim_Resultado!DX257</f>
        <v>6464.4195589999999</v>
      </c>
      <c r="DL5" s="1">
        <f>PLANEL_GerMED_Trim_Resultado!DY257</f>
        <v>5963.5237230000002</v>
      </c>
      <c r="DM5" s="1">
        <f>PLANEL_GerMED_Trim_Resultado!DZ257</f>
        <v>4693.1903609999999</v>
      </c>
      <c r="DN5" s="1">
        <f>PLANEL_GerMED_Trim_Resultado!EA257</f>
        <v>5363.7694110000002</v>
      </c>
      <c r="DO5" s="1">
        <f>PLANEL_GerMED_Trim_Resultado!EB257</f>
        <v>6464.4195589999999</v>
      </c>
      <c r="DP5" s="1">
        <f>PLANEL_GerMED_Trim_Resultado!EC257</f>
        <v>6073.00713</v>
      </c>
      <c r="DQ5" s="1">
        <f>PLANEL_GerMED_Trim_Resultado!ED257</f>
        <v>4693.1903609999999</v>
      </c>
      <c r="DR5" s="1">
        <f>PLANEL_GerMED_Trim_Resultado!EE257</f>
        <v>5363.7694110000002</v>
      </c>
      <c r="DS5" s="1">
        <f>PLANEL_GerMED_Trim_Resultado!EF257</f>
        <v>6464.4195589999999</v>
      </c>
      <c r="DT5" s="1">
        <f>PLANEL_GerMED_Trim_Resultado!EG257</f>
        <v>6024.1932020000004</v>
      </c>
      <c r="DU5" s="1">
        <f>PLANEL_GerMED_Trim_Resultado!EH257</f>
        <v>4693.1903609999999</v>
      </c>
      <c r="DV5" s="1">
        <f>PLANEL_GerMED_Trim_Resultado!EI257</f>
        <v>5363.7694110000002</v>
      </c>
      <c r="DW5" s="1">
        <f>PLANEL_GerMED_Trim_Resultado!EJ257</f>
        <v>6464.4195589999999</v>
      </c>
      <c r="DX5" s="1">
        <f>PLANEL_GerMED_Trim_Resultado!EK257</f>
        <v>3549.7207229999999</v>
      </c>
      <c r="DY5" s="1">
        <f>PLANEL_GerMED_Trim_Resultado!EL257</f>
        <v>4636.4392189999999</v>
      </c>
      <c r="DZ5" s="1">
        <f>PLANEL_GerMED_Trim_Resultado!EM257</f>
        <v>5363.7694110000002</v>
      </c>
      <c r="EA5" s="1">
        <f>PLANEL_GerMED_Trim_Resultado!EN257</f>
        <v>6464.4195589999999</v>
      </c>
      <c r="EB5" s="1">
        <f>PLANEL_GerMED_Trim_Resultado!EO257</f>
        <v>6015.1871840000003</v>
      </c>
      <c r="EC5" s="1">
        <f>PLANEL_GerMED_Trim_Resultado!EP257</f>
        <v>4582.7502210000002</v>
      </c>
      <c r="ED5" s="1">
        <f>PLANEL_GerMED_Trim_Resultado!EQ257</f>
        <v>5363.7694110000002</v>
      </c>
      <c r="EE5" s="1">
        <f>PLANEL_GerMED_Trim_Resultado!ER257</f>
        <v>6464.4195589999999</v>
      </c>
      <c r="EF5" s="1">
        <f>PLANEL_GerMED_Trim_Resultado!ES257</f>
        <v>5791.600152</v>
      </c>
      <c r="EG5" s="1">
        <f>PLANEL_GerMED_Trim_Resultado!ET257</f>
        <v>4637.3975440000004</v>
      </c>
      <c r="EH5" s="1">
        <f>PLANEL_GerMED_Trim_Resultado!EU257</f>
        <v>5363.7694110000002</v>
      </c>
      <c r="EI5" s="1">
        <f>PLANEL_GerMED_Trim_Resultado!EV257</f>
        <v>6464.4195589999999</v>
      </c>
      <c r="EJ5" s="1">
        <f>PLANEL_GerMED_Trim_Resultado!EW257</f>
        <v>6026.1644040000001</v>
      </c>
      <c r="EK5" s="1">
        <f>PLANEL_GerMED_Trim_Resultado!EX257</f>
        <v>4580.6464020000003</v>
      </c>
      <c r="EL5" s="1">
        <f>PLANEL_GerMED_Trim_Resultado!EY257</f>
        <v>5363.7694110000002</v>
      </c>
      <c r="EM5" s="1">
        <f>PLANEL_GerMED_Trim_Resultado!EZ257</f>
        <v>6464.4195589999999</v>
      </c>
      <c r="EN5" s="1">
        <f>PLANEL_GerMED_Trim_Resultado!FA257</f>
        <v>6073.00713</v>
      </c>
      <c r="EO5" s="1">
        <f>PLANEL_GerMED_Trim_Resultado!FB257</f>
        <v>4636.4392189999999</v>
      </c>
      <c r="EP5" s="1">
        <f>PLANEL_GerMED_Trim_Resultado!FC257</f>
        <v>5363.7694110000002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5167.5165459999998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9472.6319460000013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10331.2656047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11002.7286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3960.7504880000001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5253.1046710000001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11615.541460499999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3572.94308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11018.875973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11254.902164949999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2788.762647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11977.618582999999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2849.4282360000002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3379.1048620000001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11892.166461000001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3361.3830379999999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11791.408422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2582.7802579999998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11722.031485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3399.6062752000003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12216.279418999999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3746.8657033000004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12911.512860999999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4079.4005106000004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13423.907224999999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3178.8438980999999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12558.061217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2261.7530749000002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12151.899701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1852.2368180000001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12172.998528999999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2601.1059674000003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11986.1734686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4483.2449470000001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2748.678633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13695.027754000001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7332.8739160000005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5780.1316569999999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16599.793796999998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5304.2875095999998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12780.857107399999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5943.2977343000002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12621.105631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6950.2133992999998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12951.547689000001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7964.3923793000004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13285.293589399998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9000.8778063000009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13629.2935583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9826.8997390000004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53.198525060000001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13920.716684100002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9826.8997390000004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1440.2522630000001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13940.646566700001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9826.8997390000004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2861.102895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13946.471671100002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9826.8997390000004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4506.7587594400002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14117.096380000001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9826.8997390000004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5300.2705065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15156.813626000001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9826.8997390000004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6805.9078147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16891.526258000002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1363.609177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1122.284265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1141.580119</v>
      </c>
      <c r="AL9" s="20">
        <f>PLANEL_GerMED_Trim_Resultado!AY65+PLANEL_GerMED_Trim_Resultado!AY77+PLANEL_GerMED_Trim_Resultado!AY89+PLANEL_GerMED_Trim_Resultado!AY641+PLANEL_GerMED_Trim_Resultado!AY701</f>
        <v>1360.900292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1320.8786749999999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1000.689237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272.01888179999997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1769.944133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3052.6641730000001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3052.6641730000001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3042.8253100000002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229.6103305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220.4842926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0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487.26169499999997</v>
      </c>
      <c r="AB14" s="24">
        <f>PLANEL_GerMED_Trim_Resultado!AO17+PLANEL_GerMED_Trim_Resultado!AO29+PLANEL_GerMED_Trim_Resultado!AO629+PLANEL_GerMED_Trim_Resultado!AO713</f>
        <v>4984.6077740000001</v>
      </c>
      <c r="AC14" s="24">
        <f>PLANEL_GerMED_Trim_Resultado!AP17+PLANEL_GerMED_Trim_Resultado!AP29+PLANEL_GerMED_Trim_Resultado!AP629+PLANEL_GerMED_Trim_Resultado!AP713</f>
        <v>6820.937758</v>
      </c>
      <c r="AD14" s="24">
        <f>PLANEL_GerMED_Trim_Resultado!AQ17+PLANEL_GerMED_Trim_Resultado!AQ29+PLANEL_GerMED_Trim_Resultado!AQ629+PLANEL_GerMED_Trim_Resultado!AQ713</f>
        <v>4346.672568</v>
      </c>
      <c r="AE14" s="24">
        <f>PLANEL_GerMED_Trim_Resultado!AR17+PLANEL_GerMED_Trim_Resultado!AR29+PLANEL_GerMED_Trim_Resultado!AR629+PLANEL_GerMED_Trim_Resultado!AR713</f>
        <v>620.91114089999996</v>
      </c>
      <c r="AF14" s="24">
        <f>PLANEL_GerMED_Trim_Resultado!AS17+PLANEL_GerMED_Trim_Resultado!AS29+PLANEL_GerMED_Trim_Resultado!AS629+PLANEL_GerMED_Trim_Resultado!AS713</f>
        <v>6351.819837</v>
      </c>
      <c r="AG14" s="24">
        <f>PLANEL_GerMED_Trim_Resultado!AT17+PLANEL_GerMED_Trim_Resultado!AT29+PLANEL_GerMED_Trim_Resultado!AT629+PLANEL_GerMED_Trim_Resultado!AT713</f>
        <v>8691.8308770000003</v>
      </c>
      <c r="AH14" s="24">
        <f>PLANEL_GerMED_Trim_Resultado!AU17+PLANEL_GerMED_Trim_Resultado!AU29+PLANEL_GerMED_Trim_Resultado!AU629+PLANEL_GerMED_Trim_Resultado!AU713</f>
        <v>5538.9074309999996</v>
      </c>
      <c r="AI14" s="24">
        <f>PLANEL_GerMED_Trim_Resultado!AV17+PLANEL_GerMED_Trim_Resultado!AV29+PLANEL_GerMED_Trim_Resultado!AV629+PLANEL_GerMED_Trim_Resultado!AV713</f>
        <v>620.91114089999996</v>
      </c>
      <c r="AJ14" s="24">
        <f>PLANEL_GerMED_Trim_Resultado!AW17+PLANEL_GerMED_Trim_Resultado!AW29+PLANEL_GerMED_Trim_Resultado!AW629+PLANEL_GerMED_Trim_Resultado!AW713</f>
        <v>6351.819837</v>
      </c>
      <c r="AK14" s="24">
        <f>PLANEL_GerMED_Trim_Resultado!AX17+PLANEL_GerMED_Trim_Resultado!AX29+PLANEL_GerMED_Trim_Resultado!AX629+PLANEL_GerMED_Trim_Resultado!AX713</f>
        <v>8691.8308770000003</v>
      </c>
      <c r="AL14" s="24">
        <f>PLANEL_GerMED_Trim_Resultado!AY17+PLANEL_GerMED_Trim_Resultado!AY29+PLANEL_GerMED_Trim_Resultado!AY629+PLANEL_GerMED_Trim_Resultado!AY713</f>
        <v>5538.9074309999996</v>
      </c>
      <c r="AM14" s="24">
        <f>PLANEL_GerMED_Trim_Resultado!AZ17+PLANEL_GerMED_Trim_Resultado!AZ29+PLANEL_GerMED_Trim_Resultado!AZ629+PLANEL_GerMED_Trim_Resultado!AZ713</f>
        <v>610.28857820000007</v>
      </c>
      <c r="AN14" s="24">
        <f>PLANEL_GerMED_Trim_Resultado!BA17+PLANEL_GerMED_Trim_Resultado!BA29+PLANEL_GerMED_Trim_Resultado!BA629+PLANEL_GerMED_Trim_Resultado!BA713</f>
        <v>6243.1527509999996</v>
      </c>
      <c r="AO14" s="24">
        <f>PLANEL_GerMED_Trim_Resultado!BB17+PLANEL_GerMED_Trim_Resultado!BB29+PLANEL_GerMED_Trim_Resultado!BB629+PLANEL_GerMED_Trim_Resultado!BB713</f>
        <v>8543.1308250000002</v>
      </c>
      <c r="AP14" s="24">
        <f>PLANEL_GerMED_Trim_Resultado!BC17+PLANEL_GerMED_Trim_Resultado!BC29+PLANEL_GerMED_Trim_Resultado!BC629+PLANEL_GerMED_Trim_Resultado!BC713</f>
        <v>5444.147669</v>
      </c>
      <c r="AQ14" s="24">
        <f>PLANEL_GerMED_Trim_Resultado!BD17+PLANEL_GerMED_Trim_Resultado!BD29+PLANEL_GerMED_Trim_Resultado!BD629+PLANEL_GerMED_Trim_Resultado!BD713</f>
        <v>610.28857820000007</v>
      </c>
      <c r="AR14" s="24">
        <f>PLANEL_GerMED_Trim_Resultado!BE17+PLANEL_GerMED_Trim_Resultado!BE29+PLANEL_GerMED_Trim_Resultado!BE629+PLANEL_GerMED_Trim_Resultado!BE713</f>
        <v>6243.1527509999996</v>
      </c>
      <c r="AS14" s="24">
        <f>PLANEL_GerMED_Trim_Resultado!BF17+PLANEL_GerMED_Trim_Resultado!BF29+PLANEL_GerMED_Trim_Resultado!BF629+PLANEL_GerMED_Trim_Resultado!BF713</f>
        <v>8543.1308250000002</v>
      </c>
      <c r="AT14" s="24">
        <f>PLANEL_GerMED_Trim_Resultado!BG17+PLANEL_GerMED_Trim_Resultado!BG29+PLANEL_GerMED_Trim_Resultado!BG629+PLANEL_GerMED_Trim_Resultado!BG713</f>
        <v>5444.147669</v>
      </c>
      <c r="AU14" s="24">
        <f>PLANEL_GerMED_Trim_Resultado!BH17+PLANEL_GerMED_Trim_Resultado!BH29+PLANEL_GerMED_Trim_Resultado!BH629+PLANEL_GerMED_Trim_Resultado!BH713</f>
        <v>610.28857820000007</v>
      </c>
      <c r="AV14" s="24">
        <f>PLANEL_GerMED_Trim_Resultado!BI17+PLANEL_GerMED_Trim_Resultado!BI29+PLANEL_GerMED_Trim_Resultado!BI629+PLANEL_GerMED_Trim_Resultado!BI713</f>
        <v>6243.1527509999996</v>
      </c>
      <c r="AW14" s="24">
        <f>PLANEL_GerMED_Trim_Resultado!BJ17+PLANEL_GerMED_Trim_Resultado!BJ29+PLANEL_GerMED_Trim_Resultado!BJ629+PLANEL_GerMED_Trim_Resultado!BJ713</f>
        <v>8543.1308250000002</v>
      </c>
      <c r="AX14" s="24">
        <f>PLANEL_GerMED_Trim_Resultado!BK17+PLANEL_GerMED_Trim_Resultado!BK29+PLANEL_GerMED_Trim_Resultado!BK629+PLANEL_GerMED_Trim_Resultado!BK713</f>
        <v>5444.147669</v>
      </c>
      <c r="AY14" s="24">
        <f>PLANEL_GerMED_Trim_Resultado!BL17+PLANEL_GerMED_Trim_Resultado!BL29+PLANEL_GerMED_Trim_Resultado!BL629+PLANEL_GerMED_Trim_Resultado!BL713</f>
        <v>674.21487860000002</v>
      </c>
      <c r="AZ14" s="24">
        <f>PLANEL_GerMED_Trim_Resultado!BM17+PLANEL_GerMED_Trim_Resultado!BM29+PLANEL_GerMED_Trim_Resultado!BM629+PLANEL_GerMED_Trim_Resultado!BM713</f>
        <v>6897.1083920000001</v>
      </c>
      <c r="BA14" s="24">
        <f>PLANEL_GerMED_Trim_Resultado!BN17+PLANEL_GerMED_Trim_Resultado!BN29+PLANEL_GerMED_Trim_Resultado!BN629+PLANEL_GerMED_Trim_Resultado!BN713</f>
        <v>9438.0037869999996</v>
      </c>
      <c r="BB14" s="24">
        <f>PLANEL_GerMED_Trim_Resultado!BO17+PLANEL_GerMED_Trim_Resultado!BO29+PLANEL_GerMED_Trim_Resultado!BO629+PLANEL_GerMED_Trim_Resultado!BO713</f>
        <v>6014.4093979999998</v>
      </c>
      <c r="BC14" s="24">
        <f>PLANEL_GerMED_Trim_Resultado!BP17+PLANEL_GerMED_Trim_Resultado!BP29+PLANEL_GerMED_Trim_Resultado!BP629+PLANEL_GerMED_Trim_Resultado!BP713</f>
        <v>719.27043070000002</v>
      </c>
      <c r="BD14" s="24">
        <f>PLANEL_GerMED_Trim_Resultado!BQ17+PLANEL_GerMED_Trim_Resultado!BQ29+PLANEL_GerMED_Trim_Resultado!BQ629+PLANEL_GerMED_Trim_Resultado!BQ713</f>
        <v>7358.0193510000008</v>
      </c>
      <c r="BE14" s="24">
        <f>PLANEL_GerMED_Trim_Resultado!BR17+PLANEL_GerMED_Trim_Resultado!BR29+PLANEL_GerMED_Trim_Resultado!BR629+PLANEL_GerMED_Trim_Resultado!BR713</f>
        <v>10068.714388</v>
      </c>
      <c r="BF14" s="24">
        <f>PLANEL_GerMED_Trim_Resultado!BS17+PLANEL_GerMED_Trim_Resultado!BS29+PLANEL_GerMED_Trim_Resultado!BS629+PLANEL_GerMED_Trim_Resultado!BS713</f>
        <v>6416.3325010000008</v>
      </c>
      <c r="BG14" s="24">
        <f>PLANEL_GerMED_Trim_Resultado!BT17+PLANEL_GerMED_Trim_Resultado!BT29+PLANEL_GerMED_Trim_Resultado!BT629+PLANEL_GerMED_Trim_Resultado!BT713</f>
        <v>783.40998239999999</v>
      </c>
      <c r="BH14" s="24">
        <f>PLANEL_GerMED_Trim_Resultado!BU17+PLANEL_GerMED_Trim_Resultado!BU29+PLANEL_GerMED_Trim_Resultado!BU629+PLANEL_GerMED_Trim_Resultado!BU713</f>
        <v>8014.1565169999994</v>
      </c>
      <c r="BI14" s="24">
        <f>PLANEL_GerMED_Trim_Resultado!BV17+PLANEL_GerMED_Trim_Resultado!BV29+PLANEL_GerMED_Trim_Resultado!BV629+PLANEL_GerMED_Trim_Resultado!BV713</f>
        <v>10966.572549</v>
      </c>
      <c r="BJ14" s="24">
        <f>PLANEL_GerMED_Trim_Resultado!BW17+PLANEL_GerMED_Trim_Resultado!BW29+PLANEL_GerMED_Trim_Resultado!BW629+PLANEL_GerMED_Trim_Resultado!BW713</f>
        <v>6988.4965599999996</v>
      </c>
      <c r="BK14" s="24">
        <f>PLANEL_GerMED_Trim_Resultado!BX17+PLANEL_GerMED_Trim_Resultado!BX29+PLANEL_GerMED_Trim_Resultado!BX629+PLANEL_GerMED_Trim_Resultado!BX713</f>
        <v>783.40998239999999</v>
      </c>
      <c r="BL14" s="24">
        <f>PLANEL_GerMED_Trim_Resultado!BY17+PLANEL_GerMED_Trim_Resultado!BY29+PLANEL_GerMED_Trim_Resultado!BY629+PLANEL_GerMED_Trim_Resultado!BY713</f>
        <v>8014.1565169999994</v>
      </c>
      <c r="BM14" s="24">
        <f>PLANEL_GerMED_Trim_Resultado!BZ17+PLANEL_GerMED_Trim_Resultado!BZ29+PLANEL_GerMED_Trim_Resultado!BZ629+PLANEL_GerMED_Trim_Resultado!BZ713</f>
        <v>10966.572549</v>
      </c>
      <c r="BN14" s="24">
        <f>PLANEL_GerMED_Trim_Resultado!CA17+PLANEL_GerMED_Trim_Resultado!CA29+PLANEL_GerMED_Trim_Resultado!CA629+PLANEL_GerMED_Trim_Resultado!CA713</f>
        <v>6988.4965599999996</v>
      </c>
      <c r="BO14" s="24">
        <f>PLANEL_GerMED_Trim_Resultado!CB17+PLANEL_GerMED_Trim_Resultado!CB29+PLANEL_GerMED_Trim_Resultado!CB629+PLANEL_GerMED_Trim_Resultado!CB713</f>
        <v>788.71922710000001</v>
      </c>
      <c r="BP14" s="24">
        <f>PLANEL_GerMED_Trim_Resultado!CC17+PLANEL_GerMED_Trim_Resultado!CC29+PLANEL_GerMED_Trim_Resultado!CC629+PLANEL_GerMED_Trim_Resultado!CC713</f>
        <v>8068.4692249999998</v>
      </c>
      <c r="BQ14" s="24">
        <f>PLANEL_GerMED_Trim_Resultado!CD17+PLANEL_GerMED_Trim_Resultado!CD29+PLANEL_GerMED_Trim_Resultado!CD629+PLANEL_GerMED_Trim_Resultado!CD713</f>
        <v>11040.894065</v>
      </c>
      <c r="BR14" s="24">
        <f>PLANEL_GerMED_Trim_Resultado!CE17+PLANEL_GerMED_Trim_Resultado!CE29+PLANEL_GerMED_Trim_Resultado!CE629+PLANEL_GerMED_Trim_Resultado!CE713</f>
        <v>7035.8582729999998</v>
      </c>
      <c r="BS14" s="24">
        <f>PLANEL_GerMED_Trim_Resultado!CF17+PLANEL_GerMED_Trim_Resultado!CF29+PLANEL_GerMED_Trim_Resultado!CF629+PLANEL_GerMED_Trim_Resultado!CF713</f>
        <v>788.71922710000001</v>
      </c>
      <c r="BT14" s="24">
        <f>PLANEL_GerMED_Trim_Resultado!CG17+PLANEL_GerMED_Trim_Resultado!CG29+PLANEL_GerMED_Trim_Resultado!CG629+PLANEL_GerMED_Trim_Resultado!CG713</f>
        <v>8068.4692249999998</v>
      </c>
      <c r="BU14" s="24">
        <f>PLANEL_GerMED_Trim_Resultado!CH17+PLANEL_GerMED_Trim_Resultado!CH29+PLANEL_GerMED_Trim_Resultado!CH629+PLANEL_GerMED_Trim_Resultado!CH713</f>
        <v>11040.894065</v>
      </c>
      <c r="BV14" s="24">
        <f>PLANEL_GerMED_Trim_Resultado!CI17+PLANEL_GerMED_Trim_Resultado!CI29+PLANEL_GerMED_Trim_Resultado!CI629+PLANEL_GerMED_Trim_Resultado!CI713</f>
        <v>7035.8582729999998</v>
      </c>
      <c r="BW14" s="24">
        <f>PLANEL_GerMED_Trim_Resultado!CJ17+PLANEL_GerMED_Trim_Resultado!CJ29+PLANEL_GerMED_Trim_Resultado!CJ629+PLANEL_GerMED_Trim_Resultado!CJ713</f>
        <v>788.71922710000001</v>
      </c>
      <c r="BX14" s="24">
        <f>PLANEL_GerMED_Trim_Resultado!CK17+PLANEL_GerMED_Trim_Resultado!CK29+PLANEL_GerMED_Trim_Resultado!CK629+PLANEL_GerMED_Trim_Resultado!CK713</f>
        <v>8068.4692249999998</v>
      </c>
      <c r="BY14" s="24">
        <f>PLANEL_GerMED_Trim_Resultado!CL17+PLANEL_GerMED_Trim_Resultado!CL29+PLANEL_GerMED_Trim_Resultado!CL629+PLANEL_GerMED_Trim_Resultado!CL713</f>
        <v>11040.894065</v>
      </c>
      <c r="BZ14" s="24">
        <f>PLANEL_GerMED_Trim_Resultado!CM17+PLANEL_GerMED_Trim_Resultado!CM29+PLANEL_GerMED_Trim_Resultado!CM629+PLANEL_GerMED_Trim_Resultado!CM713</f>
        <v>7035.8582729999998</v>
      </c>
      <c r="CA14" s="24">
        <f>PLANEL_GerMED_Trim_Resultado!CN17+PLANEL_GerMED_Trim_Resultado!CN29+PLANEL_GerMED_Trim_Resultado!CN629+PLANEL_GerMED_Trim_Resultado!CN713</f>
        <v>788.71922710000001</v>
      </c>
      <c r="CB14" s="24">
        <f>PLANEL_GerMED_Trim_Resultado!CO17+PLANEL_GerMED_Trim_Resultado!CO29+PLANEL_GerMED_Trim_Resultado!CO629+PLANEL_GerMED_Trim_Resultado!CO713</f>
        <v>8068.4692249999998</v>
      </c>
      <c r="CC14" s="24">
        <f>PLANEL_GerMED_Trim_Resultado!CP17+PLANEL_GerMED_Trim_Resultado!CP29+PLANEL_GerMED_Trim_Resultado!CP629+PLANEL_GerMED_Trim_Resultado!CP713</f>
        <v>11040.894065</v>
      </c>
      <c r="CD14" s="24">
        <f>PLANEL_GerMED_Trim_Resultado!CQ17+PLANEL_GerMED_Trim_Resultado!CQ29+PLANEL_GerMED_Trim_Resultado!CQ629+PLANEL_GerMED_Trim_Resultado!CQ713</f>
        <v>7035.8582729999998</v>
      </c>
      <c r="CE14" s="24">
        <f>PLANEL_GerMED_Trim_Resultado!CR17+PLANEL_GerMED_Trim_Resultado!CR29+PLANEL_GerMED_Trim_Resultado!CR629+PLANEL_GerMED_Trim_Resultado!CR713</f>
        <v>788.71922710000001</v>
      </c>
      <c r="CF14" s="24">
        <f>PLANEL_GerMED_Trim_Resultado!CS17+PLANEL_GerMED_Trim_Resultado!CS29+PLANEL_GerMED_Trim_Resultado!CS629+PLANEL_GerMED_Trim_Resultado!CS713</f>
        <v>8068.4692249999998</v>
      </c>
      <c r="CG14" s="24">
        <f>PLANEL_GerMED_Trim_Resultado!CT17+PLANEL_GerMED_Trim_Resultado!CT29+PLANEL_GerMED_Trim_Resultado!CT629+PLANEL_GerMED_Trim_Resultado!CT713</f>
        <v>11040.894065</v>
      </c>
      <c r="CH14" s="24">
        <f>PLANEL_GerMED_Trim_Resultado!CU17+PLANEL_GerMED_Trim_Resultado!CU29+PLANEL_GerMED_Trim_Resultado!CU629+PLANEL_GerMED_Trim_Resultado!CU713</f>
        <v>7035.8582729999998</v>
      </c>
      <c r="CI14" s="24">
        <f>PLANEL_GerMED_Trim_Resultado!CV17+PLANEL_GerMED_Trim_Resultado!CV29+PLANEL_GerMED_Trim_Resultado!CV629+PLANEL_GerMED_Trim_Resultado!CV713</f>
        <v>787.20260450000001</v>
      </c>
      <c r="CJ14" s="24">
        <f>PLANEL_GerMED_Trim_Resultado!CW17+PLANEL_GerMED_Trim_Resultado!CW29+PLANEL_GerMED_Trim_Resultado!CW629+PLANEL_GerMED_Trim_Resultado!CW713</f>
        <v>8052.9544239999996</v>
      </c>
      <c r="CK14" s="24">
        <f>PLANEL_GerMED_Trim_Resultado!CX17+PLANEL_GerMED_Trim_Resultado!CX29+PLANEL_GerMED_Trim_Resultado!CX629+PLANEL_GerMED_Trim_Resultado!CX713</f>
        <v>11019.663608999999</v>
      </c>
      <c r="CL14" s="24">
        <f>PLANEL_GerMED_Trim_Resultado!CY17+PLANEL_GerMED_Trim_Resultado!CY29+PLANEL_GerMED_Trim_Resultado!CY629+PLANEL_GerMED_Trim_Resultado!CY713</f>
        <v>7022.3290720000005</v>
      </c>
      <c r="CM14" s="24">
        <f>PLANEL_GerMED_Trim_Resultado!CZ17+PLANEL_GerMED_Trim_Resultado!CZ29+PLANEL_GerMED_Trim_Resultado!CZ629+PLANEL_GerMED_Trim_Resultado!CZ713</f>
        <v>787.20260450000001</v>
      </c>
      <c r="CN14" s="24">
        <f>PLANEL_GerMED_Trim_Resultado!DA17+PLANEL_GerMED_Trim_Resultado!DA29+PLANEL_GerMED_Trim_Resultado!DA629+PLANEL_GerMED_Trim_Resultado!DA713</f>
        <v>8052.9544239999996</v>
      </c>
      <c r="CO14" s="24">
        <f>PLANEL_GerMED_Trim_Resultado!DB17+PLANEL_GerMED_Trim_Resultado!DB29+PLANEL_GerMED_Trim_Resultado!DB629+PLANEL_GerMED_Trim_Resultado!DB713</f>
        <v>11019.663608999999</v>
      </c>
      <c r="CP14" s="24">
        <f>PLANEL_GerMED_Trim_Resultado!DC17+PLANEL_GerMED_Trim_Resultado!DC29+PLANEL_GerMED_Trim_Resultado!DC629+PLANEL_GerMED_Trim_Resultado!DC713</f>
        <v>7022.3290720000005</v>
      </c>
      <c r="CQ14" s="24">
        <f>PLANEL_GerMED_Trim_Resultado!DD17+PLANEL_GerMED_Trim_Resultado!DD29+PLANEL_GerMED_Trim_Resultado!DD629+PLANEL_GerMED_Trim_Resultado!DD713</f>
        <v>787.20260450000001</v>
      </c>
      <c r="CR14" s="24">
        <f>PLANEL_GerMED_Trim_Resultado!DE17+PLANEL_GerMED_Trim_Resultado!DE29+PLANEL_GerMED_Trim_Resultado!DE629+PLANEL_GerMED_Trim_Resultado!DE713</f>
        <v>8052.9544239999996</v>
      </c>
      <c r="CS14" s="24">
        <f>PLANEL_GerMED_Trim_Resultado!DF17+PLANEL_GerMED_Trim_Resultado!DF29+PLANEL_GerMED_Trim_Resultado!DF629+PLANEL_GerMED_Trim_Resultado!DF713</f>
        <v>11019.663608999999</v>
      </c>
      <c r="CT14" s="24">
        <f>PLANEL_GerMED_Trim_Resultado!DG17+PLANEL_GerMED_Trim_Resultado!DG29+PLANEL_GerMED_Trim_Resultado!DG629+PLANEL_GerMED_Trim_Resultado!DG713</f>
        <v>7022.3290720000005</v>
      </c>
      <c r="CU14" s="24">
        <f>PLANEL_GerMED_Trim_Resultado!DH17+PLANEL_GerMED_Trim_Resultado!DH29+PLANEL_GerMED_Trim_Resultado!DH629+PLANEL_GerMED_Trim_Resultado!DH713</f>
        <v>787.20260450000001</v>
      </c>
      <c r="CV14" s="24">
        <f>PLANEL_GerMED_Trim_Resultado!DI17+PLANEL_GerMED_Trim_Resultado!DI29+PLANEL_GerMED_Trim_Resultado!DI629+PLANEL_GerMED_Trim_Resultado!DI713</f>
        <v>8052.9544239999996</v>
      </c>
      <c r="CW14" s="24">
        <f>PLANEL_GerMED_Trim_Resultado!DJ17+PLANEL_GerMED_Trim_Resultado!DJ29+PLANEL_GerMED_Trim_Resultado!DJ629+PLANEL_GerMED_Trim_Resultado!DJ713</f>
        <v>11019.663608999999</v>
      </c>
      <c r="CX14" s="24">
        <f>PLANEL_GerMED_Trim_Resultado!DK17+PLANEL_GerMED_Trim_Resultado!DK29+PLANEL_GerMED_Trim_Resultado!DK629+PLANEL_GerMED_Trim_Resultado!DK713</f>
        <v>7022.3290720000005</v>
      </c>
      <c r="CY14" s="24">
        <f>PLANEL_GerMED_Trim_Resultado!DL17+PLANEL_GerMED_Trim_Resultado!DL29+PLANEL_GerMED_Trim_Resultado!DL629+PLANEL_GerMED_Trim_Resultado!DL713</f>
        <v>787.20260450000001</v>
      </c>
      <c r="CZ14" s="24">
        <f>PLANEL_GerMED_Trim_Resultado!DM17+PLANEL_GerMED_Trim_Resultado!DM29+PLANEL_GerMED_Trim_Resultado!DM629+PLANEL_GerMED_Trim_Resultado!DM713</f>
        <v>8052.9544239999996</v>
      </c>
      <c r="DA14" s="24">
        <f>PLANEL_GerMED_Trim_Resultado!DN17+PLANEL_GerMED_Trim_Resultado!DN29+PLANEL_GerMED_Trim_Resultado!DN629+PLANEL_GerMED_Trim_Resultado!DN713</f>
        <v>11019.663608999999</v>
      </c>
      <c r="DB14" s="24">
        <f>PLANEL_GerMED_Trim_Resultado!DO17+PLANEL_GerMED_Trim_Resultado!DO29+PLANEL_GerMED_Trim_Resultado!DO629+PLANEL_GerMED_Trim_Resultado!DO713</f>
        <v>7022.3290720000005</v>
      </c>
      <c r="DC14" s="24">
        <f>PLANEL_GerMED_Trim_Resultado!DP17+PLANEL_GerMED_Trim_Resultado!DP29+PLANEL_GerMED_Trim_Resultado!DP629+PLANEL_GerMED_Trim_Resultado!DP713</f>
        <v>787.20260450000001</v>
      </c>
      <c r="DD14" s="24">
        <f>PLANEL_GerMED_Trim_Resultado!DQ17+PLANEL_GerMED_Trim_Resultado!DQ29+PLANEL_GerMED_Trim_Resultado!DQ629+PLANEL_GerMED_Trim_Resultado!DQ713</f>
        <v>8052.9544239999996</v>
      </c>
      <c r="DE14" s="24">
        <f>PLANEL_GerMED_Trim_Resultado!DR17+PLANEL_GerMED_Trim_Resultado!DR29+PLANEL_GerMED_Trim_Resultado!DR629+PLANEL_GerMED_Trim_Resultado!DR713</f>
        <v>11019.663608999999</v>
      </c>
      <c r="DF14" s="24">
        <f>PLANEL_GerMED_Trim_Resultado!DS17+PLANEL_GerMED_Trim_Resultado!DS29+PLANEL_GerMED_Trim_Resultado!DS629+PLANEL_GerMED_Trim_Resultado!DS713</f>
        <v>7022.3290720000005</v>
      </c>
      <c r="DG14" s="24">
        <f>PLANEL_GerMED_Trim_Resultado!DT17+PLANEL_GerMED_Trim_Resultado!DT29+PLANEL_GerMED_Trim_Resultado!DT629+PLANEL_GerMED_Trim_Resultado!DT713</f>
        <v>787.20260450000001</v>
      </c>
      <c r="DH14" s="24">
        <f>PLANEL_GerMED_Trim_Resultado!DU17+PLANEL_GerMED_Trim_Resultado!DU29+PLANEL_GerMED_Trim_Resultado!DU629+PLANEL_GerMED_Trim_Resultado!DU713</f>
        <v>8052.9544239999996</v>
      </c>
      <c r="DI14" s="24">
        <f>PLANEL_GerMED_Trim_Resultado!DV17+PLANEL_GerMED_Trim_Resultado!DV29+PLANEL_GerMED_Trim_Resultado!DV629+PLANEL_GerMED_Trim_Resultado!DV713</f>
        <v>11019.663608999999</v>
      </c>
      <c r="DJ14" s="24">
        <f>PLANEL_GerMED_Trim_Resultado!DW17+PLANEL_GerMED_Trim_Resultado!DW29+PLANEL_GerMED_Trim_Resultado!DW629+PLANEL_GerMED_Trim_Resultado!DW713</f>
        <v>7022.3290720000005</v>
      </c>
      <c r="DK14" s="24">
        <f>PLANEL_GerMED_Trim_Resultado!DX17+PLANEL_GerMED_Trim_Resultado!DX29+PLANEL_GerMED_Trim_Resultado!DX629+PLANEL_GerMED_Trim_Resultado!DX713</f>
        <v>787.20260450000001</v>
      </c>
      <c r="DL14" s="24">
        <f>PLANEL_GerMED_Trim_Resultado!DY17+PLANEL_GerMED_Trim_Resultado!DY29+PLANEL_GerMED_Trim_Resultado!DY629+PLANEL_GerMED_Trim_Resultado!DY713</f>
        <v>8052.9544239999996</v>
      </c>
      <c r="DM14" s="24">
        <f>PLANEL_GerMED_Trim_Resultado!DZ17+PLANEL_GerMED_Trim_Resultado!DZ29+PLANEL_GerMED_Trim_Resultado!DZ629+PLANEL_GerMED_Trim_Resultado!DZ713</f>
        <v>11019.663608999999</v>
      </c>
      <c r="DN14" s="24">
        <f>PLANEL_GerMED_Trim_Resultado!EA17+PLANEL_GerMED_Trim_Resultado!EA29+PLANEL_GerMED_Trim_Resultado!EA629+PLANEL_GerMED_Trim_Resultado!EA713</f>
        <v>7022.3290720000005</v>
      </c>
      <c r="DO14" s="24">
        <f>PLANEL_GerMED_Trim_Resultado!EB17+PLANEL_GerMED_Trim_Resultado!EB29+PLANEL_GerMED_Trim_Resultado!EB629+PLANEL_GerMED_Trim_Resultado!EB713</f>
        <v>787.20260450000001</v>
      </c>
      <c r="DP14" s="24">
        <f>PLANEL_GerMED_Trim_Resultado!EC17+PLANEL_GerMED_Trim_Resultado!EC29+PLANEL_GerMED_Trim_Resultado!EC629+PLANEL_GerMED_Trim_Resultado!EC713</f>
        <v>8052.9544239999996</v>
      </c>
      <c r="DQ14" s="24">
        <f>PLANEL_GerMED_Trim_Resultado!ED17+PLANEL_GerMED_Trim_Resultado!ED29+PLANEL_GerMED_Trim_Resultado!ED629+PLANEL_GerMED_Trim_Resultado!ED713</f>
        <v>11019.663608999999</v>
      </c>
      <c r="DR14" s="24">
        <f>PLANEL_GerMED_Trim_Resultado!EE17+PLANEL_GerMED_Trim_Resultado!EE29+PLANEL_GerMED_Trim_Resultado!EE629+PLANEL_GerMED_Trim_Resultado!EE713</f>
        <v>7022.3290720000005</v>
      </c>
      <c r="DS14" s="24">
        <f>PLANEL_GerMED_Trim_Resultado!EF17+PLANEL_GerMED_Trim_Resultado!EF29+PLANEL_GerMED_Trim_Resultado!EF629+PLANEL_GerMED_Trim_Resultado!EF713</f>
        <v>787.20260450000001</v>
      </c>
      <c r="DT14" s="24">
        <f>PLANEL_GerMED_Trim_Resultado!EG17+PLANEL_GerMED_Trim_Resultado!EG29+PLANEL_GerMED_Trim_Resultado!EG629+PLANEL_GerMED_Trim_Resultado!EG713</f>
        <v>8052.9544239999996</v>
      </c>
      <c r="DU14" s="24">
        <f>PLANEL_GerMED_Trim_Resultado!EH17+PLANEL_GerMED_Trim_Resultado!EH29+PLANEL_GerMED_Trim_Resultado!EH629+PLANEL_GerMED_Trim_Resultado!EH713</f>
        <v>11019.663608999999</v>
      </c>
      <c r="DV14" s="24">
        <f>PLANEL_GerMED_Trim_Resultado!EI17+PLANEL_GerMED_Trim_Resultado!EI29+PLANEL_GerMED_Trim_Resultado!EI629+PLANEL_GerMED_Trim_Resultado!EI713</f>
        <v>7022.3290720000005</v>
      </c>
      <c r="DW14" s="24">
        <f>PLANEL_GerMED_Trim_Resultado!EJ17+PLANEL_GerMED_Trim_Resultado!EJ29+PLANEL_GerMED_Trim_Resultado!EJ629+PLANEL_GerMED_Trim_Resultado!EJ713</f>
        <v>801.03030899999999</v>
      </c>
      <c r="DX14" s="24">
        <f>PLANEL_GerMED_Trim_Resultado!EK17+PLANEL_GerMED_Trim_Resultado!EK29+PLANEL_GerMED_Trim_Resultado!EK629+PLANEL_GerMED_Trim_Resultado!EK713</f>
        <v>8194.4095880000004</v>
      </c>
      <c r="DY14" s="24">
        <f>PLANEL_GerMED_Trim_Resultado!EL17+PLANEL_GerMED_Trim_Resultado!EL29+PLANEL_GerMED_Trim_Resultado!EL629+PLANEL_GerMED_Trim_Resultado!EL713</f>
        <v>11213.230869999999</v>
      </c>
      <c r="DZ14" s="24">
        <f>PLANEL_GerMED_Trim_Resultado!EM17+PLANEL_GerMED_Trim_Resultado!EM29+PLANEL_GerMED_Trim_Resultado!EM629+PLANEL_GerMED_Trim_Resultado!EM713</f>
        <v>7145.6806589999997</v>
      </c>
      <c r="EA14" s="24">
        <f>PLANEL_GerMED_Trim_Resultado!EN17+PLANEL_GerMED_Trim_Resultado!EN29+PLANEL_GerMED_Trim_Resultado!EN629+PLANEL_GerMED_Trim_Resultado!EN713</f>
        <v>801.03030899999999</v>
      </c>
      <c r="EB14" s="24">
        <f>PLANEL_GerMED_Trim_Resultado!EO17+PLANEL_GerMED_Trim_Resultado!EO29+PLANEL_GerMED_Trim_Resultado!EO629+PLANEL_GerMED_Trim_Resultado!EO713</f>
        <v>8194.4095880000004</v>
      </c>
      <c r="EC14" s="24">
        <f>PLANEL_GerMED_Trim_Resultado!EP17+PLANEL_GerMED_Trim_Resultado!EP29+PLANEL_GerMED_Trim_Resultado!EP629+PLANEL_GerMED_Trim_Resultado!EP713</f>
        <v>11213.230869999999</v>
      </c>
      <c r="ED14" s="24">
        <f>PLANEL_GerMED_Trim_Resultado!EQ17+PLANEL_GerMED_Trim_Resultado!EQ29+PLANEL_GerMED_Trim_Resultado!EQ629+PLANEL_GerMED_Trim_Resultado!EQ713</f>
        <v>7145.6806589999997</v>
      </c>
      <c r="EE14" s="24">
        <f>PLANEL_GerMED_Trim_Resultado!ER17+PLANEL_GerMED_Trim_Resultado!ER29+PLANEL_GerMED_Trim_Resultado!ER629+PLANEL_GerMED_Trim_Resultado!ER713</f>
        <v>801.03030899999999</v>
      </c>
      <c r="EF14" s="24">
        <f>PLANEL_GerMED_Trim_Resultado!ES17+PLANEL_GerMED_Trim_Resultado!ES29+PLANEL_GerMED_Trim_Resultado!ES629+PLANEL_GerMED_Trim_Resultado!ES713</f>
        <v>8194.4095880000004</v>
      </c>
      <c r="EG14" s="24">
        <f>PLANEL_GerMED_Trim_Resultado!ET17+PLANEL_GerMED_Trim_Resultado!ET29+PLANEL_GerMED_Trim_Resultado!ET629+PLANEL_GerMED_Trim_Resultado!ET713</f>
        <v>11213.230869999999</v>
      </c>
      <c r="EH14" s="24">
        <f>PLANEL_GerMED_Trim_Resultado!EU17+PLANEL_GerMED_Trim_Resultado!EU29+PLANEL_GerMED_Trim_Resultado!EU629+PLANEL_GerMED_Trim_Resultado!EU713</f>
        <v>7145.6806589999997</v>
      </c>
      <c r="EI14" s="24">
        <f>PLANEL_GerMED_Trim_Resultado!EV17+PLANEL_GerMED_Trim_Resultado!EV29+PLANEL_GerMED_Trim_Resultado!EV629+PLANEL_GerMED_Trim_Resultado!EV713</f>
        <v>801.03030899999999</v>
      </c>
      <c r="EJ14" s="24">
        <f>PLANEL_GerMED_Trim_Resultado!EW17+PLANEL_GerMED_Trim_Resultado!EW29+PLANEL_GerMED_Trim_Resultado!EW629+PLANEL_GerMED_Trim_Resultado!EW713</f>
        <v>8194.4095880000004</v>
      </c>
      <c r="EK14" s="24">
        <f>PLANEL_GerMED_Trim_Resultado!EX17+PLANEL_GerMED_Trim_Resultado!EX29+PLANEL_GerMED_Trim_Resultado!EX629+PLANEL_GerMED_Trim_Resultado!EX713</f>
        <v>11213.230869999999</v>
      </c>
      <c r="EL14" s="24">
        <f>PLANEL_GerMED_Trim_Resultado!EY17+PLANEL_GerMED_Trim_Resultado!EY29+PLANEL_GerMED_Trim_Resultado!EY629+PLANEL_GerMED_Trim_Resultado!EY713</f>
        <v>7145.6806589999997</v>
      </c>
      <c r="EM14" s="24">
        <f>PLANEL_GerMED_Trim_Resultado!EZ17+PLANEL_GerMED_Trim_Resultado!EZ29+PLANEL_GerMED_Trim_Resultado!EZ629+PLANEL_GerMED_Trim_Resultado!EZ713</f>
        <v>801.03030899999999</v>
      </c>
      <c r="EN14" s="24">
        <f>PLANEL_GerMED_Trim_Resultado!FA17+PLANEL_GerMED_Trim_Resultado!FA29+PLANEL_GerMED_Trim_Resultado!FA629+PLANEL_GerMED_Trim_Resultado!FA713</f>
        <v>8194.4095880000004</v>
      </c>
      <c r="EO14" s="24">
        <f>PLANEL_GerMED_Trim_Resultado!FB17+PLANEL_GerMED_Trim_Resultado!FB29+PLANEL_GerMED_Trim_Resultado!FB629+PLANEL_GerMED_Trim_Resultado!FB713</f>
        <v>11213.230869999999</v>
      </c>
      <c r="EP14" s="24">
        <f>PLANEL_GerMED_Trim_Resultado!FC17+PLANEL_GerMED_Trim_Resultado!FC29+PLANEL_GerMED_Trim_Resultado!FC629+PLANEL_GerMED_Trim_Resultado!FC713</f>
        <v>7145.6806589999997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235.9787307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229.13441069999999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8439.5329679000006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10079.794655199999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13312.1730052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11037.8421265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9541.6731189000002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11418.445568200001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15090.7339352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12499.4786355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12755.092692999999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15321.8292102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20277.037332100001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16761.404164200001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13533.665725999999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16267.478001199999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21533.447032099997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17793.9323482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14559.127811800001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17525.883702200001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23211.433510700001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19165.537610399999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14770.5002528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17782.7851639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23552.838176199999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19446.0094703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16974.732868799998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20460.029066900002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27109.883080200001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22369.219241300001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17200.1092584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20733.769490000002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27473.580602500002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22668.108960299996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17971.119017199999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21673.187976099998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28723.098238300005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23693.280816600003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19691.122989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23785.715726099999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31540.829258900001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25995.505261800001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21256.515321300001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25703.004637099999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34095.669997699995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28085.948805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23758.3008572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28761.5200291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38168.592961800001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31421.737824700002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26288.931065699999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31881.207383599998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42335.042581100002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34819.423567499995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28566.976338200002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34651.596944600002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46017.480399300002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37843.682282599999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30731.456016299999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37301.946227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49548.818850399999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40733.520598100004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32047.162769300001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38899.993484000006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51672.019456399998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42478.384923099999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32362.669223299999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39305.9890839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52222.114313600003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42917.413267299999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36946.920039099998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44875.443657099997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59622.497574199995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48998.275933299999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38510.866688000002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46775.001174999998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62146.291310000001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51072.351103000001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39711.977729999999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48233.861367000005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64084.564919999997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52665.240850000002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40922.894680000005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49704.631739999997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66038.662660000002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54271.135009999998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42159.749450000003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51206.905989999999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68034.617140000002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55911.427380000001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43611.330070000004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52969.98459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70377.081999999995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57836.484940000002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45385.585579999999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55124.981630000002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73240.258279999995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60189.467579999997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46969.910170000003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57049.29004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75796.936589999998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62290.567569999999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48640.186289999998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59077.99452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78492.317800000004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64505.654790000001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49036.501260000005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59559.355609999999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79131.864690000002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65031.239870000005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49436.656450000002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60045.381020000001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79777.608689999994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65561.917780000003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11044.34432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10970.24649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10715.299720000001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10970.24649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12317.409739999999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12234.770759999999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11950.43665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12234.770759999999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12365.21522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12282.255499999999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11996.817849999999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12282.255499999999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65366.522726184005</v>
      </c>
      <c r="F24" s="28">
        <f t="shared" si="0"/>
        <v>65191.122388900003</v>
      </c>
      <c r="G24" s="28">
        <f t="shared" si="0"/>
        <v>68315.506075652011</v>
      </c>
      <c r="H24" s="28">
        <f t="shared" si="0"/>
        <v>64242.549520747998</v>
      </c>
      <c r="I24" s="28">
        <f t="shared" si="0"/>
        <v>65725.819080084009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65414.3510245</v>
      </c>
      <c r="M24" s="28">
        <f t="shared" si="0"/>
        <v>66900.4035898</v>
      </c>
      <c r="N24" s="28">
        <f t="shared" si="0"/>
        <v>66451.530048399989</v>
      </c>
      <c r="O24" s="28">
        <f t="shared" si="0"/>
        <v>70679.115138099995</v>
      </c>
      <c r="P24" s="28">
        <f t="shared" si="0"/>
        <v>66462.703236400004</v>
      </c>
      <c r="Q24" s="28">
        <f t="shared" si="0"/>
        <v>66706.301455299996</v>
      </c>
      <c r="R24" s="28">
        <f t="shared" si="0"/>
        <v>68778.3914946</v>
      </c>
      <c r="S24" s="28">
        <f t="shared" si="0"/>
        <v>75854.249818499986</v>
      </c>
      <c r="T24" s="28">
        <f t="shared" si="0"/>
        <v>71336.496715400004</v>
      </c>
      <c r="U24" s="28">
        <f t="shared" si="0"/>
        <v>72506.786047100017</v>
      </c>
      <c r="V24" s="28">
        <f t="shared" si="0"/>
        <v>72924.455193799993</v>
      </c>
      <c r="W24" s="28">
        <f t="shared" si="0"/>
        <v>79651.310678199996</v>
      </c>
      <c r="X24" s="28">
        <f t="shared" si="0"/>
        <v>74921.983082100007</v>
      </c>
      <c r="Y24" s="28">
        <f t="shared" si="0"/>
        <v>76454.729059800011</v>
      </c>
      <c r="Z24" s="28">
        <f t="shared" si="0"/>
        <v>76294.96907050001</v>
      </c>
      <c r="AA24" s="28">
        <f t="shared" si="0"/>
        <v>83543.580248799975</v>
      </c>
      <c r="AB24" s="28">
        <f t="shared" si="0"/>
        <v>78603.974192099995</v>
      </c>
      <c r="AC24" s="28">
        <f t="shared" si="0"/>
        <v>80159.970156800002</v>
      </c>
      <c r="AD24" s="28">
        <f t="shared" si="0"/>
        <v>80101.967888999992</v>
      </c>
      <c r="AE24" s="28">
        <f t="shared" si="0"/>
        <v>86965.18415999999</v>
      </c>
      <c r="AF24" s="28">
        <f t="shared" si="0"/>
        <v>81817.168518099992</v>
      </c>
      <c r="AG24" s="28">
        <f t="shared" si="0"/>
        <v>83383.555408400003</v>
      </c>
      <c r="AH24" s="28">
        <f t="shared" si="0"/>
        <v>83429.405063800004</v>
      </c>
      <c r="AI24" s="28">
        <f t="shared" ref="AI24:BN24" si="1">SUM(AI4:AI23)</f>
        <v>90531.515592699987</v>
      </c>
      <c r="AJ24" s="28">
        <f t="shared" si="1"/>
        <v>85161.350256100006</v>
      </c>
      <c r="AK24" s="28">
        <f t="shared" si="1"/>
        <v>86738.175898400004</v>
      </c>
      <c r="AL24" s="28">
        <f t="shared" si="1"/>
        <v>86895.036859500004</v>
      </c>
      <c r="AM24" s="28">
        <f t="shared" si="1"/>
        <v>94135.387068999975</v>
      </c>
      <c r="AN24" s="28">
        <f t="shared" si="1"/>
        <v>88541.147375100001</v>
      </c>
      <c r="AO24" s="28">
        <f t="shared" si="1"/>
        <v>90130.165352400014</v>
      </c>
      <c r="AP24" s="28">
        <f t="shared" si="1"/>
        <v>90398.756819999995</v>
      </c>
      <c r="AQ24" s="28">
        <f t="shared" si="1"/>
        <v>97866.656660099994</v>
      </c>
      <c r="AR24" s="28">
        <f t="shared" si="1"/>
        <v>92036.289445100003</v>
      </c>
      <c r="AS24" s="28">
        <f t="shared" si="1"/>
        <v>93636.307158300013</v>
      </c>
      <c r="AT24" s="28">
        <f t="shared" si="1"/>
        <v>94023.995244200007</v>
      </c>
      <c r="AU24" s="28">
        <f t="shared" si="1"/>
        <v>101071.22944409998</v>
      </c>
      <c r="AV24" s="28">
        <f t="shared" si="1"/>
        <v>95046.347533099994</v>
      </c>
      <c r="AW24" s="28">
        <f t="shared" si="1"/>
        <v>96654.890406300008</v>
      </c>
      <c r="AX24" s="28">
        <f t="shared" si="1"/>
        <v>97145.508297150009</v>
      </c>
      <c r="AY24" s="28">
        <f t="shared" si="1"/>
        <v>104084.28254229999</v>
      </c>
      <c r="AZ24" s="28">
        <f t="shared" si="1"/>
        <v>97865.239575099986</v>
      </c>
      <c r="BA24" s="28">
        <f t="shared" si="1"/>
        <v>99483.811346900009</v>
      </c>
      <c r="BB24" s="28">
        <f t="shared" si="1"/>
        <v>100071.27782639999</v>
      </c>
      <c r="BC24" s="28">
        <f t="shared" si="1"/>
        <v>107212.56531400001</v>
      </c>
      <c r="BD24" s="28">
        <f t="shared" si="1"/>
        <v>100791.20469779999</v>
      </c>
      <c r="BE24" s="28">
        <f t="shared" si="1"/>
        <v>102420.5941474</v>
      </c>
      <c r="BF24" s="28">
        <f t="shared" si="1"/>
        <v>103107.96483729999</v>
      </c>
      <c r="BG24" s="28">
        <f t="shared" si="1"/>
        <v>110429.52599800001</v>
      </c>
      <c r="BH24" s="28">
        <f t="shared" si="1"/>
        <v>103802.41547069998</v>
      </c>
      <c r="BI24" s="28">
        <f t="shared" si="1"/>
        <v>105444.20593390001</v>
      </c>
      <c r="BJ24" s="28">
        <f t="shared" si="1"/>
        <v>106232.3906695</v>
      </c>
      <c r="BK24" s="28">
        <f t="shared" si="1"/>
        <v>113748.06157239999</v>
      </c>
      <c r="BL24" s="28">
        <f t="shared" si="1"/>
        <v>106913.54853679999</v>
      </c>
      <c r="BM24" s="28">
        <f t="shared" si="1"/>
        <v>108569.57934340001</v>
      </c>
      <c r="BN24" s="28">
        <f t="shared" si="1"/>
        <v>109459.38935150001</v>
      </c>
      <c r="BO24" s="28">
        <f t="shared" ref="BO24:CT24" si="2">SUM(BO4:BO23)</f>
        <v>117231.26450690001</v>
      </c>
      <c r="BP24" s="28">
        <f t="shared" si="2"/>
        <v>110175.2963539</v>
      </c>
      <c r="BQ24" s="28">
        <f t="shared" si="2"/>
        <v>110601.6964634</v>
      </c>
      <c r="BR24" s="28">
        <f t="shared" si="2"/>
        <v>112834.4485688</v>
      </c>
      <c r="BS24" s="28">
        <f t="shared" si="2"/>
        <v>120773.3457657</v>
      </c>
      <c r="BT24" s="28">
        <f t="shared" si="2"/>
        <v>113496.30222989999</v>
      </c>
      <c r="BU24" s="28">
        <f t="shared" si="2"/>
        <v>113934.5311141</v>
      </c>
      <c r="BV24" s="28">
        <f t="shared" si="2"/>
        <v>116087.405696</v>
      </c>
      <c r="BW24" s="28">
        <f t="shared" si="2"/>
        <v>124312.01460920001</v>
      </c>
      <c r="BX24" s="28">
        <f t="shared" si="2"/>
        <v>116817.79144789999</v>
      </c>
      <c r="BY24" s="28">
        <f t="shared" si="2"/>
        <v>117268.8525502</v>
      </c>
      <c r="BZ24" s="28">
        <f t="shared" si="2"/>
        <v>119339.88178319999</v>
      </c>
      <c r="CA24" s="28">
        <f t="shared" si="2"/>
        <v>127965.20153409999</v>
      </c>
      <c r="CB24" s="28">
        <f t="shared" si="2"/>
        <v>120239.0108799</v>
      </c>
      <c r="CC24" s="28">
        <f t="shared" si="2"/>
        <v>120702.53674180001</v>
      </c>
      <c r="CD24" s="28">
        <f t="shared" si="2"/>
        <v>122204.88183489999</v>
      </c>
      <c r="CE24" s="28">
        <f t="shared" si="2"/>
        <v>131740.58311569999</v>
      </c>
      <c r="CF24" s="28">
        <f t="shared" si="2"/>
        <v>123779.83387010002</v>
      </c>
      <c r="CG24" s="28">
        <f t="shared" si="2"/>
        <v>124256.33839060001</v>
      </c>
      <c r="CH24" s="28">
        <f t="shared" si="2"/>
        <v>125684.73499529999</v>
      </c>
      <c r="CI24" s="28">
        <f t="shared" si="2"/>
        <v>135761.80771259998</v>
      </c>
      <c r="CJ24" s="28">
        <f t="shared" si="2"/>
        <v>127557.63724310001</v>
      </c>
      <c r="CK24" s="28">
        <f t="shared" si="2"/>
        <v>128050.25269589998</v>
      </c>
      <c r="CL24" s="28">
        <f t="shared" si="2"/>
        <v>129407.83564739999</v>
      </c>
      <c r="CM24" s="28">
        <f t="shared" si="2"/>
        <v>139735.15074009998</v>
      </c>
      <c r="CN24" s="28">
        <f t="shared" si="2"/>
        <v>131282.60355929998</v>
      </c>
      <c r="CO24" s="28">
        <f t="shared" si="2"/>
        <v>131345.24305499997</v>
      </c>
      <c r="CP24" s="28">
        <f t="shared" si="2"/>
        <v>132519.6619525</v>
      </c>
      <c r="CQ24" s="28">
        <f t="shared" si="2"/>
        <v>143746.85638539997</v>
      </c>
      <c r="CR24" s="28">
        <f t="shared" si="2"/>
        <v>135029.5969946</v>
      </c>
      <c r="CS24" s="28">
        <f t="shared" si="2"/>
        <v>135018.76173619999</v>
      </c>
      <c r="CT24" s="28">
        <f t="shared" si="2"/>
        <v>136222.90632489999</v>
      </c>
      <c r="CU24" s="28">
        <f t="shared" ref="CU24:DZ24" si="3">SUM(CU4:CU23)</f>
        <v>147605.76709879999</v>
      </c>
      <c r="CV24" s="28">
        <f t="shared" si="3"/>
        <v>138631.2300555</v>
      </c>
      <c r="CW24" s="28">
        <f t="shared" si="3"/>
        <v>138706.8015726</v>
      </c>
      <c r="CX24" s="28">
        <f t="shared" si="3"/>
        <v>139776.8159473</v>
      </c>
      <c r="CY24" s="76">
        <f t="shared" si="3"/>
        <v>151431.69006719999</v>
      </c>
      <c r="CZ24" s="76">
        <f t="shared" si="3"/>
        <v>142203.44802869999</v>
      </c>
      <c r="DA24" s="76">
        <f t="shared" si="3"/>
        <v>142301.63884</v>
      </c>
      <c r="DB24" s="76">
        <f t="shared" si="3"/>
        <v>143300.29500669995</v>
      </c>
      <c r="DC24" s="28">
        <f t="shared" si="3"/>
        <v>154810.94537879998</v>
      </c>
      <c r="DD24" s="28">
        <f t="shared" si="3"/>
        <v>145355.68754109999</v>
      </c>
      <c r="DE24" s="28">
        <f t="shared" si="3"/>
        <v>145378.97843329998</v>
      </c>
      <c r="DF24" s="28">
        <f t="shared" si="3"/>
        <v>146383.02521200001</v>
      </c>
      <c r="DG24" s="28">
        <f t="shared" si="3"/>
        <v>158201.08097179999</v>
      </c>
      <c r="DH24" s="28">
        <f t="shared" si="3"/>
        <v>148516.6188501</v>
      </c>
      <c r="DI24" s="28">
        <f t="shared" si="3"/>
        <v>148464.1423103</v>
      </c>
      <c r="DJ24" s="28">
        <f t="shared" si="3"/>
        <v>149480.534992</v>
      </c>
      <c r="DK24" s="28">
        <f t="shared" si="3"/>
        <v>161604.50110180001</v>
      </c>
      <c r="DL24" s="28">
        <f t="shared" si="3"/>
        <v>151688.24699810002</v>
      </c>
      <c r="DM24" s="28">
        <f t="shared" si="3"/>
        <v>151561.45839029999</v>
      </c>
      <c r="DN24" s="28">
        <f t="shared" si="3"/>
        <v>152590.5937344</v>
      </c>
      <c r="DO24" s="28">
        <f t="shared" si="3"/>
        <v>165075.05162779998</v>
      </c>
      <c r="DP24" s="28">
        <f t="shared" si="3"/>
        <v>154919.50116710001</v>
      </c>
      <c r="DQ24" s="28">
        <f t="shared" si="3"/>
        <v>154718.95466229998</v>
      </c>
      <c r="DR24" s="28">
        <f t="shared" si="3"/>
        <v>155764.06417529998</v>
      </c>
      <c r="DS24" s="28">
        <f t="shared" si="3"/>
        <v>168525.11212829998</v>
      </c>
      <c r="DT24" s="28">
        <f t="shared" si="3"/>
        <v>158215.0142408</v>
      </c>
      <c r="DU24" s="28">
        <f t="shared" si="3"/>
        <v>157941.26716485998</v>
      </c>
      <c r="DV24" s="28">
        <f t="shared" si="3"/>
        <v>159004.4621149</v>
      </c>
      <c r="DW24" s="28">
        <f t="shared" si="3"/>
        <v>171440.2174501</v>
      </c>
      <c r="DX24" s="28">
        <f t="shared" si="3"/>
        <v>161531.21861010001</v>
      </c>
      <c r="DY24" s="28">
        <f t="shared" si="3"/>
        <v>161226.7802671</v>
      </c>
      <c r="DZ24" s="28">
        <f t="shared" si="3"/>
        <v>162457.05582880002</v>
      </c>
      <c r="EA24" s="28">
        <f t="shared" ref="EA24:EP24" si="4">SUM(EA4:EA23)</f>
        <v>174549.09323509998</v>
      </c>
      <c r="EB24" s="28">
        <f t="shared" si="4"/>
        <v>164814.81611009999</v>
      </c>
      <c r="EC24" s="28">
        <f t="shared" si="4"/>
        <v>164522.58431209999</v>
      </c>
      <c r="ED24" s="28">
        <f t="shared" si="4"/>
        <v>165877.31234220002</v>
      </c>
      <c r="EE24" s="28">
        <f t="shared" si="4"/>
        <v>177603.30971109998</v>
      </c>
      <c r="EF24" s="28">
        <f t="shared" si="4"/>
        <v>168413.9813211</v>
      </c>
      <c r="EG24" s="28">
        <f t="shared" si="4"/>
        <v>168135.47128754001</v>
      </c>
      <c r="EH24" s="28">
        <f t="shared" si="4"/>
        <v>169628.0040441</v>
      </c>
      <c r="EI24" s="28">
        <f t="shared" si="4"/>
        <v>181087.9769411</v>
      </c>
      <c r="EJ24" s="28">
        <f t="shared" si="4"/>
        <v>171871.65447309997</v>
      </c>
      <c r="EK24" s="28">
        <f t="shared" si="4"/>
        <v>171606.2197826</v>
      </c>
      <c r="EL24" s="28">
        <f t="shared" si="4"/>
        <v>173233.35432009998</v>
      </c>
      <c r="EM24" s="28">
        <f t="shared" si="4"/>
        <v>184429.4150411</v>
      </c>
      <c r="EN24" s="28">
        <f t="shared" si="4"/>
        <v>175289.88819910001</v>
      </c>
      <c r="EO24" s="28">
        <f t="shared" si="4"/>
        <v>175037.2337478</v>
      </c>
      <c r="EP24" s="28">
        <f t="shared" si="4"/>
        <v>176797.7028121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0.50230849474258477</v>
      </c>
      <c r="F29" s="47">
        <f>IF(PLANEL_Pot_Trim!F4&lt;&gt;0,F4/PLANEL_Pot_Trim!F4,0)</f>
        <v>0.49478672210631991</v>
      </c>
      <c r="G29" s="47">
        <f>IF(PLANEL_Pot_Trim!G4&lt;&gt;0,G4/PLANEL_Pot_Trim!G4,0)</f>
        <v>0.59986736934178353</v>
      </c>
      <c r="H29" s="47">
        <f>IF(PLANEL_Pot_Trim!H4&lt;&gt;0,H4/PLANEL_Pot_Trim!H4,0)</f>
        <v>0.50222284341135159</v>
      </c>
      <c r="I29" s="47">
        <f>IF(PLANEL_Pot_Trim!I4&lt;&gt;0,I4/PLANEL_Pot_Trim!I4,0)</f>
        <v>0.47725353315572</v>
      </c>
      <c r="J29" s="47">
        <f>IF(PLANEL_Pot_Trim!J4&lt;&gt;0,J4/PLANEL_Pot_Trim!J4,0)</f>
        <v>0.50338983654498104</v>
      </c>
      <c r="K29" s="47">
        <f>IF(PLANEL_Pot_Trim!K4&lt;&gt;0,K4/PLANEL_Pot_Trim!K4,0)</f>
        <v>0.60891114832079685</v>
      </c>
      <c r="L29" s="47">
        <f>IF(PLANEL_Pot_Trim!L4&lt;&gt;0,L4/PLANEL_Pot_Trim!L4,0)</f>
        <v>0.51067341856866888</v>
      </c>
      <c r="M29" s="47">
        <f>IF(PLANEL_Pot_Trim!M4&lt;&gt;0,M4/PLANEL_Pot_Trim!M4,0)</f>
        <v>0.48506176818233543</v>
      </c>
      <c r="N29" s="47">
        <f>IF(PLANEL_Pot_Trim!N4&lt;&gt;0,N4/PLANEL_Pot_Trim!N4,0)</f>
        <v>0.50338983654498104</v>
      </c>
      <c r="O29" s="47">
        <f>IF(PLANEL_Pot_Trim!O4&lt;&gt;0,O4/PLANEL_Pot_Trim!O4,0)</f>
        <v>0.53300382343764618</v>
      </c>
      <c r="P29" s="47">
        <f>IF(PLANEL_Pot_Trim!P4&lt;&gt;0,P4/PLANEL_Pot_Trim!P4,0)</f>
        <v>0.44515477172232792</v>
      </c>
      <c r="Q29" s="47">
        <f>IF(PLANEL_Pot_Trim!Q4&lt;&gt;0,Q4/PLANEL_Pot_Trim!Q4,0)</f>
        <v>0.41134744802233986</v>
      </c>
      <c r="R29" s="47">
        <f>IF(PLANEL_Pot_Trim!R4&lt;&gt;0,R4/PLANEL_Pot_Trim!R4,0)</f>
        <v>0.46536853215992863</v>
      </c>
      <c r="S29" s="47">
        <f>IF(PLANEL_Pot_Trim!S4&lt;&gt;0,S4/PLANEL_Pot_Trim!S4,0)</f>
        <v>0.54890708176300651</v>
      </c>
      <c r="T29" s="47">
        <f>IF(PLANEL_Pot_Trim!T4&lt;&gt;0,T4/PLANEL_Pot_Trim!T4,0)</f>
        <v>0.4576628822870103</v>
      </c>
      <c r="U29" s="47">
        <f>IF(PLANEL_Pot_Trim!U4&lt;&gt;0,U4/PLANEL_Pot_Trim!U4,0)</f>
        <v>0.42722666163931095</v>
      </c>
      <c r="V29" s="47">
        <f>IF(PLANEL_Pot_Trim!V4&lt;&gt;0,V4/PLANEL_Pot_Trim!V4,0)</f>
        <v>0.45998534637557248</v>
      </c>
      <c r="W29" s="47">
        <f>IF(PLANEL_Pot_Trim!W4&lt;&gt;0,W4/PLANEL_Pot_Trim!W4,0)</f>
        <v>0.55590870784126645</v>
      </c>
      <c r="X29" s="47">
        <f>IF(PLANEL_Pot_Trim!X4&lt;&gt;0,X4/PLANEL_Pot_Trim!X4,0)</f>
        <v>0.46811270593796689</v>
      </c>
      <c r="Y29" s="47">
        <f>IF(PLANEL_Pot_Trim!Y4&lt;&gt;0,Y4/PLANEL_Pot_Trim!Y4,0)</f>
        <v>0.43842631772022017</v>
      </c>
      <c r="Z29" s="47">
        <f>IF(PLANEL_Pot_Trim!Z4&lt;&gt;0,Z4/PLANEL_Pot_Trim!Z4,0)</f>
        <v>0.46088325522773438</v>
      </c>
      <c r="AA29" s="47">
        <f>IF(PLANEL_Pot_Trim!AA4&lt;&gt;0,AA4/PLANEL_Pot_Trim!AA4,0)</f>
        <v>0.5917012197754481</v>
      </c>
      <c r="AB29" s="47">
        <f>IF(PLANEL_Pot_Trim!AB4&lt;&gt;0,AB4/PLANEL_Pot_Trim!AB4,0)</f>
        <v>0.4987738807697229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0.61587348714102652</v>
      </c>
      <c r="AF29" s="47">
        <f>IF(PLANEL_Pot_Trim!AF4&lt;&gt;0,AF4/PLANEL_Pot_Trim!AF4,0)</f>
        <v>0.5100703523348955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0.63230017090259183</v>
      </c>
      <c r="AJ29" s="47">
        <f>IF(PLANEL_Pot_Trim!AJ4&lt;&gt;0,AJ4/PLANEL_Pot_Trim!AJ4,0)</f>
        <v>0.5219247895831407</v>
      </c>
      <c r="AK29" s="47">
        <f>IF(PLANEL_Pot_Trim!AK4&lt;&gt;0,AK4/PLANEL_Pot_Trim!AK4,0)</f>
        <v>0.46306265941679381</v>
      </c>
      <c r="AL29" s="47">
        <f>IF(PLANEL_Pot_Trim!AL4&lt;&gt;0,AL4/PLANEL_Pot_Trim!AL4,0)</f>
        <v>0.46154307380008491</v>
      </c>
      <c r="AM29" s="47">
        <f>IF(PLANEL_Pot_Trim!AM4&lt;&gt;0,AM4/PLANEL_Pot_Trim!AM4,0)</f>
        <v>0.63286815096457771</v>
      </c>
      <c r="AN29" s="47">
        <f>IF(PLANEL_Pot_Trim!AN4&lt;&gt;0,AN4/PLANEL_Pot_Trim!AN4,0)</f>
        <v>0.54006478760039089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0.65063865178314573</v>
      </c>
      <c r="AR29" s="47">
        <f>IF(PLANEL_Pot_Trim!AR4&lt;&gt;0,AR4/PLANEL_Pot_Trim!AR4,0)</f>
        <v>0.52759527207431089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0.65635981974231472</v>
      </c>
      <c r="AV29" s="47">
        <f>IF(PLANEL_Pot_Trim!AV4&lt;&gt;0,AV4/PLANEL_Pot_Trim!AV4,0)</f>
        <v>0.53280727284849794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0.66448210983094147</v>
      </c>
      <c r="AZ29" s="47">
        <f>IF(PLANEL_Pot_Trim!AZ4&lt;&gt;0,AZ4/PLANEL_Pot_Trim!AZ4,0)</f>
        <v>0.53637460928597969</v>
      </c>
      <c r="BA29" s="47">
        <f>IF(PLANEL_Pot_Trim!BA4&lt;&gt;0,BA4/PLANEL_Pot_Trim!BA4,0)</f>
        <v>0.46449014084193019</v>
      </c>
      <c r="BB29" s="47">
        <f>IF(PLANEL_Pot_Trim!BB4&lt;&gt;0,BB4/PLANEL_Pot_Trim!BB4,0)</f>
        <v>0.46318760266720799</v>
      </c>
      <c r="BC29" s="47">
        <f>IF(PLANEL_Pot_Trim!BC4&lt;&gt;0,BC4/PLANEL_Pot_Trim!BC4,0)</f>
        <v>0.66590999931729544</v>
      </c>
      <c r="BD29" s="47">
        <f>IF(PLANEL_Pot_Trim!BD4&lt;&gt;0,BD4/PLANEL_Pot_Trim!BD4,0)</f>
        <v>0.5396210317339869</v>
      </c>
      <c r="BE29" s="47">
        <f>IF(PLANEL_Pot_Trim!BE4&lt;&gt;0,BE4/PLANEL_Pot_Trim!BE4,0)</f>
        <v>0.46648542462180131</v>
      </c>
      <c r="BF29" s="47">
        <f>IF(PLANEL_Pot_Trim!BF4&lt;&gt;0,BF4/PLANEL_Pot_Trim!BF4,0)</f>
        <v>0.46863785366709587</v>
      </c>
      <c r="BG29" s="47">
        <f>IF(PLANEL_Pot_Trim!BG4&lt;&gt;0,BG4/PLANEL_Pot_Trim!BG4,0)</f>
        <v>0.66660149245791056</v>
      </c>
      <c r="BH29" s="47">
        <f>IF(PLANEL_Pot_Trim!BH4&lt;&gt;0,BH4/PLANEL_Pot_Trim!BH4,0)</f>
        <v>0.53513555295838566</v>
      </c>
      <c r="BI29" s="47">
        <f>IF(PLANEL_Pot_Trim!BI4&lt;&gt;0,BI4/PLANEL_Pot_Trim!BI4,0)</f>
        <v>0.46541877882305233</v>
      </c>
      <c r="BJ29" s="47">
        <f>IF(PLANEL_Pot_Trim!BJ4&lt;&gt;0,BJ4/PLANEL_Pot_Trim!BJ4,0)</f>
        <v>0.46828269251011384</v>
      </c>
      <c r="BK29" s="47">
        <f>IF(PLANEL_Pot_Trim!BK4&lt;&gt;0,BK4/PLANEL_Pot_Trim!BK4,0)</f>
        <v>0.67144083623758544</v>
      </c>
      <c r="BL29" s="47">
        <f>IF(PLANEL_Pot_Trim!BL4&lt;&gt;0,BL4/PLANEL_Pot_Trim!BL4,0)</f>
        <v>0.54044450644066111</v>
      </c>
      <c r="BM29" s="47">
        <f>IF(PLANEL_Pot_Trim!BM4&lt;&gt;0,BM4/PLANEL_Pot_Trim!BM4,0)</f>
        <v>0.46199572304964898</v>
      </c>
      <c r="BN29" s="47">
        <f>IF(PLANEL_Pot_Trim!BN4&lt;&gt;0,BN4/PLANEL_Pot_Trim!BN4,0)</f>
        <v>0.4702064738432758</v>
      </c>
      <c r="BO29" s="47">
        <f>IF(PLANEL_Pot_Trim!BO4&lt;&gt;0,BO4/PLANEL_Pot_Trim!BO4,0)</f>
        <v>0.6749110193000345</v>
      </c>
      <c r="BP29" s="47">
        <f>IF(PLANEL_Pot_Trim!BP4&lt;&gt;0,BP4/PLANEL_Pot_Trim!BP4,0)</f>
        <v>0.53096638079721203</v>
      </c>
      <c r="BQ29" s="47">
        <f>IF(PLANEL_Pot_Trim!BQ4&lt;&gt;0,BQ4/PLANEL_Pot_Trim!BQ4,0)</f>
        <v>0.44881334771862524</v>
      </c>
      <c r="BR29" s="47">
        <f>IF(PLANEL_Pot_Trim!BR4&lt;&gt;0,BR4/PLANEL_Pot_Trim!BR4,0)</f>
        <v>0.46180484171295449</v>
      </c>
      <c r="BS29" s="47">
        <f>IF(PLANEL_Pot_Trim!BS4&lt;&gt;0,BS4/PLANEL_Pot_Trim!BS4,0)</f>
        <v>0.67506302040259436</v>
      </c>
      <c r="BT29" s="47">
        <f>IF(PLANEL_Pot_Trim!BT4&lt;&gt;0,BT4/PLANEL_Pot_Trim!BT4,0)</f>
        <v>0.53534866406179216</v>
      </c>
      <c r="BU29" s="47">
        <f>IF(PLANEL_Pot_Trim!BU4&lt;&gt;0,BU4/PLANEL_Pot_Trim!BU4,0)</f>
        <v>0.44663226434811204</v>
      </c>
      <c r="BV29" s="47">
        <f>IF(PLANEL_Pot_Trim!BV4&lt;&gt;0,BV4/PLANEL_Pot_Trim!BV4,0)</f>
        <v>0.46019572370512624</v>
      </c>
      <c r="BW29" s="47">
        <f>IF(PLANEL_Pot_Trim!BW4&lt;&gt;0,BW4/PLANEL_Pot_Trim!BW4,0)</f>
        <v>0.67703711819011336</v>
      </c>
      <c r="BX29" s="47">
        <f>IF(PLANEL_Pot_Trim!BX4&lt;&gt;0,BX4/PLANEL_Pot_Trim!BX4,0)</f>
        <v>0.546394980559057</v>
      </c>
      <c r="BY29" s="47">
        <f>IF(PLANEL_Pot_Trim!BY4&lt;&gt;0,BY4/PLANEL_Pot_Trim!BY4,0)</f>
        <v>0.44382530188614416</v>
      </c>
      <c r="BZ29" s="47">
        <f>IF(PLANEL_Pot_Trim!BZ4&lt;&gt;0,BZ4/PLANEL_Pot_Trim!BZ4,0)</f>
        <v>0.45873352902292402</v>
      </c>
      <c r="CA29" s="47">
        <f>IF(PLANEL_Pot_Trim!CA4&lt;&gt;0,CA4/PLANEL_Pot_Trim!CA4,0)</f>
        <v>0.67732210784152058</v>
      </c>
      <c r="CB29" s="47">
        <f>IF(PLANEL_Pot_Trim!CB4&lt;&gt;0,CB4/PLANEL_Pot_Trim!CB4,0)</f>
        <v>0.5396454436427861</v>
      </c>
      <c r="CC29" s="47">
        <f>IF(PLANEL_Pot_Trim!CC4&lt;&gt;0,CC4/PLANEL_Pot_Trim!CC4,0)</f>
        <v>0.44081497759626753</v>
      </c>
      <c r="CD29" s="47">
        <f>IF(PLANEL_Pot_Trim!CD4&lt;&gt;0,CD4/PLANEL_Pot_Trim!CD4,0)</f>
        <v>0.45655640452728685</v>
      </c>
      <c r="CE29" s="47">
        <f>IF(PLANEL_Pot_Trim!CE4&lt;&gt;0,CE4/PLANEL_Pot_Trim!CE4,0)</f>
        <v>0.67865859183043564</v>
      </c>
      <c r="CF29" s="47">
        <f>IF(PLANEL_Pot_Trim!CF4&lt;&gt;0,CF4/PLANEL_Pot_Trim!CF4,0)</f>
        <v>0.53543197186810521</v>
      </c>
      <c r="CG29" s="47">
        <f>IF(PLANEL_Pot_Trim!CG4&lt;&gt;0,CG4/PLANEL_Pot_Trim!CG4,0)</f>
        <v>0.43795055766260566</v>
      </c>
      <c r="CH29" s="47">
        <f>IF(PLANEL_Pot_Trim!CH4&lt;&gt;0,CH4/PLANEL_Pot_Trim!CH4,0)</f>
        <v>0.45487131432163114</v>
      </c>
      <c r="CI29" s="47">
        <f>IF(PLANEL_Pot_Trim!CI4&lt;&gt;0,CI4/PLANEL_Pot_Trim!CI4,0)</f>
        <v>0.67983862506206139</v>
      </c>
      <c r="CJ29" s="47">
        <f>IF(PLANEL_Pot_Trim!CJ4&lt;&gt;0,CJ4/PLANEL_Pot_Trim!CJ4,0)</f>
        <v>0.55021879240260785</v>
      </c>
      <c r="CK29" s="47">
        <f>IF(PLANEL_Pot_Trim!CK4&lt;&gt;0,CK4/PLANEL_Pot_Trim!CK4,0)</f>
        <v>0.43567224327015414</v>
      </c>
      <c r="CL29" s="47">
        <f>IF(PLANEL_Pot_Trim!CL4&lt;&gt;0,CL4/PLANEL_Pot_Trim!CL4,0)</f>
        <v>0.45343825271588811</v>
      </c>
      <c r="CM29" s="47">
        <f>IF(PLANEL_Pot_Trim!CM4&lt;&gt;0,CM4/PLANEL_Pot_Trim!CM4,0)</f>
        <v>0.68097568265659292</v>
      </c>
      <c r="CN29" s="47">
        <f>IF(PLANEL_Pot_Trim!CN4&lt;&gt;0,CN4/PLANEL_Pot_Trim!CN4,0)</f>
        <v>0.55770028386172843</v>
      </c>
      <c r="CO29" s="47">
        <f>IF(PLANEL_Pot_Trim!CO4&lt;&gt;0,CO4/PLANEL_Pot_Trim!CO4,0)</f>
        <v>0.43356437066173792</v>
      </c>
      <c r="CP29" s="47">
        <f>IF(PLANEL_Pot_Trim!CP4&lt;&gt;0,CP4/PLANEL_Pot_Trim!CP4,0)</f>
        <v>0.45204559835387365</v>
      </c>
      <c r="CQ29" s="47">
        <f>IF(PLANEL_Pot_Trim!CQ4&lt;&gt;0,CQ4/PLANEL_Pot_Trim!CQ4,0)</f>
        <v>0.68231903910281555</v>
      </c>
      <c r="CR29" s="47">
        <f>IF(PLANEL_Pot_Trim!CR4&lt;&gt;0,CR4/PLANEL_Pot_Trim!CR4,0)</f>
        <v>0.55289347455320648</v>
      </c>
      <c r="CS29" s="47">
        <f>IF(PLANEL_Pot_Trim!CS4&lt;&gt;0,CS4/PLANEL_Pot_Trim!CS4,0)</f>
        <v>0.4320368297256077</v>
      </c>
      <c r="CT29" s="47">
        <f>IF(PLANEL_Pot_Trim!CT4&lt;&gt;0,CT4/PLANEL_Pot_Trim!CT4,0)</f>
        <v>0.45148288676638754</v>
      </c>
      <c r="CU29" s="47">
        <f>IF(PLANEL_Pot_Trim!CU4&lt;&gt;0,CU4/PLANEL_Pot_Trim!CU4,0)</f>
        <v>0.68281052809930098</v>
      </c>
      <c r="CV29" s="47">
        <f>IF(PLANEL_Pot_Trim!CV4&lt;&gt;0,CV4/PLANEL_Pot_Trim!CV4,0)</f>
        <v>0.57065550732701831</v>
      </c>
      <c r="CW29" s="47">
        <f>IF(PLANEL_Pot_Trim!CW4&lt;&gt;0,CW4/PLANEL_Pot_Trim!CW4,0)</f>
        <v>0.43036015635841235</v>
      </c>
      <c r="CX29" s="47">
        <f>IF(PLANEL_Pot_Trim!CX4&lt;&gt;0,CX4/PLANEL_Pot_Trim!CX4,0)</f>
        <v>0.45067672591338986</v>
      </c>
      <c r="CY29" s="77">
        <f>IF(PLANEL_Pot_Trim!CY4&lt;&gt;0,CY4/PLANEL_Pot_Trim!CY4,0)</f>
        <v>0.68281052809930098</v>
      </c>
      <c r="CZ29" s="77">
        <f>IF(PLANEL_Pot_Trim!CZ4&lt;&gt;0,CZ4/PLANEL_Pot_Trim!CZ4,0)</f>
        <v>0.5500963046264381</v>
      </c>
      <c r="DA29" s="77">
        <f>IF(PLANEL_Pot_Trim!DA4&lt;&gt;0,DA4/PLANEL_Pot_Trim!DA4,0)</f>
        <v>0.43036015635841235</v>
      </c>
      <c r="DB29" s="77">
        <f>IF(PLANEL_Pot_Trim!DB4&lt;&gt;0,DB4/PLANEL_Pot_Trim!DB4,0)</f>
        <v>0.45067672591338986</v>
      </c>
      <c r="DC29" s="47">
        <f>IF(PLANEL_Pot_Trim!DC4&lt;&gt;0,DC4/PLANEL_Pot_Trim!DC4,0)</f>
        <v>0.68281052809930098</v>
      </c>
      <c r="DD29" s="47">
        <f>IF(PLANEL_Pot_Trim!DD4&lt;&gt;0,DD4/PLANEL_Pot_Trim!DD4,0)</f>
        <v>0.55282581996117786</v>
      </c>
      <c r="DE29" s="47">
        <f>IF(PLANEL_Pot_Trim!DE4&lt;&gt;0,DE4/PLANEL_Pot_Trim!DE4,0)</f>
        <v>0.43036015635841235</v>
      </c>
      <c r="DF29" s="47">
        <f>IF(PLANEL_Pot_Trim!DF4&lt;&gt;0,DF4/PLANEL_Pot_Trim!DF4,0)</f>
        <v>0.45067672591338986</v>
      </c>
      <c r="DG29" s="47">
        <f>IF(PLANEL_Pot_Trim!DG4&lt;&gt;0,DG4/PLANEL_Pot_Trim!DG4,0)</f>
        <v>0.68281052809930098</v>
      </c>
      <c r="DH29" s="47">
        <f>IF(PLANEL_Pot_Trim!DH4&lt;&gt;0,DH4/PLANEL_Pot_Trim!DH4,0)</f>
        <v>0.55680022032351983</v>
      </c>
      <c r="DI29" s="47">
        <f>IF(PLANEL_Pot_Trim!DI4&lt;&gt;0,DI4/PLANEL_Pot_Trim!DI4,0)</f>
        <v>0.43036015635841235</v>
      </c>
      <c r="DJ29" s="47">
        <f>IF(PLANEL_Pot_Trim!DJ4&lt;&gt;0,DJ4/PLANEL_Pot_Trim!DJ4,0)</f>
        <v>0.45067672591338986</v>
      </c>
      <c r="DK29" s="47">
        <f>IF(PLANEL_Pot_Trim!DK4&lt;&gt;0,DK4/PLANEL_Pot_Trim!DK4,0)</f>
        <v>0.68281052809930098</v>
      </c>
      <c r="DL29" s="47">
        <f>IF(PLANEL_Pot_Trim!DL4&lt;&gt;0,DL4/PLANEL_Pot_Trim!DL4,0)</f>
        <v>0.56048991246595858</v>
      </c>
      <c r="DM29" s="47">
        <f>IF(PLANEL_Pot_Trim!DM4&lt;&gt;0,DM4/PLANEL_Pot_Trim!DM4,0)</f>
        <v>0.43036015635841235</v>
      </c>
      <c r="DN29" s="47">
        <f>IF(PLANEL_Pot_Trim!DN4&lt;&gt;0,DN4/PLANEL_Pot_Trim!DN4,0)</f>
        <v>0.45067672591338986</v>
      </c>
      <c r="DO29" s="47">
        <f>IF(PLANEL_Pot_Trim!DO4&lt;&gt;0,DO4/PLANEL_Pot_Trim!DO4,0)</f>
        <v>0.68281052809930098</v>
      </c>
      <c r="DP29" s="47">
        <f>IF(PLANEL_Pot_Trim!DP4&lt;&gt;0,DP4/PLANEL_Pot_Trim!DP4,0)</f>
        <v>0.56353679603976459</v>
      </c>
      <c r="DQ29" s="47">
        <f>IF(PLANEL_Pot_Trim!DQ4&lt;&gt;0,DQ4/PLANEL_Pot_Trim!DQ4,0)</f>
        <v>0.43036015635841235</v>
      </c>
      <c r="DR29" s="47">
        <f>IF(PLANEL_Pot_Trim!DR4&lt;&gt;0,DR4/PLANEL_Pot_Trim!DR4,0)</f>
        <v>0.45067672591338986</v>
      </c>
      <c r="DS29" s="47">
        <f>IF(PLANEL_Pot_Trim!DS4&lt;&gt;0,DS4/PLANEL_Pot_Trim!DS4,0)</f>
        <v>0.68296230140980341</v>
      </c>
      <c r="DT29" s="47">
        <f>IF(PLANEL_Pot_Trim!DT4&lt;&gt;0,DT4/PLANEL_Pot_Trim!DT4,0)</f>
        <v>0.5668833847893443</v>
      </c>
      <c r="DU29" s="47">
        <f>IF(PLANEL_Pot_Trim!DU4&lt;&gt;0,DU4/PLANEL_Pot_Trim!DU4,0)</f>
        <v>0.43002055734555744</v>
      </c>
      <c r="DV29" s="47">
        <f>IF(PLANEL_Pot_Trim!DV4&lt;&gt;0,DV4/PLANEL_Pot_Trim!DV4,0)</f>
        <v>0.4504616817046892</v>
      </c>
      <c r="DW29" s="47">
        <f>IF(PLANEL_Pot_Trim!DW4&lt;&gt;0,DW4/PLANEL_Pot_Trim!DW4,0)</f>
        <v>0.6832300994144459</v>
      </c>
      <c r="DX29" s="47">
        <f>IF(PLANEL_Pot_Trim!DX4&lt;&gt;0,DX4/PLANEL_Pot_Trim!DX4,0)</f>
        <v>0.58415041486605523</v>
      </c>
      <c r="DY29" s="47">
        <f>IF(PLANEL_Pot_Trim!DY4&lt;&gt;0,DY4/PLANEL_Pot_Trim!DY4,0)</f>
        <v>0.41541730529161525</v>
      </c>
      <c r="DZ29" s="47">
        <f>IF(PLANEL_Pot_Trim!DZ4&lt;&gt;0,DZ4/PLANEL_Pot_Trim!DZ4,0)</f>
        <v>0.45011264768128184</v>
      </c>
      <c r="EA29" s="47">
        <f>IF(PLANEL_Pot_Trim!EA4&lt;&gt;0,EA4/PLANEL_Pot_Trim!EA4,0)</f>
        <v>0.68375068711518328</v>
      </c>
      <c r="EB29" s="47">
        <f>IF(PLANEL_Pot_Trim!EB4&lt;&gt;0,EB4/PLANEL_Pot_Trim!EB4,0)</f>
        <v>0.5664931791029405</v>
      </c>
      <c r="EC29" s="47">
        <f>IF(PLANEL_Pot_Trim!EC4&lt;&gt;0,EC4/PLANEL_Pot_Trim!EC4,0)</f>
        <v>0.40174580654694514</v>
      </c>
      <c r="ED29" s="47">
        <f>IF(PLANEL_Pot_Trim!ED4&lt;&gt;0,ED4/PLANEL_Pot_Trim!ED4,0)</f>
        <v>0.4498004442369557</v>
      </c>
      <c r="EE29" s="47">
        <f>IF(PLANEL_Pot_Trim!EE4&lt;&gt;0,EE4/PLANEL_Pot_Trim!EE4,0)</f>
        <v>0.68381352233133563</v>
      </c>
      <c r="EF29" s="47">
        <f>IF(PLANEL_Pot_Trim!EF4&lt;&gt;0,EF4/PLANEL_Pot_Trim!EF4,0)</f>
        <v>0.5695482537383183</v>
      </c>
      <c r="EG29" s="47">
        <f>IF(PLANEL_Pot_Trim!EG4&lt;&gt;0,EG4/PLANEL_Pot_Trim!EG4,0)</f>
        <v>0.38698429126432649</v>
      </c>
      <c r="EH29" s="47">
        <f>IF(PLANEL_Pot_Trim!EH4&lt;&gt;0,EH4/PLANEL_Pot_Trim!EH4,0)</f>
        <v>0.44988978940702007</v>
      </c>
      <c r="EI29" s="47">
        <f>IF(PLANEL_Pot_Trim!EI4&lt;&gt;0,EI4/PLANEL_Pot_Trim!EI4,0)</f>
        <v>0.68445502837412053</v>
      </c>
      <c r="EJ29" s="47">
        <f>IF(PLANEL_Pot_Trim!EJ4&lt;&gt;0,EJ4/PLANEL_Pot_Trim!EJ4,0)</f>
        <v>0.5698428511151642</v>
      </c>
      <c r="EK29" s="47">
        <f>IF(PLANEL_Pot_Trim!EK4&lt;&gt;0,EK4/PLANEL_Pot_Trim!EK4,0)</f>
        <v>0.38618769395002411</v>
      </c>
      <c r="EL29" s="47">
        <f>IF(PLANEL_Pot_Trim!EL4&lt;&gt;0,EL4/PLANEL_Pot_Trim!EL4,0)</f>
        <v>0.44742126595619569</v>
      </c>
      <c r="EM29" s="47">
        <f>IF(PLANEL_Pot_Trim!EM4&lt;&gt;0,EM4/PLANEL_Pot_Trim!EM4,0)</f>
        <v>0.68669613975987631</v>
      </c>
      <c r="EN29" s="47">
        <f>IF(PLANEL_Pot_Trim!EN4&lt;&gt;0,EN4/PLANEL_Pot_Trim!EN4,0)</f>
        <v>0.57459473681543838</v>
      </c>
      <c r="EO29" s="47">
        <f>IF(PLANEL_Pot_Trim!EO4&lt;&gt;0,EO4/PLANEL_Pot_Trim!EO4,0)</f>
        <v>0.3843898401614062</v>
      </c>
      <c r="EP29" s="47">
        <f>IF(PLANEL_Pot_Trim!EP4&lt;&gt;0,EP4/PLANEL_Pot_Trim!EP4,0)</f>
        <v>0.44458014255817663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0.4453773990418845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0.50416880894302307</v>
      </c>
      <c r="Q30" s="47">
        <f>IF(PLANEL_Pot_Trim!Q5&lt;&gt;0,Q5/PLANEL_Pot_Trim!Q5,0)</f>
        <v>0.44113962425058756</v>
      </c>
      <c r="R30" s="47">
        <f>IF(PLANEL_Pot_Trim!R5&lt;&gt;0,R5/PLANEL_Pot_Trim!R5,0)</f>
        <v>0.50009323537691031</v>
      </c>
      <c r="S30" s="47">
        <f>IF(PLANEL_Pot_Trim!S5&lt;&gt;0,S5/PLANEL_Pot_Trim!S5,0)</f>
        <v>0.56171238595511597</v>
      </c>
      <c r="T30" s="47">
        <f>IF(PLANEL_Pot_Trim!T5&lt;&gt;0,T5/PLANEL_Pot_Trim!T5,0)</f>
        <v>0.52841352751099735</v>
      </c>
      <c r="U30" s="47">
        <f>IF(PLANEL_Pot_Trim!U5&lt;&gt;0,U5/PLANEL_Pot_Trim!U5,0)</f>
        <v>0.44463952944619983</v>
      </c>
      <c r="V30" s="47">
        <f>IF(PLANEL_Pot_Trim!V5&lt;&gt;0,V5/PLANEL_Pot_Trim!V5,0)</f>
        <v>0.5000554910348497</v>
      </c>
      <c r="W30" s="47">
        <f>IF(PLANEL_Pot_Trim!W5&lt;&gt;0,W5/PLANEL_Pot_Trim!W5,0)</f>
        <v>0.57826763916315604</v>
      </c>
      <c r="X30" s="47">
        <f>IF(PLANEL_Pot_Trim!X5&lt;&gt;0,X5/PLANEL_Pot_Trim!X5,0)</f>
        <v>0.5141733050135795</v>
      </c>
      <c r="Y30" s="47">
        <f>IF(PLANEL_Pot_Trim!Y5&lt;&gt;0,Y5/PLANEL_Pot_Trim!Y5,0)</f>
        <v>0.43517018959942566</v>
      </c>
      <c r="Z30" s="47">
        <f>IF(PLANEL_Pot_Trim!Z5&lt;&gt;0,Z5/PLANEL_Pot_Trim!Z5,0)</f>
        <v>0.49964685821699528</v>
      </c>
      <c r="AA30" s="47">
        <f>IF(PLANEL_Pot_Trim!AA5&lt;&gt;0,AA5/PLANEL_Pot_Trim!AA5,0)</f>
        <v>0.57826763916315604</v>
      </c>
      <c r="AB30" s="47">
        <f>IF(PLANEL_Pot_Trim!AB5&lt;&gt;0,AB5/PLANEL_Pot_Trim!AB5,0)</f>
        <v>0.54193977755484612</v>
      </c>
      <c r="AC30" s="47">
        <f>IF(PLANEL_Pot_Trim!AC5&lt;&gt;0,AC5/PLANEL_Pot_Trim!AC5,0)</f>
        <v>0.45114736524069832</v>
      </c>
      <c r="AD30" s="47">
        <f>IF(PLANEL_Pot_Trim!AD5&lt;&gt;0,AD5/PLANEL_Pot_Trim!AD5,0)</f>
        <v>0.49964685821699528</v>
      </c>
      <c r="AE30" s="47">
        <f>IF(PLANEL_Pot_Trim!AE5&lt;&gt;0,AE5/PLANEL_Pot_Trim!AE5,0)</f>
        <v>0.57795808784973401</v>
      </c>
      <c r="AF30" s="47">
        <f>IF(PLANEL_Pot_Trim!AF5&lt;&gt;0,AF5/PLANEL_Pot_Trim!AF5,0)</f>
        <v>0.51398404465909397</v>
      </c>
      <c r="AG30" s="47">
        <f>IF(PLANEL_Pot_Trim!AG5&lt;&gt;0,AG5/PLANEL_Pot_Trim!AG5,0)</f>
        <v>0.45114736524069832</v>
      </c>
      <c r="AH30" s="47">
        <f>IF(PLANEL_Pot_Trim!AH5&lt;&gt;0,AH5/PLANEL_Pot_Trim!AH5,0)</f>
        <v>0.49964685821699528</v>
      </c>
      <c r="AI30" s="47">
        <f>IF(PLANEL_Pot_Trim!AI5&lt;&gt;0,AI5/PLANEL_Pot_Trim!AI5,0)</f>
        <v>0.47851912911713518</v>
      </c>
      <c r="AJ30" s="47">
        <f>IF(PLANEL_Pot_Trim!AJ5&lt;&gt;0,AJ5/PLANEL_Pot_Trim!AJ5,0)</f>
        <v>0.41461617384685306</v>
      </c>
      <c r="AK30" s="47">
        <f>IF(PLANEL_Pot_Trim!AK5&lt;&gt;0,AK5/PLANEL_Pot_Trim!AK5,0)</f>
        <v>0.43757983965747188</v>
      </c>
      <c r="AL30" s="47">
        <f>IF(PLANEL_Pot_Trim!AL5&lt;&gt;0,AL5/PLANEL_Pot_Trim!AL5,0)</f>
        <v>0.49087428880916234</v>
      </c>
      <c r="AM30" s="47">
        <f>IF(PLANEL_Pot_Trim!AM5&lt;&gt;0,AM5/PLANEL_Pot_Trim!AM5,0)</f>
        <v>0.5692222006573151</v>
      </c>
      <c r="AN30" s="47">
        <f>IF(PLANEL_Pot_Trim!AN5&lt;&gt;0,AN5/PLANEL_Pot_Trim!AN5,0)</f>
        <v>0.32084384313071512</v>
      </c>
      <c r="AO30" s="47">
        <f>IF(PLANEL_Pot_Trim!AO5&lt;&gt;0,AO5/PLANEL_Pot_Trim!AO5,0)</f>
        <v>0.41898524880000815</v>
      </c>
      <c r="AP30" s="47">
        <f>IF(PLANEL_Pot_Trim!AP5&lt;&gt;0,AP5/PLANEL_Pot_Trim!AP5,0)</f>
        <v>0.47885129055256498</v>
      </c>
      <c r="AQ30" s="47">
        <f>IF(PLANEL_Pot_Trim!AQ5&lt;&gt;0,AQ5/PLANEL_Pot_Trim!AQ5,0)</f>
        <v>0.57674130375278787</v>
      </c>
      <c r="AR30" s="47">
        <f>IF(PLANEL_Pot_Trim!AR5&lt;&gt;0,AR5/PLANEL_Pot_Trim!AR5,0)</f>
        <v>0.5418315785113299</v>
      </c>
      <c r="AS30" s="47">
        <f>IF(PLANEL_Pot_Trim!AS5&lt;&gt;0,AS5/PLANEL_Pot_Trim!AS5,0)</f>
        <v>0.41898524880000815</v>
      </c>
      <c r="AT30" s="47">
        <f>IF(PLANEL_Pot_Trim!AT5&lt;&gt;0,AT5/PLANEL_Pot_Trim!AT5,0)</f>
        <v>0.47885129055256498</v>
      </c>
      <c r="AU30" s="47">
        <f>IF(PLANEL_Pot_Trim!AU5&lt;&gt;0,AU5/PLANEL_Pot_Trim!AU5,0)</f>
        <v>0.57701485922291706</v>
      </c>
      <c r="AV30" s="47">
        <f>IF(PLANEL_Pot_Trim!AV5&lt;&gt;0,AV5/PLANEL_Pot_Trim!AV5,0)</f>
        <v>0.52508036932413182</v>
      </c>
      <c r="AW30" s="47">
        <f>IF(PLANEL_Pot_Trim!AW5&lt;&gt;0,AW5/PLANEL_Pot_Trim!AW5,0)</f>
        <v>0.41898524880000815</v>
      </c>
      <c r="AX30" s="47">
        <f>IF(PLANEL_Pot_Trim!AX5&lt;&gt;0,AX5/PLANEL_Pot_Trim!AX5,0)</f>
        <v>0.47885129055256498</v>
      </c>
      <c r="AY30" s="47">
        <f>IF(PLANEL_Pot_Trim!AY5&lt;&gt;0,AY5/PLANEL_Pot_Trim!AY5,0)</f>
        <v>0.57711199183025297</v>
      </c>
      <c r="AZ30" s="47">
        <f>IF(PLANEL_Pot_Trim!AZ5&lt;&gt;0,AZ5/PLANEL_Pot_Trim!AZ5,0)</f>
        <v>0.5418315785113299</v>
      </c>
      <c r="BA30" s="47">
        <f>IF(PLANEL_Pot_Trim!BA5&lt;&gt;0,BA5/PLANEL_Pot_Trim!BA5,0)</f>
        <v>0.41898524880000815</v>
      </c>
      <c r="BB30" s="47">
        <f>IF(PLANEL_Pot_Trim!BB5&lt;&gt;0,BB5/PLANEL_Pot_Trim!BB5,0)</f>
        <v>0.47885129055256498</v>
      </c>
      <c r="BC30" s="47">
        <f>IF(PLANEL_Pot_Trim!BC5&lt;&gt;0,BC5/PLANEL_Pot_Trim!BC5,0)</f>
        <v>0.57711199183025297</v>
      </c>
      <c r="BD30" s="47">
        <f>IF(PLANEL_Pot_Trim!BD5&lt;&gt;0,BD5/PLANEL_Pot_Trim!BD5,0)</f>
        <v>0.52559975452906205</v>
      </c>
      <c r="BE30" s="47">
        <f>IF(PLANEL_Pot_Trim!BE5&lt;&gt;0,BE5/PLANEL_Pot_Trim!BE5,0)</f>
        <v>0.41898524880000815</v>
      </c>
      <c r="BF30" s="47">
        <f>IF(PLANEL_Pot_Trim!BF5&lt;&gt;0,BF5/PLANEL_Pot_Trim!BF5,0)</f>
        <v>0.47885129055256498</v>
      </c>
      <c r="BG30" s="47">
        <f>IF(PLANEL_Pot_Trim!BG5&lt;&gt;0,BG5/PLANEL_Pot_Trim!BG5,0)</f>
        <v>0.57711199183025297</v>
      </c>
      <c r="BH30" s="47">
        <f>IF(PLANEL_Pot_Trim!BH5&lt;&gt;0,BH5/PLANEL_Pot_Trim!BH5,0)</f>
        <v>0.53764968736737062</v>
      </c>
      <c r="BI30" s="47">
        <f>IF(PLANEL_Pot_Trim!BI5&lt;&gt;0,BI5/PLANEL_Pot_Trim!BI5,0)</f>
        <v>0.41898524880000815</v>
      </c>
      <c r="BJ30" s="47">
        <f>IF(PLANEL_Pot_Trim!BJ5&lt;&gt;0,BJ5/PLANEL_Pot_Trim!BJ5,0)</f>
        <v>0.47885129055256498</v>
      </c>
      <c r="BK30" s="47">
        <f>IF(PLANEL_Pot_Trim!BK5&lt;&gt;0,BK5/PLANEL_Pot_Trim!BK5,0)</f>
        <v>0.57711199183025297</v>
      </c>
      <c r="BL30" s="47">
        <f>IF(PLANEL_Pot_Trim!BL5&lt;&gt;0,BL5/PLANEL_Pot_Trim!BL5,0)</f>
        <v>0.45113796839767012</v>
      </c>
      <c r="BM30" s="47">
        <f>IF(PLANEL_Pot_Trim!BM5&lt;&gt;0,BM5/PLANEL_Pot_Trim!BM5,0)</f>
        <v>0.41898524880000815</v>
      </c>
      <c r="BN30" s="47">
        <f>IF(PLANEL_Pot_Trim!BN5&lt;&gt;0,BN5/PLANEL_Pot_Trim!BN5,0)</f>
        <v>0.47885129055256498</v>
      </c>
      <c r="BO30" s="47">
        <f>IF(PLANEL_Pot_Trim!BO5&lt;&gt;0,BO5/PLANEL_Pot_Trim!BO5,0)</f>
        <v>0.4634208076793766</v>
      </c>
      <c r="BP30" s="47">
        <f>IF(PLANEL_Pot_Trim!BP5&lt;&gt;0,BP5/PLANEL_Pot_Trim!BP5,0)</f>
        <v>0.52872312170898339</v>
      </c>
      <c r="BQ30" s="47">
        <f>IF(PLANEL_Pot_Trim!BQ5&lt;&gt;0,BQ5/PLANEL_Pot_Trim!BQ5,0)</f>
        <v>0.41898524880000815</v>
      </c>
      <c r="BR30" s="47">
        <f>IF(PLANEL_Pot_Trim!BR5&lt;&gt;0,BR5/PLANEL_Pot_Trim!BR5,0)</f>
        <v>0.47885129055256498</v>
      </c>
      <c r="BS30" s="47">
        <f>IF(PLANEL_Pot_Trim!BS5&lt;&gt;0,BS5/PLANEL_Pot_Trim!BS5,0)</f>
        <v>0.56358953511396781</v>
      </c>
      <c r="BT30" s="47">
        <f>IF(PLANEL_Pot_Trim!BT5&lt;&gt;0,BT5/PLANEL_Pot_Trim!BT5,0)</f>
        <v>0.53781072008796105</v>
      </c>
      <c r="BU30" s="47">
        <f>IF(PLANEL_Pot_Trim!BU5&lt;&gt;0,BU5/PLANEL_Pot_Trim!BU5,0)</f>
        <v>0.41898524880000815</v>
      </c>
      <c r="BV30" s="47">
        <f>IF(PLANEL_Pot_Trim!BV5&lt;&gt;0,BV5/PLANEL_Pot_Trim!BV5,0)</f>
        <v>0.47885129055256498</v>
      </c>
      <c r="BW30" s="47">
        <f>IF(PLANEL_Pot_Trim!BW5&lt;&gt;0,BW5/PLANEL_Pot_Trim!BW5,0)</f>
        <v>0.57711199183025297</v>
      </c>
      <c r="BX30" s="47">
        <f>IF(PLANEL_Pot_Trim!BX5&lt;&gt;0,BX5/PLANEL_Pot_Trim!BX5,0)</f>
        <v>0.44520009318539616</v>
      </c>
      <c r="BY30" s="47">
        <f>IF(PLANEL_Pot_Trim!BY5&lt;&gt;0,BY5/PLANEL_Pot_Trim!BY5,0)</f>
        <v>0.41898524880000815</v>
      </c>
      <c r="BZ30" s="47">
        <f>IF(PLANEL_Pot_Trim!BZ5&lt;&gt;0,BZ5/PLANEL_Pot_Trim!BZ5,0)</f>
        <v>0.47885129055256498</v>
      </c>
      <c r="CA30" s="47">
        <f>IF(PLANEL_Pot_Trim!CA5&lt;&gt;0,CA5/PLANEL_Pot_Trim!CA5,0)</f>
        <v>0.57711199183025297</v>
      </c>
      <c r="CB30" s="47">
        <f>IF(PLANEL_Pot_Trim!CB5&lt;&gt;0,CB5/PLANEL_Pot_Trim!CB5,0)</f>
        <v>0.53996048387485551</v>
      </c>
      <c r="CC30" s="47">
        <f>IF(PLANEL_Pot_Trim!CC5&lt;&gt;0,CC5/PLANEL_Pot_Trim!CC5,0)</f>
        <v>0.41898524880000815</v>
      </c>
      <c r="CD30" s="47">
        <f>IF(PLANEL_Pot_Trim!CD5&lt;&gt;0,CD5/PLANEL_Pot_Trim!CD5,0)</f>
        <v>0.47885129055256498</v>
      </c>
      <c r="CE30" s="47">
        <f>IF(PLANEL_Pot_Trim!CE5&lt;&gt;0,CE5/PLANEL_Pot_Trim!CE5,0)</f>
        <v>0.57711199183025297</v>
      </c>
      <c r="CF30" s="47">
        <f>IF(PLANEL_Pot_Trim!CF5&lt;&gt;0,CF5/PLANEL_Pot_Trim!CF5,0)</f>
        <v>0.54216859057579436</v>
      </c>
      <c r="CG30" s="47">
        <f>IF(PLANEL_Pot_Trim!CG5&lt;&gt;0,CG5/PLANEL_Pot_Trim!CG5,0)</f>
        <v>0.41898524880000815</v>
      </c>
      <c r="CH30" s="47">
        <f>IF(PLANEL_Pot_Trim!CH5&lt;&gt;0,CH5/PLANEL_Pot_Trim!CH5,0)</f>
        <v>0.47885129055256498</v>
      </c>
      <c r="CI30" s="47">
        <f>IF(PLANEL_Pot_Trim!CI5&lt;&gt;0,CI5/PLANEL_Pot_Trim!CI5,0)</f>
        <v>0.57711199183025297</v>
      </c>
      <c r="CJ30" s="47">
        <f>IF(PLANEL_Pot_Trim!CJ5&lt;&gt;0,CJ5/PLANEL_Pot_Trim!CJ5,0)</f>
        <v>0.35872359245682167</v>
      </c>
      <c r="CK30" s="47">
        <f>IF(PLANEL_Pot_Trim!CK5&lt;&gt;0,CK5/PLANEL_Pot_Trim!CK5,0)</f>
        <v>0.41898524880000815</v>
      </c>
      <c r="CL30" s="47">
        <f>IF(PLANEL_Pot_Trim!CL5&lt;&gt;0,CL5/PLANEL_Pot_Trim!CL5,0)</f>
        <v>0.47885129055256498</v>
      </c>
      <c r="CM30" s="47">
        <f>IF(PLANEL_Pot_Trim!CM5&lt;&gt;0,CM5/PLANEL_Pot_Trim!CM5,0)</f>
        <v>0.57711199183025297</v>
      </c>
      <c r="CN30" s="47">
        <f>IF(PLANEL_Pot_Trim!CN5&lt;&gt;0,CN5/PLANEL_Pot_Trim!CN5,0)</f>
        <v>0.32092324087344659</v>
      </c>
      <c r="CO30" s="47">
        <f>IF(PLANEL_Pot_Trim!CO5&lt;&gt;0,CO5/PLANEL_Pot_Trim!CO5,0)</f>
        <v>0.41898524880000815</v>
      </c>
      <c r="CP30" s="47">
        <f>IF(PLANEL_Pot_Trim!CP5&lt;&gt;0,CP5/PLANEL_Pot_Trim!CP5,0)</f>
        <v>0.47885129055256498</v>
      </c>
      <c r="CQ30" s="47">
        <f>IF(PLANEL_Pot_Trim!CQ5&lt;&gt;0,CQ5/PLANEL_Pot_Trim!CQ5,0)</f>
        <v>0.57711199183025297</v>
      </c>
      <c r="CR30" s="47">
        <f>IF(PLANEL_Pot_Trim!CR5&lt;&gt;0,CR5/PLANEL_Pot_Trim!CR5,0)</f>
        <v>0.52590772101445848</v>
      </c>
      <c r="CS30" s="47">
        <f>IF(PLANEL_Pot_Trim!CS5&lt;&gt;0,CS5/PLANEL_Pot_Trim!CS5,0)</f>
        <v>0.41898524880000815</v>
      </c>
      <c r="CT30" s="47">
        <f>IF(PLANEL_Pot_Trim!CT5&lt;&gt;0,CT5/PLANEL_Pot_Trim!CT5,0)</f>
        <v>0.47885129055256498</v>
      </c>
      <c r="CU30" s="47">
        <f>IF(PLANEL_Pot_Trim!CU5&lt;&gt;0,CU5/PLANEL_Pot_Trim!CU5,0)</f>
        <v>0.57711199183025297</v>
      </c>
      <c r="CV30" s="47">
        <f>IF(PLANEL_Pot_Trim!CV5&lt;&gt;0,CV5/PLANEL_Pot_Trim!CV5,0)</f>
        <v>0.54216859057579436</v>
      </c>
      <c r="CW30" s="47">
        <f>IF(PLANEL_Pot_Trim!CW5&lt;&gt;0,CW5/PLANEL_Pot_Trim!CW5,0)</f>
        <v>0.41898524880000815</v>
      </c>
      <c r="CX30" s="47">
        <f>IF(PLANEL_Pot_Trim!CX5&lt;&gt;0,CX5/PLANEL_Pot_Trim!CX5,0)</f>
        <v>0.47885129055256498</v>
      </c>
      <c r="CY30" s="77">
        <f>IF(PLANEL_Pot_Trim!CY5&lt;&gt;0,CY5/PLANEL_Pot_Trim!CY5,0)</f>
        <v>0.57711199183025297</v>
      </c>
      <c r="CZ30" s="77">
        <f>IF(PLANEL_Pot_Trim!CZ5&lt;&gt;0,CZ5/PLANEL_Pot_Trim!CZ5,0)</f>
        <v>0.50896850881761679</v>
      </c>
      <c r="DA30" s="77">
        <f>IF(PLANEL_Pot_Trim!DA5&lt;&gt;0,DA5/PLANEL_Pot_Trim!DA5,0)</f>
        <v>0.41898524880000815</v>
      </c>
      <c r="DB30" s="77">
        <f>IF(PLANEL_Pot_Trim!DB5&lt;&gt;0,DB5/PLANEL_Pot_Trim!DB5,0)</f>
        <v>0.47885129055256498</v>
      </c>
      <c r="DC30" s="47">
        <f>IF(PLANEL_Pot_Trim!DC5&lt;&gt;0,DC5/PLANEL_Pot_Trim!DC5,0)</f>
        <v>0.57711199183025297</v>
      </c>
      <c r="DD30" s="47">
        <f>IF(PLANEL_Pot_Trim!DD5&lt;&gt;0,DD5/PLANEL_Pot_Trim!DD5,0)</f>
        <v>0.53454465908768301</v>
      </c>
      <c r="DE30" s="47">
        <f>IF(PLANEL_Pot_Trim!DE5&lt;&gt;0,DE5/PLANEL_Pot_Trim!DE5,0)</f>
        <v>0.41898524880000815</v>
      </c>
      <c r="DF30" s="47">
        <f>IF(PLANEL_Pot_Trim!DF5&lt;&gt;0,DF5/PLANEL_Pot_Trim!DF5,0)</f>
        <v>0.47885129055256498</v>
      </c>
      <c r="DG30" s="47">
        <f>IF(PLANEL_Pot_Trim!DG5&lt;&gt;0,DG5/PLANEL_Pot_Trim!DG5,0)</f>
        <v>0.57711199183025297</v>
      </c>
      <c r="DH30" s="47">
        <f>IF(PLANEL_Pot_Trim!DH5&lt;&gt;0,DH5/PLANEL_Pot_Trim!DH5,0)</f>
        <v>0.54216859057579436</v>
      </c>
      <c r="DI30" s="47">
        <f>IF(PLANEL_Pot_Trim!DI5&lt;&gt;0,DI5/PLANEL_Pot_Trim!DI5,0)</f>
        <v>0.41898524880000815</v>
      </c>
      <c r="DJ30" s="47">
        <f>IF(PLANEL_Pot_Trim!DJ5&lt;&gt;0,DJ5/PLANEL_Pot_Trim!DJ5,0)</f>
        <v>0.47885129055256498</v>
      </c>
      <c r="DK30" s="47">
        <f>IF(PLANEL_Pot_Trim!DK5&lt;&gt;0,DK5/PLANEL_Pot_Trim!DK5,0)</f>
        <v>0.57711199183025297</v>
      </c>
      <c r="DL30" s="47">
        <f>IF(PLANEL_Pot_Trim!DL5&lt;&gt;0,DL5/PLANEL_Pot_Trim!DL5,0)</f>
        <v>0.53239444356855614</v>
      </c>
      <c r="DM30" s="47">
        <f>IF(PLANEL_Pot_Trim!DM5&lt;&gt;0,DM5/PLANEL_Pot_Trim!DM5,0)</f>
        <v>0.41898524880000815</v>
      </c>
      <c r="DN30" s="47">
        <f>IF(PLANEL_Pot_Trim!DN5&lt;&gt;0,DN5/PLANEL_Pot_Trim!DN5,0)</f>
        <v>0.47885129055256498</v>
      </c>
      <c r="DO30" s="47">
        <f>IF(PLANEL_Pot_Trim!DO5&lt;&gt;0,DO5/PLANEL_Pot_Trim!DO5,0)</f>
        <v>0.57711199183025297</v>
      </c>
      <c r="DP30" s="47">
        <f>IF(PLANEL_Pot_Trim!DP5&lt;&gt;0,DP5/PLANEL_Pot_Trim!DP5,0)</f>
        <v>0.54216859057579436</v>
      </c>
      <c r="DQ30" s="47">
        <f>IF(PLANEL_Pot_Trim!DQ5&lt;&gt;0,DQ5/PLANEL_Pot_Trim!DQ5,0)</f>
        <v>0.41898524880000815</v>
      </c>
      <c r="DR30" s="47">
        <f>IF(PLANEL_Pot_Trim!DR5&lt;&gt;0,DR5/PLANEL_Pot_Trim!DR5,0)</f>
        <v>0.47885129055256498</v>
      </c>
      <c r="DS30" s="47">
        <f>IF(PLANEL_Pot_Trim!DS5&lt;&gt;0,DS5/PLANEL_Pot_Trim!DS5,0)</f>
        <v>0.57711199183025297</v>
      </c>
      <c r="DT30" s="47">
        <f>IF(PLANEL_Pot_Trim!DT5&lt;&gt;0,DT5/PLANEL_Pot_Trim!DT5,0)</f>
        <v>0.53781072008796105</v>
      </c>
      <c r="DU30" s="47">
        <f>IF(PLANEL_Pot_Trim!DU5&lt;&gt;0,DU5/PLANEL_Pot_Trim!DU5,0)</f>
        <v>0.41898524880000815</v>
      </c>
      <c r="DV30" s="47">
        <f>IF(PLANEL_Pot_Trim!DV5&lt;&gt;0,DV5/PLANEL_Pot_Trim!DV5,0)</f>
        <v>0.47885129055256498</v>
      </c>
      <c r="DW30" s="47">
        <f>IF(PLANEL_Pot_Trim!DW5&lt;&gt;0,DW5/PLANEL_Pot_Trim!DW5,0)</f>
        <v>0.57711199183025297</v>
      </c>
      <c r="DX30" s="47">
        <f>IF(PLANEL_Pot_Trim!DX5&lt;&gt;0,DX5/PLANEL_Pot_Trim!DX5,0)</f>
        <v>0.31690183135460931</v>
      </c>
      <c r="DY30" s="47">
        <f>IF(PLANEL_Pot_Trim!DY5&lt;&gt;0,DY5/PLANEL_Pot_Trim!DY5,0)</f>
        <v>0.41391878238344282</v>
      </c>
      <c r="DZ30" s="47">
        <f>IF(PLANEL_Pot_Trim!DZ5&lt;&gt;0,DZ5/PLANEL_Pot_Trim!DZ5,0)</f>
        <v>0.47885129055256498</v>
      </c>
      <c r="EA30" s="47">
        <f>IF(PLANEL_Pot_Trim!EA5&lt;&gt;0,EA5/PLANEL_Pot_Trim!EA5,0)</f>
        <v>0.57711199183025297</v>
      </c>
      <c r="EB30" s="47">
        <f>IF(PLANEL_Pot_Trim!EB5&lt;&gt;0,EB5/PLANEL_Pot_Trim!EB5,0)</f>
        <v>0.53700670652742366</v>
      </c>
      <c r="EC30" s="47">
        <f>IF(PLANEL_Pot_Trim!EC5&lt;&gt;0,EC5/PLANEL_Pot_Trim!EC5,0)</f>
        <v>0.40912568931571142</v>
      </c>
      <c r="ED30" s="47">
        <f>IF(PLANEL_Pot_Trim!ED5&lt;&gt;0,ED5/PLANEL_Pot_Trim!ED5,0)</f>
        <v>0.47885129055256498</v>
      </c>
      <c r="EE30" s="47">
        <f>IF(PLANEL_Pot_Trim!EE5&lt;&gt;0,EE5/PLANEL_Pot_Trim!EE5,0)</f>
        <v>0.57711199183025297</v>
      </c>
      <c r="EF30" s="47">
        <f>IF(PLANEL_Pot_Trim!EF5&lt;&gt;0,EF5/PLANEL_Pot_Trim!EF5,0)</f>
        <v>0.51704594188223796</v>
      </c>
      <c r="EG30" s="47">
        <f>IF(PLANEL_Pot_Trim!EG5&lt;&gt;0,EG5/PLANEL_Pot_Trim!EG5,0)</f>
        <v>0.41400433698653183</v>
      </c>
      <c r="EH30" s="47">
        <f>IF(PLANEL_Pot_Trim!EH5&lt;&gt;0,EH5/PLANEL_Pot_Trim!EH5,0)</f>
        <v>0.47885129055256498</v>
      </c>
      <c r="EI30" s="47">
        <f>IF(PLANEL_Pot_Trim!EI5&lt;&gt;0,EI5/PLANEL_Pot_Trim!EI5,0)</f>
        <v>0.57711199183025297</v>
      </c>
      <c r="EJ30" s="47">
        <f>IF(PLANEL_Pot_Trim!EJ5&lt;&gt;0,EJ5/PLANEL_Pot_Trim!EJ5,0)</f>
        <v>0.53798669943183519</v>
      </c>
      <c r="EK30" s="47">
        <f>IF(PLANEL_Pot_Trim!EK5&lt;&gt;0,EK5/PLANEL_Pot_Trim!EK5,0)</f>
        <v>0.4089378705699665</v>
      </c>
      <c r="EL30" s="47">
        <f>IF(PLANEL_Pot_Trim!EL5&lt;&gt;0,EL5/PLANEL_Pot_Trim!EL5,0)</f>
        <v>0.47885129055256498</v>
      </c>
      <c r="EM30" s="47">
        <f>IF(PLANEL_Pot_Trim!EM5&lt;&gt;0,EM5/PLANEL_Pot_Trim!EM5,0)</f>
        <v>0.57711199183025297</v>
      </c>
      <c r="EN30" s="47">
        <f>IF(PLANEL_Pot_Trim!EN5&lt;&gt;0,EN5/PLANEL_Pot_Trim!EN5,0)</f>
        <v>0.54216859057579436</v>
      </c>
      <c r="EO30" s="47">
        <f>IF(PLANEL_Pot_Trim!EO5&lt;&gt;0,EO5/PLANEL_Pot_Trim!EO5,0)</f>
        <v>0.41391878238344282</v>
      </c>
      <c r="EP30" s="47">
        <f>IF(PLANEL_Pot_Trim!EP5&lt;&gt;0,EP5/PLANEL_Pot_Trim!EP5,0)</f>
        <v>0.47885129055256498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0.33709563188288522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0.33182448347560556</v>
      </c>
      <c r="AB32" s="48">
        <f>IF(PLANEL_Pot_Trim!AB7&lt;&gt;0,AB7/PLANEL_Pot_Trim!AB7,0)</f>
        <v>0.33182448347560556</v>
      </c>
      <c r="AC32" s="48">
        <f>IF(PLANEL_Pot_Trim!AC7&lt;&gt;0,AC7/PLANEL_Pot_Trim!AC7,0)</f>
        <v>0.37687272428244561</v>
      </c>
      <c r="AD32" s="48">
        <f>IF(PLANEL_Pot_Trim!AD7&lt;&gt;0,AD7/PLANEL_Pot_Trim!AD7,0)</f>
        <v>0.69084957461381391</v>
      </c>
      <c r="AE32" s="48">
        <f>IF(PLANEL_Pot_Trim!AE7&lt;&gt;0,AE7/PLANEL_Pot_Trim!AE7,0)</f>
        <v>0.29095771916659796</v>
      </c>
      <c r="AF32" s="48">
        <f>IF(PLANEL_Pot_Trim!AF7&lt;&gt;0,AF7/PLANEL_Pot_Trim!AF7,0)</f>
        <v>0.28871408084511574</v>
      </c>
      <c r="AG32" s="48">
        <f>IF(PLANEL_Pot_Trim!AG7&lt;&gt;0,AG7/PLANEL_Pot_Trim!AG7,0)</f>
        <v>0.3313885926127495</v>
      </c>
      <c r="AH32" s="48">
        <f>IF(PLANEL_Pot_Trim!AH7&lt;&gt;0,AH7/PLANEL_Pot_Trim!AH7,0)</f>
        <v>0.71376801485560404</v>
      </c>
      <c r="AI32" s="48">
        <f>IF(PLANEL_Pot_Trim!AI7&lt;&gt;0,AI7/PLANEL_Pot_Trim!AI7,0)</f>
        <v>0.2712809621474877</v>
      </c>
      <c r="AJ32" s="48">
        <f>IF(PLANEL_Pot_Trim!AJ7&lt;&gt;0,AJ7/PLANEL_Pot_Trim!AJ7,0)</f>
        <v>0.2712809621474877</v>
      </c>
      <c r="AK32" s="48">
        <f>IF(PLANEL_Pot_Trim!AK7&lt;&gt;0,AK7/PLANEL_Pot_Trim!AK7,0)</f>
        <v>0.31176939055202069</v>
      </c>
      <c r="AL32" s="48">
        <f>IF(PLANEL_Pot_Trim!AL7&lt;&gt;0,AL7/PLANEL_Pot_Trim!AL7,0)</f>
        <v>0.7212175971974446</v>
      </c>
      <c r="AM32" s="48">
        <f>IF(PLANEL_Pot_Trim!AM7&lt;&gt;0,AM7/PLANEL_Pot_Trim!AM7,0)</f>
        <v>0.24561483936342673</v>
      </c>
      <c r="AN32" s="48">
        <f>IF(PLANEL_Pot_Trim!AN7&lt;&gt;0,AN7/PLANEL_Pot_Trim!AN7,0)</f>
        <v>0.24561428466557769</v>
      </c>
      <c r="AO32" s="48">
        <f>IF(PLANEL_Pot_Trim!AO7&lt;&gt;0,AO7/PLANEL_Pot_Trim!AO7,0)</f>
        <v>0.32575582580880558</v>
      </c>
      <c r="AP32" s="48">
        <f>IF(PLANEL_Pot_Trim!AP7&lt;&gt;0,AP7/PLANEL_Pot_Trim!AP7,0)</f>
        <v>0.72030361808139898</v>
      </c>
      <c r="AQ32" s="48">
        <f>IF(PLANEL_Pot_Trim!AQ7&lt;&gt;0,AQ7/PLANEL_Pot_Trim!AQ7,0)</f>
        <v>0.1516175040437612</v>
      </c>
      <c r="AR32" s="48">
        <f>IF(PLANEL_Pot_Trim!AR7&lt;&gt;0,AR7/PLANEL_Pot_Trim!AR7,0)</f>
        <v>0.15161805873129108</v>
      </c>
      <c r="AS32" s="48">
        <f>IF(PLANEL_Pot_Trim!AS7&lt;&gt;0,AS7/PLANEL_Pot_Trim!AS7,0)</f>
        <v>0.22156142776685525</v>
      </c>
      <c r="AT32" s="48">
        <f>IF(PLANEL_Pot_Trim!AT7&lt;&gt;0,AT7/PLANEL_Pot_Trim!AT7,0)</f>
        <v>0.68329045224078311</v>
      </c>
      <c r="AU32" s="48">
        <f>IF(PLANEL_Pot_Trim!AU7&lt;&gt;0,AU7/PLANEL_Pot_Trim!AU7,0)</f>
        <v>0.14338750739391745</v>
      </c>
      <c r="AV32" s="48">
        <f>IF(PLANEL_Pot_Trim!AV7&lt;&gt;0,AV7/PLANEL_Pot_Trim!AV7,0)</f>
        <v>0.14338750739391745</v>
      </c>
      <c r="AW32" s="48">
        <f>IF(PLANEL_Pot_Trim!AW7&lt;&gt;0,AW7/PLANEL_Pot_Trim!AW7,0)</f>
        <v>0.21151339662453914</v>
      </c>
      <c r="AX32" s="48">
        <f>IF(PLANEL_Pot_Trim!AX7&lt;&gt;0,AX7/PLANEL_Pot_Trim!AX7,0)</f>
        <v>0.68773457331681742</v>
      </c>
      <c r="AY32" s="48">
        <f>IF(PLANEL_Pot_Trim!AY7&lt;&gt;0,AY7/PLANEL_Pot_Trim!AY7,0)</f>
        <v>0.16247793130966073</v>
      </c>
      <c r="AZ32" s="48">
        <f>IF(PLANEL_Pot_Trim!AZ7&lt;&gt;0,AZ7/PLANEL_Pot_Trim!AZ7,0)</f>
        <v>0.13671515700068704</v>
      </c>
      <c r="BA32" s="48">
        <f>IF(PLANEL_Pot_Trim!BA7&lt;&gt;0,BA7/PLANEL_Pot_Trim!BA7,0)</f>
        <v>0.20167012818986416</v>
      </c>
      <c r="BB32" s="48">
        <f>IF(PLANEL_Pot_Trim!BB7&lt;&gt;0,BB7/PLANEL_Pot_Trim!BB7,0)</f>
        <v>0.69783589918471456</v>
      </c>
      <c r="BC32" s="48">
        <f>IF(PLANEL_Pot_Trim!BC7&lt;&gt;0,BC7/PLANEL_Pot_Trim!BC7,0)</f>
        <v>0.16352516133977943</v>
      </c>
      <c r="BD32" s="48">
        <f>IF(PLANEL_Pot_Trim!BD7&lt;&gt;0,BD7/PLANEL_Pot_Trim!BD7,0)</f>
        <v>0.12994085128503921</v>
      </c>
      <c r="BE32" s="48">
        <f>IF(PLANEL_Pot_Trim!BE7&lt;&gt;0,BE7/PLANEL_Pot_Trim!BE7,0)</f>
        <v>0.19392264762501044</v>
      </c>
      <c r="BF32" s="48">
        <f>IF(PLANEL_Pot_Trim!BF7&lt;&gt;0,BF7/PLANEL_Pot_Trim!BF7,0)</f>
        <v>0.68247672099454082</v>
      </c>
      <c r="BG32" s="48">
        <f>IF(PLANEL_Pot_Trim!BG7&lt;&gt;0,BG7/PLANEL_Pot_Trim!BG7,0)</f>
        <v>0.19290561406991963</v>
      </c>
      <c r="BH32" s="48">
        <f>IF(PLANEL_Pot_Trim!BH7&lt;&gt;0,BH7/PLANEL_Pot_Trim!BH7,0)</f>
        <v>0.12994085128503921</v>
      </c>
      <c r="BI32" s="48">
        <f>IF(PLANEL_Pot_Trim!BI7&lt;&gt;0,BI7/PLANEL_Pot_Trim!BI7,0)</f>
        <v>0.12994085128503921</v>
      </c>
      <c r="BJ32" s="48">
        <f>IF(PLANEL_Pot_Trim!BJ7&lt;&gt;0,BJ7/PLANEL_Pot_Trim!BJ7,0)</f>
        <v>0.67669434178751642</v>
      </c>
      <c r="BK32" s="48">
        <f>IF(PLANEL_Pot_Trim!BK7&lt;&gt;0,BK7/PLANEL_Pot_Trim!BK7,0)</f>
        <v>0.12994085128503921</v>
      </c>
      <c r="BL32" s="48">
        <f>IF(PLANEL_Pot_Trim!BL7&lt;&gt;0,BL7/PLANEL_Pot_Trim!BL7,0)</f>
        <v>0.12994085128503921</v>
      </c>
      <c r="BM32" s="48">
        <f>IF(PLANEL_Pot_Trim!BM7&lt;&gt;0,BM7/PLANEL_Pot_Trim!BM7,0)</f>
        <v>0.1482225637616118</v>
      </c>
      <c r="BN32" s="48">
        <f>IF(PLANEL_Pot_Trim!BN7&lt;&gt;0,BN7/PLANEL_Pot_Trim!BN7,0)</f>
        <v>0.67271288520164685</v>
      </c>
      <c r="BO32" s="48">
        <f>IF(PLANEL_Pot_Trim!BO7&lt;&gt;0,BO7/PLANEL_Pot_Trim!BO7,0)</f>
        <v>8.7577118871142459E-2</v>
      </c>
      <c r="BP32" s="48">
        <f>IF(PLANEL_Pot_Trim!BP7&lt;&gt;0,BP7/PLANEL_Pot_Trim!BP7,0)</f>
        <v>8.7577118871142459E-2</v>
      </c>
      <c r="BQ32" s="48">
        <f>IF(PLANEL_Pot_Trim!BQ7&lt;&gt;0,BQ7/PLANEL_Pot_Trim!BQ7,0)</f>
        <v>0.19735991615448695</v>
      </c>
      <c r="BR32" s="48">
        <f>IF(PLANEL_Pot_Trim!BR7&lt;&gt;0,BR7/PLANEL_Pot_Trim!BR7,0)</f>
        <v>0.70920091524768814</v>
      </c>
      <c r="BS32" s="48">
        <f>IF(PLANEL_Pot_Trim!BS7&lt;&gt;0,BS7/PLANEL_Pot_Trim!BS7,0)</f>
        <v>8.3113923999960704E-2</v>
      </c>
      <c r="BT32" s="48">
        <f>IF(PLANEL_Pot_Trim!BT7&lt;&gt;0,BT7/PLANEL_Pot_Trim!BT7,0)</f>
        <v>8.3113923999960704E-2</v>
      </c>
      <c r="BU32" s="48">
        <f>IF(PLANEL_Pot_Trim!BU7&lt;&gt;0,BU7/PLANEL_Pot_Trim!BU7,0)</f>
        <v>0.20643417226156094</v>
      </c>
      <c r="BV32" s="48">
        <f>IF(PLANEL_Pot_Trim!BV7&lt;&gt;0,BV7/PLANEL_Pot_Trim!BV7,0)</f>
        <v>0.71136189048823906</v>
      </c>
      <c r="BW32" s="48">
        <f>IF(PLANEL_Pot_Trim!BW7&lt;&gt;0,BW7/PLANEL_Pot_Trim!BW7,0)</f>
        <v>7.9083585290349867E-2</v>
      </c>
      <c r="BX32" s="48">
        <f>IF(PLANEL_Pot_Trim!BX7&lt;&gt;0,BX7/PLANEL_Pot_Trim!BX7,0)</f>
        <v>7.9083585290349867E-2</v>
      </c>
      <c r="BY32" s="48">
        <f>IF(PLANEL_Pot_Trim!BY7&lt;&gt;0,BY7/PLANEL_Pot_Trim!BY7,0)</f>
        <v>0.21385645926882862</v>
      </c>
      <c r="BZ32" s="48">
        <f>IF(PLANEL_Pot_Trim!BZ7&lt;&gt;0,BZ7/PLANEL_Pot_Trim!BZ7,0)</f>
        <v>0.70372822213269504</v>
      </c>
      <c r="CA32" s="48">
        <f>IF(PLANEL_Pot_Trim!CA7&lt;&gt;0,CA7/PLANEL_Pot_Trim!CA7,0)</f>
        <v>7.9957013117832682E-2</v>
      </c>
      <c r="CB32" s="48">
        <f>IF(PLANEL_Pot_Trim!CB7&lt;&gt;0,CB7/PLANEL_Pot_Trim!CB7,0)</f>
        <v>5.0697557775278991E-2</v>
      </c>
      <c r="CC32" s="48">
        <f>IF(PLANEL_Pot_Trim!CC7&lt;&gt;0,CC7/PLANEL_Pot_Trim!CC7,0)</f>
        <v>0.15893731502877606</v>
      </c>
      <c r="CD32" s="48">
        <f>IF(PLANEL_Pot_Trim!CD7&lt;&gt;0,CD7/PLANEL_Pot_Trim!CD7,0)</f>
        <v>0.62788378284003288</v>
      </c>
      <c r="CE32" s="48">
        <f>IF(PLANEL_Pot_Trim!CE7&lt;&gt;0,CE7/PLANEL_Pot_Trim!CE7,0)</f>
        <v>7.6422577430004079E-2</v>
      </c>
      <c r="CF32" s="48">
        <f>IF(PLANEL_Pot_Trim!CF7&lt;&gt;0,CF7/PLANEL_Pot_Trim!CF7,0)</f>
        <v>4.8456512862525308E-2</v>
      </c>
      <c r="CG32" s="48">
        <f>IF(PLANEL_Pot_Trim!CG7&lt;&gt;0,CG7/PLANEL_Pot_Trim!CG7,0)</f>
        <v>0.10808538607711204</v>
      </c>
      <c r="CH32" s="48">
        <f>IF(PLANEL_Pot_Trim!CH7&lt;&gt;0,CH7/PLANEL_Pot_Trim!CH7,0)</f>
        <v>0.580718905758976</v>
      </c>
      <c r="CI32" s="48">
        <f>IF(PLANEL_Pot_Trim!CI7&lt;&gt;0,CI7/PLANEL_Pot_Trim!CI7,0)</f>
        <v>8.4768181464356315E-2</v>
      </c>
      <c r="CJ32" s="48">
        <f>IF(PLANEL_Pot_Trim!CJ7&lt;&gt;0,CJ7/PLANEL_Pot_Trim!CJ7,0)</f>
        <v>4.6405207838849376E-2</v>
      </c>
      <c r="CK32" s="48">
        <f>IF(PLANEL_Pot_Trim!CK7&lt;&gt;0,CK7/PLANEL_Pot_Trim!CK7,0)</f>
        <v>8.4768181464356315E-2</v>
      </c>
      <c r="CL32" s="48">
        <f>IF(PLANEL_Pot_Trim!CL7&lt;&gt;0,CL7/PLANEL_Pot_Trim!CL7,0)</f>
        <v>0.55710098095653682</v>
      </c>
      <c r="CM32" s="48">
        <f>IF(PLANEL_Pot_Trim!CM7&lt;&gt;0,CM7/PLANEL_Pot_Trim!CM7,0)</f>
        <v>0.11420474193392613</v>
      </c>
      <c r="CN32" s="48">
        <f>IF(PLANEL_Pot_Trim!CN7&lt;&gt;0,CN7/PLANEL_Pot_Trim!CN7,0)</f>
        <v>3.2692334497479783E-2</v>
      </c>
      <c r="CO32" s="48">
        <f>IF(PLANEL_Pot_Trim!CO7&lt;&gt;0,CO7/PLANEL_Pot_Trim!CO7,0)</f>
        <v>5.8386567537021788E-2</v>
      </c>
      <c r="CP32" s="48">
        <f>IF(PLANEL_Pot_Trim!CP7&lt;&gt;0,CP7/PLANEL_Pot_Trim!CP7,0)</f>
        <v>0.52626762035574848</v>
      </c>
      <c r="CQ32" s="48">
        <f>IF(PLANEL_Pot_Trim!CQ7&lt;&gt;0,CQ7/PLANEL_Pot_Trim!CQ7,0)</f>
        <v>0.18915995607083044</v>
      </c>
      <c r="CR32" s="48">
        <f>IF(PLANEL_Pot_Trim!CR7&lt;&gt;0,CR7/PLANEL_Pot_Trim!CR7,0)</f>
        <v>3.1416411681926458E-2</v>
      </c>
      <c r="CS32" s="48">
        <f>IF(PLANEL_Pot_Trim!CS7&lt;&gt;0,CS7/PLANEL_Pot_Trim!CS7,0)</f>
        <v>0.11597401784148161</v>
      </c>
      <c r="CT32" s="48">
        <f>IF(PLANEL_Pot_Trim!CT7&lt;&gt;0,CT7/PLANEL_Pot_Trim!CT7,0)</f>
        <v>0.57782942466012976</v>
      </c>
      <c r="CU32" s="48">
        <f>IF(PLANEL_Pot_Trim!CU7&lt;&gt;0,CU7/PLANEL_Pot_Trim!CU7,0)</f>
        <v>0.29777183800869994</v>
      </c>
      <c r="CV32" s="48">
        <f>IF(PLANEL_Pot_Trim!CV7&lt;&gt;0,CV7/PLANEL_Pot_Trim!CV7,0)</f>
        <v>2.9706946130936523E-2</v>
      </c>
      <c r="CW32" s="48">
        <f>IF(PLANEL_Pot_Trim!CW7&lt;&gt;0,CW7/PLANEL_Pot_Trim!CW7,0)</f>
        <v>0.23471839924612203</v>
      </c>
      <c r="CX32" s="48">
        <f>IF(PLANEL_Pot_Trim!CX7&lt;&gt;0,CX7/PLANEL_Pot_Trim!CX7,0)</f>
        <v>0.67408101736384818</v>
      </c>
      <c r="CY32" s="48">
        <f>IF(PLANEL_Pot_Trim!CY7&lt;&gt;0,CY7/PLANEL_Pot_Trim!CY7,0)</f>
        <v>0.20824382591969293</v>
      </c>
      <c r="CZ32" s="48">
        <f>IF(PLANEL_Pot_Trim!CZ7&lt;&gt;0,CZ7/PLANEL_Pot_Trim!CZ7,0)</f>
        <v>2.8720611519539006E-2</v>
      </c>
      <c r="DA32" s="48">
        <f>IF(PLANEL_Pot_Trim!DA7&lt;&gt;0,DA7/PLANEL_Pot_Trim!DA7,0)</f>
        <v>2.8720611519539006E-2</v>
      </c>
      <c r="DB32" s="48">
        <f>IF(PLANEL_Pot_Trim!DB7&lt;&gt;0,DB7/PLANEL_Pot_Trim!DB7,0)</f>
        <v>0.50177042208984324</v>
      </c>
      <c r="DC32" s="48">
        <f>IF(PLANEL_Pot_Trim!DC7&lt;&gt;0,DC7/PLANEL_Pot_Trim!DC7,0)</f>
        <v>0.23151054033622895</v>
      </c>
      <c r="DD32" s="48">
        <f>IF(PLANEL_Pot_Trim!DD7&lt;&gt;0,DD7/PLANEL_Pot_Trim!DD7,0)</f>
        <v>5.6034452400132214E-3</v>
      </c>
      <c r="DE32" s="48">
        <f>IF(PLANEL_Pot_Trim!DE7&lt;&gt;0,DE7/PLANEL_Pot_Trim!DE7,0)</f>
        <v>5.6034452400132214E-3</v>
      </c>
      <c r="DF32" s="48">
        <f>IF(PLANEL_Pot_Trim!DF7&lt;&gt;0,DF7/PLANEL_Pot_Trim!DF7,0)</f>
        <v>0.49163261120344576</v>
      </c>
      <c r="DG32" s="48">
        <f>IF(PLANEL_Pot_Trim!DG7&lt;&gt;0,DG7/PLANEL_Pot_Trim!DG7,0)</f>
        <v>0.26864026009592384</v>
      </c>
      <c r="DH32" s="48">
        <f>IF(PLANEL_Pot_Trim!DH7&lt;&gt;0,DH7/PLANEL_Pot_Trim!DH7,0)</f>
        <v>5.5601282682821943E-3</v>
      </c>
      <c r="DI32" s="48">
        <f>IF(PLANEL_Pot_Trim!DI7&lt;&gt;0,DI7/PLANEL_Pot_Trim!DI7,0)</f>
        <v>5.5601282682821943E-3</v>
      </c>
      <c r="DJ32" s="48">
        <f>IF(PLANEL_Pot_Trim!DJ7&lt;&gt;0,DJ7/PLANEL_Pot_Trim!DJ7,0)</f>
        <v>0.50060436132337249</v>
      </c>
      <c r="DK32" s="48">
        <f>IF(PLANEL_Pot_Trim!DK7&lt;&gt;0,DK7/PLANEL_Pot_Trim!DK7,0)</f>
        <v>0.30547891571511682</v>
      </c>
      <c r="DL32" s="48">
        <f>IF(PLANEL_Pot_Trim!DL7&lt;&gt;0,DL7/PLANEL_Pot_Trim!DL7,0)</f>
        <v>5.5174758756390005E-3</v>
      </c>
      <c r="DM32" s="48">
        <f>IF(PLANEL_Pot_Trim!DM7&lt;&gt;0,DM7/PLANEL_Pot_Trim!DM7,0)</f>
        <v>5.5174758756390005E-3</v>
      </c>
      <c r="DN32" s="48">
        <f>IF(PLANEL_Pot_Trim!DN7&lt;&gt;0,DN7/PLANEL_Pot_Trim!DN7,0)</f>
        <v>0.50956518556204022</v>
      </c>
      <c r="DO32" s="48">
        <f>IF(PLANEL_Pot_Trim!DO7&lt;&gt;0,DO7/PLANEL_Pot_Trim!DO7,0)</f>
        <v>0.34260575021716677</v>
      </c>
      <c r="DP32" s="48">
        <f>IF(PLANEL_Pot_Trim!DP7&lt;&gt;0,DP7/PLANEL_Pot_Trim!DP7,0)</f>
        <v>5.4754728843228575E-3</v>
      </c>
      <c r="DQ32" s="48">
        <f>IF(PLANEL_Pot_Trim!DQ7&lt;&gt;0,DQ7/PLANEL_Pot_Trim!DQ7,0)</f>
        <v>5.4754728843228575E-3</v>
      </c>
      <c r="DR32" s="48">
        <f>IF(PLANEL_Pot_Trim!DR7&lt;&gt;0,DR7/PLANEL_Pot_Trim!DR7,0)</f>
        <v>0.51877988402453989</v>
      </c>
      <c r="DS32" s="48">
        <f>IF(PLANEL_Pot_Trim!DS7&lt;&gt;0,DS7/PLANEL_Pot_Trim!DS7,0)</f>
        <v>0.37638520973151579</v>
      </c>
      <c r="DT32" s="48">
        <f>IF(PLANEL_Pot_Trim!DT7&lt;&gt;0,DT7/PLANEL_Pot_Trim!DT7,0)</f>
        <v>0</v>
      </c>
      <c r="DU32" s="48">
        <f>IF(PLANEL_Pot_Trim!DU7&lt;&gt;0,DU7/PLANEL_Pot_Trim!DU7,0)</f>
        <v>2.03758444106737E-3</v>
      </c>
      <c r="DV32" s="48">
        <f>IF(PLANEL_Pot_Trim!DV7&lt;&gt;0,DV7/PLANEL_Pot_Trim!DV7,0)</f>
        <v>0.53318462667974409</v>
      </c>
      <c r="DW32" s="48">
        <f>IF(PLANEL_Pot_Trim!DW7&lt;&gt;0,DW7/PLANEL_Pot_Trim!DW7,0)</f>
        <v>0.37638520973151579</v>
      </c>
      <c r="DX32" s="48">
        <f>IF(PLANEL_Pot_Trim!DX7&lt;&gt;0,DX7/PLANEL_Pot_Trim!DX7,0)</f>
        <v>0</v>
      </c>
      <c r="DY32" s="48">
        <f>IF(PLANEL_Pot_Trim!DY7&lt;&gt;0,DY7/PLANEL_Pot_Trim!DY7,0)</f>
        <v>5.5163852738229838E-2</v>
      </c>
      <c r="DZ32" s="48">
        <f>IF(PLANEL_Pot_Trim!DZ7&lt;&gt;0,DZ7/PLANEL_Pot_Trim!DZ7,0)</f>
        <v>0.53394797150278683</v>
      </c>
      <c r="EA32" s="48">
        <f>IF(PLANEL_Pot_Trim!EA7&lt;&gt;0,EA7/PLANEL_Pot_Trim!EA7,0)</f>
        <v>0.37638520973151579</v>
      </c>
      <c r="EB32" s="48">
        <f>IF(PLANEL_Pot_Trim!EB7&lt;&gt;0,EB7/PLANEL_Pot_Trim!EB7,0)</f>
        <v>0</v>
      </c>
      <c r="EC32" s="48">
        <f>IF(PLANEL_Pot_Trim!EC7&lt;&gt;0,EC7/PLANEL_Pot_Trim!EC7,0)</f>
        <v>0.10958459349332961</v>
      </c>
      <c r="ED32" s="48">
        <f>IF(PLANEL_Pot_Trim!ED7&lt;&gt;0,ED7/PLANEL_Pot_Trim!ED7,0)</f>
        <v>0.53417108186307682</v>
      </c>
      <c r="EE32" s="48">
        <f>IF(PLANEL_Pot_Trim!EE7&lt;&gt;0,EE7/PLANEL_Pot_Trim!EE7,0)</f>
        <v>0.37638520973151579</v>
      </c>
      <c r="EF32" s="48">
        <f>IF(PLANEL_Pot_Trim!EF7&lt;&gt;0,EF7/PLANEL_Pot_Trim!EF7,0)</f>
        <v>0</v>
      </c>
      <c r="EG32" s="48">
        <f>IF(PLANEL_Pot_Trim!EG7&lt;&gt;0,EG7/PLANEL_Pot_Trim!EG7,0)</f>
        <v>0.17261571664857403</v>
      </c>
      <c r="EH32" s="48">
        <f>IF(PLANEL_Pot_Trim!EH7&lt;&gt;0,EH7/PLANEL_Pot_Trim!EH7,0)</f>
        <v>0.54070626778644926</v>
      </c>
      <c r="EI32" s="48">
        <f>IF(PLANEL_Pot_Trim!EI7&lt;&gt;0,EI7/PLANEL_Pot_Trim!EI7,0)</f>
        <v>0.37638520973151579</v>
      </c>
      <c r="EJ32" s="48">
        <f>IF(PLANEL_Pot_Trim!EJ7&lt;&gt;0,EJ7/PLANEL_Pot_Trim!EJ7,0)</f>
        <v>0</v>
      </c>
      <c r="EK32" s="48">
        <f>IF(PLANEL_Pot_Trim!EK7&lt;&gt;0,EK7/PLANEL_Pot_Trim!EK7,0)</f>
        <v>0.20300842373566114</v>
      </c>
      <c r="EL32" s="48">
        <f>IF(PLANEL_Pot_Trim!EL7&lt;&gt;0,EL7/PLANEL_Pot_Trim!EL7,0)</f>
        <v>0.58052902003699847</v>
      </c>
      <c r="EM32" s="48">
        <f>IF(PLANEL_Pot_Trim!EM7&lt;&gt;0,EM7/PLANEL_Pot_Trim!EM7,0)</f>
        <v>0.37638520973151579</v>
      </c>
      <c r="EN32" s="48">
        <f>IF(PLANEL_Pot_Trim!EN7&lt;&gt;0,EN7/PLANEL_Pot_Trim!EN7,0)</f>
        <v>0</v>
      </c>
      <c r="EO32" s="48">
        <f>IF(PLANEL_Pot_Trim!EO7&lt;&gt;0,EO7/PLANEL_Pot_Trim!EO7,0)</f>
        <v>0.26067662317575435</v>
      </c>
      <c r="EP32" s="48">
        <f>IF(PLANEL_Pot_Trim!EP7&lt;&gt;0,EP7/PLANEL_Pot_Trim!EP7,0)</f>
        <v>0.64697115287244267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0.65927071544605387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0.54259619456961072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0.55192525430776074</v>
      </c>
      <c r="AL34" s="49">
        <f>IF(PLANEL_Pot_Trim!AL9&lt;&gt;0,AL9/PLANEL_Pot_Trim!AL9,0)</f>
        <v>0.65796103773037573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0.63861159324295569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0.48380805904194629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0.33749240918114143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0.88941916231155782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0.89916470486008837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0.89916470486008837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0.89626665979381448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4.4293825089702532E-2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4.2533333191866966E-2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0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3.7273497766054577E-2</v>
      </c>
      <c r="AB39" s="52">
        <f>IF(PLANEL_Pot_Trim!AB14&lt;&gt;0,AB14/PLANEL_Pot_Trim!AB14,0)</f>
        <v>0.38130181098854343</v>
      </c>
      <c r="AC39" s="52">
        <f>IF(PLANEL_Pot_Trim!AC14&lt;&gt;0,AC14/PLANEL_Pot_Trim!AC14,0)</f>
        <v>0.52177343487919836</v>
      </c>
      <c r="AD39" s="52">
        <f>IF(PLANEL_Pot_Trim!AD14&lt;&gt;0,AD14/PLANEL_Pot_Trim!AD14,0)</f>
        <v>0.33250241485351872</v>
      </c>
      <c r="AE39" s="52">
        <f>IF(PLANEL_Pot_Trim!AE14&lt;&gt;0,AE14/PLANEL_Pot_Trim!AE14,0)</f>
        <v>3.6951462738737971E-2</v>
      </c>
      <c r="AF39" s="52">
        <f>IF(PLANEL_Pot_Trim!AF14&lt;&gt;0,AF14/PLANEL_Pot_Trim!AF14,0)</f>
        <v>0.37800744513921192</v>
      </c>
      <c r="AG39" s="52">
        <f>IF(PLANEL_Pot_Trim!AG14&lt;&gt;0,AG14/PLANEL_Pot_Trim!AG14,0)</f>
        <v>0.51726542435257139</v>
      </c>
      <c r="AH39" s="52">
        <f>IF(PLANEL_Pot_Trim!AH14&lt;&gt;0,AH14/PLANEL_Pot_Trim!AH14,0)</f>
        <v>0.32962966529034843</v>
      </c>
      <c r="AI39" s="52">
        <f>IF(PLANEL_Pot_Trim!AI14&lt;&gt;0,AI14/PLANEL_Pot_Trim!AI14,0)</f>
        <v>3.6951462738737971E-2</v>
      </c>
      <c r="AJ39" s="52">
        <f>IF(PLANEL_Pot_Trim!AJ14&lt;&gt;0,AJ14/PLANEL_Pot_Trim!AJ14,0)</f>
        <v>0.37800744513921192</v>
      </c>
      <c r="AK39" s="52">
        <f>IF(PLANEL_Pot_Trim!AK14&lt;&gt;0,AK14/PLANEL_Pot_Trim!AK14,0)</f>
        <v>0.51726542435257139</v>
      </c>
      <c r="AL39" s="52">
        <f>IF(PLANEL_Pot_Trim!AL14&lt;&gt;0,AL14/PLANEL_Pot_Trim!AL14,0)</f>
        <v>0.32962966529034843</v>
      </c>
      <c r="AM39" s="52">
        <f>IF(PLANEL_Pot_Trim!AM14&lt;&gt;0,AM14/PLANEL_Pot_Trim!AM14,0)</f>
        <v>3.6253751939700547E-2</v>
      </c>
      <c r="AN39" s="52">
        <f>IF(PLANEL_Pot_Trim!AN14&lt;&gt;0,AN14/PLANEL_Pot_Trim!AN14,0)</f>
        <v>0.37086997732118626</v>
      </c>
      <c r="AO39" s="52">
        <f>IF(PLANEL_Pot_Trim!AO14&lt;&gt;0,AO14/PLANEL_Pot_Trim!AO14,0)</f>
        <v>0.50749851264045698</v>
      </c>
      <c r="AP39" s="52">
        <f>IF(PLANEL_Pot_Trim!AP14&lt;&gt;0,AP14/PLANEL_Pot_Trim!AP14,0)</f>
        <v>0.32340565785641134</v>
      </c>
      <c r="AQ39" s="52">
        <f>IF(PLANEL_Pot_Trim!AQ14&lt;&gt;0,AQ14/PLANEL_Pot_Trim!AQ14,0)</f>
        <v>3.6253751939700547E-2</v>
      </c>
      <c r="AR39" s="52">
        <f>IF(PLANEL_Pot_Trim!AR14&lt;&gt;0,AR14/PLANEL_Pot_Trim!AR14,0)</f>
        <v>0.37086997732118626</v>
      </c>
      <c r="AS39" s="52">
        <f>IF(PLANEL_Pot_Trim!AS14&lt;&gt;0,AS14/PLANEL_Pot_Trim!AS14,0)</f>
        <v>0.50749851264045698</v>
      </c>
      <c r="AT39" s="52">
        <f>IF(PLANEL_Pot_Trim!AT14&lt;&gt;0,AT14/PLANEL_Pot_Trim!AT14,0)</f>
        <v>0.32340565785641134</v>
      </c>
      <c r="AU39" s="52">
        <f>IF(PLANEL_Pot_Trim!AU14&lt;&gt;0,AU14/PLANEL_Pot_Trim!AU14,0)</f>
        <v>3.6253751939700547E-2</v>
      </c>
      <c r="AV39" s="52">
        <f>IF(PLANEL_Pot_Trim!AV14&lt;&gt;0,AV14/PLANEL_Pot_Trim!AV14,0)</f>
        <v>0.37086997732118626</v>
      </c>
      <c r="AW39" s="52">
        <f>IF(PLANEL_Pot_Trim!AW14&lt;&gt;0,AW14/PLANEL_Pot_Trim!AW14,0)</f>
        <v>0.50749851264045698</v>
      </c>
      <c r="AX39" s="52">
        <f>IF(PLANEL_Pot_Trim!AX14&lt;&gt;0,AX14/PLANEL_Pot_Trim!AX14,0)</f>
        <v>0.32340565785641134</v>
      </c>
      <c r="AY39" s="52">
        <f>IF(PLANEL_Pot_Trim!AY14&lt;&gt;0,AY14/PLANEL_Pot_Trim!AY14,0)</f>
        <v>3.6212472410795032E-2</v>
      </c>
      <c r="AZ39" s="52">
        <f>IF(PLANEL_Pot_Trim!AZ14&lt;&gt;0,AZ14/PLANEL_Pot_Trim!AZ14,0)</f>
        <v>0.37044769447715192</v>
      </c>
      <c r="BA39" s="52">
        <f>IF(PLANEL_Pot_Trim!BA14&lt;&gt;0,BA14/PLANEL_Pot_Trim!BA14,0)</f>
        <v>0.50692066075344611</v>
      </c>
      <c r="BB39" s="52">
        <f>IF(PLANEL_Pot_Trim!BB14&lt;&gt;0,BB14/PLANEL_Pot_Trim!BB14,0)</f>
        <v>0.32303741923428586</v>
      </c>
      <c r="BC39" s="52">
        <f>IF(PLANEL_Pot_Trim!BC14&lt;&gt;0,BC14/PLANEL_Pot_Trim!BC14,0)</f>
        <v>3.6187831537375689E-2</v>
      </c>
      <c r="BD39" s="52">
        <f>IF(PLANEL_Pot_Trim!BD14&lt;&gt;0,BD14/PLANEL_Pot_Trim!BD14,0)</f>
        <v>0.37019562233859871</v>
      </c>
      <c r="BE39" s="52">
        <f>IF(PLANEL_Pot_Trim!BE14&lt;&gt;0,BE14/PLANEL_Pot_Trim!BE14,0)</f>
        <v>0.50657572523354222</v>
      </c>
      <c r="BF39" s="52">
        <f>IF(PLANEL_Pot_Trim!BF14&lt;&gt;0,BF14/PLANEL_Pot_Trim!BF14,0)</f>
        <v>0.32281760756938682</v>
      </c>
      <c r="BG39" s="52">
        <f>IF(PLANEL_Pot_Trim!BG14&lt;&gt;0,BG14/PLANEL_Pot_Trim!BG14,0)</f>
        <v>3.6157688606829157E-2</v>
      </c>
      <c r="BH39" s="52">
        <f>IF(PLANEL_Pot_Trim!BH14&lt;&gt;0,BH14/PLANEL_Pot_Trim!BH14,0)</f>
        <v>0.36988726503120001</v>
      </c>
      <c r="BI39" s="52">
        <f>IF(PLANEL_Pot_Trim!BI14&lt;&gt;0,BI14/PLANEL_Pot_Trim!BI14,0)</f>
        <v>0.5061537690599418</v>
      </c>
      <c r="BJ39" s="52">
        <f>IF(PLANEL_Pot_Trim!BJ14&lt;&gt;0,BJ14/PLANEL_Pot_Trim!BJ14,0)</f>
        <v>0.32254871411296016</v>
      </c>
      <c r="BK39" s="52">
        <f>IF(PLANEL_Pot_Trim!BK14&lt;&gt;0,BK14/PLANEL_Pot_Trim!BK14,0)</f>
        <v>3.6157688606829157E-2</v>
      </c>
      <c r="BL39" s="52">
        <f>IF(PLANEL_Pot_Trim!BL14&lt;&gt;0,BL14/PLANEL_Pot_Trim!BL14,0)</f>
        <v>0.36988726503120001</v>
      </c>
      <c r="BM39" s="52">
        <f>IF(PLANEL_Pot_Trim!BM14&lt;&gt;0,BM14/PLANEL_Pot_Trim!BM14,0)</f>
        <v>0.5061537690599418</v>
      </c>
      <c r="BN39" s="52">
        <f>IF(PLANEL_Pot_Trim!BN14&lt;&gt;0,BN14/PLANEL_Pot_Trim!BN14,0)</f>
        <v>0.32254871411296016</v>
      </c>
      <c r="BO39" s="52">
        <f>IF(PLANEL_Pot_Trim!BO14&lt;&gt;0,BO14/PLANEL_Pot_Trim!BO14,0)</f>
        <v>3.5905420788886262E-2</v>
      </c>
      <c r="BP39" s="52">
        <f>IF(PLANEL_Pot_Trim!BP14&lt;&gt;0,BP14/PLANEL_Pot_Trim!BP14,0)</f>
        <v>0.36730660632046863</v>
      </c>
      <c r="BQ39" s="52">
        <f>IF(PLANEL_Pot_Trim!BQ14&lt;&gt;0,BQ14/PLANEL_Pot_Trim!BQ14,0)</f>
        <v>0.50262239548406462</v>
      </c>
      <c r="BR39" s="52">
        <f>IF(PLANEL_Pot_Trim!BR14&lt;&gt;0,BR14/PLANEL_Pot_Trim!BR14,0)</f>
        <v>0.32029833079116982</v>
      </c>
      <c r="BS39" s="52">
        <f>IF(PLANEL_Pot_Trim!BS14&lt;&gt;0,BS14/PLANEL_Pot_Trim!BS14,0)</f>
        <v>3.5905420788886262E-2</v>
      </c>
      <c r="BT39" s="52">
        <f>IF(PLANEL_Pot_Trim!BT14&lt;&gt;0,BT14/PLANEL_Pot_Trim!BT14,0)</f>
        <v>0.36730660632046863</v>
      </c>
      <c r="BU39" s="52">
        <f>IF(PLANEL_Pot_Trim!BU14&lt;&gt;0,BU14/PLANEL_Pot_Trim!BU14,0)</f>
        <v>0.50262239548406462</v>
      </c>
      <c r="BV39" s="52">
        <f>IF(PLANEL_Pot_Trim!BV14&lt;&gt;0,BV14/PLANEL_Pot_Trim!BV14,0)</f>
        <v>0.32029833079116982</v>
      </c>
      <c r="BW39" s="52">
        <f>IF(PLANEL_Pot_Trim!BW14&lt;&gt;0,BW14/PLANEL_Pot_Trim!BW14,0)</f>
        <v>3.5905420788886262E-2</v>
      </c>
      <c r="BX39" s="52">
        <f>IF(PLANEL_Pot_Trim!BX14&lt;&gt;0,BX14/PLANEL_Pot_Trim!BX14,0)</f>
        <v>0.36730660632046863</v>
      </c>
      <c r="BY39" s="52">
        <f>IF(PLANEL_Pot_Trim!BY14&lt;&gt;0,BY14/PLANEL_Pot_Trim!BY14,0)</f>
        <v>0.50262239548406462</v>
      </c>
      <c r="BZ39" s="52">
        <f>IF(PLANEL_Pot_Trim!BZ14&lt;&gt;0,BZ14/PLANEL_Pot_Trim!BZ14,0)</f>
        <v>0.32029833079116982</v>
      </c>
      <c r="CA39" s="52">
        <f>IF(PLANEL_Pot_Trim!CA14&lt;&gt;0,CA14/PLANEL_Pot_Trim!CA14,0)</f>
        <v>3.5905420788886262E-2</v>
      </c>
      <c r="CB39" s="52">
        <f>IF(PLANEL_Pot_Trim!CB14&lt;&gt;0,CB14/PLANEL_Pot_Trim!CB14,0)</f>
        <v>0.36730660632046863</v>
      </c>
      <c r="CC39" s="52">
        <f>IF(PLANEL_Pot_Trim!CC14&lt;&gt;0,CC14/PLANEL_Pot_Trim!CC14,0)</f>
        <v>0.50262239548406462</v>
      </c>
      <c r="CD39" s="52">
        <f>IF(PLANEL_Pot_Trim!CD14&lt;&gt;0,CD14/PLANEL_Pot_Trim!CD14,0)</f>
        <v>0.32029833079116982</v>
      </c>
      <c r="CE39" s="52">
        <f>IF(PLANEL_Pot_Trim!CE14&lt;&gt;0,CE14/PLANEL_Pot_Trim!CE14,0)</f>
        <v>3.5905420788886262E-2</v>
      </c>
      <c r="CF39" s="52">
        <f>IF(PLANEL_Pot_Trim!CF14&lt;&gt;0,CF14/PLANEL_Pot_Trim!CF14,0)</f>
        <v>0.36730660632046863</v>
      </c>
      <c r="CG39" s="52">
        <f>IF(PLANEL_Pot_Trim!CG14&lt;&gt;0,CG14/PLANEL_Pot_Trim!CG14,0)</f>
        <v>0.50262239548406462</v>
      </c>
      <c r="CH39" s="52">
        <f>IF(PLANEL_Pot_Trim!CH14&lt;&gt;0,CH14/PLANEL_Pot_Trim!CH14,0)</f>
        <v>0.32029833079116982</v>
      </c>
      <c r="CI39" s="52">
        <f>IF(PLANEL_Pot_Trim!CI14&lt;&gt;0,CI14/PLANEL_Pot_Trim!CI14,0)</f>
        <v>3.5823068553618873E-2</v>
      </c>
      <c r="CJ39" s="52">
        <f>IF(PLANEL_Pot_Trim!CJ14&lt;&gt;0,CJ14/PLANEL_Pot_Trim!CJ14,0)</f>
        <v>0.36646415642050939</v>
      </c>
      <c r="CK39" s="52">
        <f>IF(PLANEL_Pot_Trim!CK14&lt;&gt;0,CK14/PLANEL_Pot_Trim!CK14,0)</f>
        <v>0.50146958692262067</v>
      </c>
      <c r="CL39" s="52">
        <f>IF(PLANEL_Pot_Trim!CL14&lt;&gt;0,CL14/PLANEL_Pot_Trim!CL14,0)</f>
        <v>0.31956369848662874</v>
      </c>
      <c r="CM39" s="52">
        <f>IF(PLANEL_Pot_Trim!CM14&lt;&gt;0,CM14/PLANEL_Pot_Trim!CM14,0)</f>
        <v>3.5823068553618873E-2</v>
      </c>
      <c r="CN39" s="52">
        <f>IF(PLANEL_Pot_Trim!CN14&lt;&gt;0,CN14/PLANEL_Pot_Trim!CN14,0)</f>
        <v>0.36646415642050939</v>
      </c>
      <c r="CO39" s="52">
        <f>IF(PLANEL_Pot_Trim!CO14&lt;&gt;0,CO14/PLANEL_Pot_Trim!CO14,0)</f>
        <v>0.50146958692262067</v>
      </c>
      <c r="CP39" s="52">
        <f>IF(PLANEL_Pot_Trim!CP14&lt;&gt;0,CP14/PLANEL_Pot_Trim!CP14,0)</f>
        <v>0.31956369848662874</v>
      </c>
      <c r="CQ39" s="52">
        <f>IF(PLANEL_Pot_Trim!CQ14&lt;&gt;0,CQ14/PLANEL_Pot_Trim!CQ14,0)</f>
        <v>3.5823068553618873E-2</v>
      </c>
      <c r="CR39" s="52">
        <f>IF(PLANEL_Pot_Trim!CR14&lt;&gt;0,CR14/PLANEL_Pot_Trim!CR14,0)</f>
        <v>0.36646415642050939</v>
      </c>
      <c r="CS39" s="52">
        <f>IF(PLANEL_Pot_Trim!CS14&lt;&gt;0,CS14/PLANEL_Pot_Trim!CS14,0)</f>
        <v>0.50146958692262067</v>
      </c>
      <c r="CT39" s="52">
        <f>IF(PLANEL_Pot_Trim!CT14&lt;&gt;0,CT14/PLANEL_Pot_Trim!CT14,0)</f>
        <v>0.31956369848662874</v>
      </c>
      <c r="CU39" s="52">
        <f>IF(PLANEL_Pot_Trim!CU14&lt;&gt;0,CU14/PLANEL_Pot_Trim!CU14,0)</f>
        <v>3.5823068553618873E-2</v>
      </c>
      <c r="CV39" s="52">
        <f>IF(PLANEL_Pot_Trim!CV14&lt;&gt;0,CV14/PLANEL_Pot_Trim!CV14,0)</f>
        <v>0.36646415642050939</v>
      </c>
      <c r="CW39" s="52">
        <f>IF(PLANEL_Pot_Trim!CW14&lt;&gt;0,CW14/PLANEL_Pot_Trim!CW14,0)</f>
        <v>0.50146958692262067</v>
      </c>
      <c r="CX39" s="52">
        <f>IF(PLANEL_Pot_Trim!CX14&lt;&gt;0,CX14/PLANEL_Pot_Trim!CX14,0)</f>
        <v>0.31956369848662874</v>
      </c>
      <c r="CY39" s="82">
        <f>IF(PLANEL_Pot_Trim!CY14&lt;&gt;0,CY14/PLANEL_Pot_Trim!CY14,0)</f>
        <v>3.5823068553618873E-2</v>
      </c>
      <c r="CZ39" s="82">
        <f>IF(PLANEL_Pot_Trim!CZ14&lt;&gt;0,CZ14/PLANEL_Pot_Trim!CZ14,0)</f>
        <v>0.36646415642050939</v>
      </c>
      <c r="DA39" s="82">
        <f>IF(PLANEL_Pot_Trim!DA14&lt;&gt;0,DA14/PLANEL_Pot_Trim!DA14,0)</f>
        <v>0.50146958692262067</v>
      </c>
      <c r="DB39" s="82">
        <f>IF(PLANEL_Pot_Trim!DB14&lt;&gt;0,DB14/PLANEL_Pot_Trim!DB14,0)</f>
        <v>0.31956369848662874</v>
      </c>
      <c r="DC39" s="52">
        <f>IF(PLANEL_Pot_Trim!DC14&lt;&gt;0,DC14/PLANEL_Pot_Trim!DC14,0)</f>
        <v>3.5823068553618873E-2</v>
      </c>
      <c r="DD39" s="52">
        <f>IF(PLANEL_Pot_Trim!DD14&lt;&gt;0,DD14/PLANEL_Pot_Trim!DD14,0)</f>
        <v>0.36646415642050939</v>
      </c>
      <c r="DE39" s="52">
        <f>IF(PLANEL_Pot_Trim!DE14&lt;&gt;0,DE14/PLANEL_Pot_Trim!DE14,0)</f>
        <v>0.50146958692262067</v>
      </c>
      <c r="DF39" s="52">
        <f>IF(PLANEL_Pot_Trim!DF14&lt;&gt;0,DF14/PLANEL_Pot_Trim!DF14,0)</f>
        <v>0.31956369848662874</v>
      </c>
      <c r="DG39" s="52">
        <f>IF(PLANEL_Pot_Trim!DG14&lt;&gt;0,DG14/PLANEL_Pot_Trim!DG14,0)</f>
        <v>3.5823068553618873E-2</v>
      </c>
      <c r="DH39" s="52">
        <f>IF(PLANEL_Pot_Trim!DH14&lt;&gt;0,DH14/PLANEL_Pot_Trim!DH14,0)</f>
        <v>0.36646415642050939</v>
      </c>
      <c r="DI39" s="52">
        <f>IF(PLANEL_Pot_Trim!DI14&lt;&gt;0,DI14/PLANEL_Pot_Trim!DI14,0)</f>
        <v>0.50146958692262067</v>
      </c>
      <c r="DJ39" s="52">
        <f>IF(PLANEL_Pot_Trim!DJ14&lt;&gt;0,DJ14/PLANEL_Pot_Trim!DJ14,0)</f>
        <v>0.31956369848662874</v>
      </c>
      <c r="DK39" s="52">
        <f>IF(PLANEL_Pot_Trim!DK14&lt;&gt;0,DK14/PLANEL_Pot_Trim!DK14,0)</f>
        <v>3.5823068553618873E-2</v>
      </c>
      <c r="DL39" s="52">
        <f>IF(PLANEL_Pot_Trim!DL14&lt;&gt;0,DL14/PLANEL_Pot_Trim!DL14,0)</f>
        <v>0.36646415642050939</v>
      </c>
      <c r="DM39" s="52">
        <f>IF(PLANEL_Pot_Trim!DM14&lt;&gt;0,DM14/PLANEL_Pot_Trim!DM14,0)</f>
        <v>0.50146958692262067</v>
      </c>
      <c r="DN39" s="52">
        <f>IF(PLANEL_Pot_Trim!DN14&lt;&gt;0,DN14/PLANEL_Pot_Trim!DN14,0)</f>
        <v>0.31956369848662874</v>
      </c>
      <c r="DO39" s="52">
        <f>IF(PLANEL_Pot_Trim!DO14&lt;&gt;0,DO14/PLANEL_Pot_Trim!DO14,0)</f>
        <v>3.5823068553618873E-2</v>
      </c>
      <c r="DP39" s="52">
        <f>IF(PLANEL_Pot_Trim!DP14&lt;&gt;0,DP14/PLANEL_Pot_Trim!DP14,0)</f>
        <v>0.36646415642050939</v>
      </c>
      <c r="DQ39" s="52">
        <f>IF(PLANEL_Pot_Trim!DQ14&lt;&gt;0,DQ14/PLANEL_Pot_Trim!DQ14,0)</f>
        <v>0.50146958692262067</v>
      </c>
      <c r="DR39" s="52">
        <f>IF(PLANEL_Pot_Trim!DR14&lt;&gt;0,DR14/PLANEL_Pot_Trim!DR14,0)</f>
        <v>0.31956369848662874</v>
      </c>
      <c r="DS39" s="52">
        <f>IF(PLANEL_Pot_Trim!DS14&lt;&gt;0,DS14/PLANEL_Pot_Trim!DS14,0)</f>
        <v>3.5823068553618873E-2</v>
      </c>
      <c r="DT39" s="52">
        <f>IF(PLANEL_Pot_Trim!DT14&lt;&gt;0,DT14/PLANEL_Pot_Trim!DT14,0)</f>
        <v>0.36646415642050939</v>
      </c>
      <c r="DU39" s="52">
        <f>IF(PLANEL_Pot_Trim!DU14&lt;&gt;0,DU14/PLANEL_Pot_Trim!DU14,0)</f>
        <v>0.50146958692262067</v>
      </c>
      <c r="DV39" s="52">
        <f>IF(PLANEL_Pot_Trim!DV14&lt;&gt;0,DV14/PLANEL_Pot_Trim!DV14,0)</f>
        <v>0.31956369848662874</v>
      </c>
      <c r="DW39" s="52">
        <f>IF(PLANEL_Pot_Trim!DW14&lt;&gt;0,DW14/PLANEL_Pot_Trim!DW14,0)</f>
        <v>3.5823068555331836E-2</v>
      </c>
      <c r="DX39" s="52">
        <f>IF(PLANEL_Pot_Trim!DX14&lt;&gt;0,DX14/PLANEL_Pot_Trim!DX14,0)</f>
        <v>0.36646415640359065</v>
      </c>
      <c r="DY39" s="52">
        <f>IF(PLANEL_Pot_Trim!DY14&lt;&gt;0,DY14/PLANEL_Pot_Trim!DY14,0)</f>
        <v>0.50146958694264998</v>
      </c>
      <c r="DZ39" s="52">
        <f>IF(PLANEL_Pot_Trim!DZ14&lt;&gt;0,DZ14/PLANEL_Pot_Trim!DZ14,0)</f>
        <v>0.31956369845908761</v>
      </c>
      <c r="EA39" s="52">
        <f>IF(PLANEL_Pot_Trim!EA14&lt;&gt;0,EA14/PLANEL_Pot_Trim!EA14,0)</f>
        <v>3.5823068555331836E-2</v>
      </c>
      <c r="EB39" s="52">
        <f>IF(PLANEL_Pot_Trim!EB14&lt;&gt;0,EB14/PLANEL_Pot_Trim!EB14,0)</f>
        <v>0.36646415640359065</v>
      </c>
      <c r="EC39" s="52">
        <f>IF(PLANEL_Pot_Trim!EC14&lt;&gt;0,EC14/PLANEL_Pot_Trim!EC14,0)</f>
        <v>0.50146958694264998</v>
      </c>
      <c r="ED39" s="52">
        <f>IF(PLANEL_Pot_Trim!ED14&lt;&gt;0,ED14/PLANEL_Pot_Trim!ED14,0)</f>
        <v>0.31956369845908761</v>
      </c>
      <c r="EE39" s="52">
        <f>IF(PLANEL_Pot_Trim!EE14&lt;&gt;0,EE14/PLANEL_Pot_Trim!EE14,0)</f>
        <v>3.5823068555331836E-2</v>
      </c>
      <c r="EF39" s="52">
        <f>IF(PLANEL_Pot_Trim!EF14&lt;&gt;0,EF14/PLANEL_Pot_Trim!EF14,0)</f>
        <v>0.36646415640359065</v>
      </c>
      <c r="EG39" s="52">
        <f>IF(PLANEL_Pot_Trim!EG14&lt;&gt;0,EG14/PLANEL_Pot_Trim!EG14,0)</f>
        <v>0.50146958694264998</v>
      </c>
      <c r="EH39" s="52">
        <f>IF(PLANEL_Pot_Trim!EH14&lt;&gt;0,EH14/PLANEL_Pot_Trim!EH14,0)</f>
        <v>0.31956369845908761</v>
      </c>
      <c r="EI39" s="52">
        <f>IF(PLANEL_Pot_Trim!EI14&lt;&gt;0,EI14/PLANEL_Pot_Trim!EI14,0)</f>
        <v>3.5823068555331836E-2</v>
      </c>
      <c r="EJ39" s="52">
        <f>IF(PLANEL_Pot_Trim!EJ14&lt;&gt;0,EJ14/PLANEL_Pot_Trim!EJ14,0)</f>
        <v>0.36646415640359065</v>
      </c>
      <c r="EK39" s="52">
        <f>IF(PLANEL_Pot_Trim!EK14&lt;&gt;0,EK14/PLANEL_Pot_Trim!EK14,0)</f>
        <v>0.50146958694264998</v>
      </c>
      <c r="EL39" s="52">
        <f>IF(PLANEL_Pot_Trim!EL14&lt;&gt;0,EL14/PLANEL_Pot_Trim!EL14,0)</f>
        <v>0.31956369845908761</v>
      </c>
      <c r="EM39" s="52">
        <f>IF(PLANEL_Pot_Trim!EM14&lt;&gt;0,EM14/PLANEL_Pot_Trim!EM14,0)</f>
        <v>3.5823068555331836E-2</v>
      </c>
      <c r="EN39" s="52">
        <f>IF(PLANEL_Pot_Trim!EN14&lt;&gt;0,EN14/PLANEL_Pot_Trim!EN14,0)</f>
        <v>0.36646415640359065</v>
      </c>
      <c r="EO39" s="52">
        <f>IF(PLANEL_Pot_Trim!EO14&lt;&gt;0,EO14/PLANEL_Pot_Trim!EO14,0)</f>
        <v>0.50146958694264998</v>
      </c>
      <c r="EP39" s="52">
        <f>IF(PLANEL_Pot_Trim!EP14&lt;&gt;0,EP14/PLANEL_Pot_Trim!EP14,0)</f>
        <v>0.31956369845908761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0.59923496876587101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0.59392019362363913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0.35463929826768881</v>
      </c>
      <c r="AJ42" s="51">
        <f>IF(PLANEL_Pot_Trim!AJ17&lt;&gt;0,AJ17/PLANEL_Pot_Trim!AJ17,0)</f>
        <v>0.42356506181076209</v>
      </c>
      <c r="AK42" s="51">
        <f>IF(PLANEL_Pot_Trim!AK17&lt;&gt;0,AK17/PLANEL_Pot_Trim!AK17,0)</f>
        <v>0.55939347721476163</v>
      </c>
      <c r="AL42" s="51">
        <f>IF(PLANEL_Pot_Trim!AL17&lt;&gt;0,AL17/PLANEL_Pot_Trim!AL17,0)</f>
        <v>0.46382336570284444</v>
      </c>
      <c r="AM42" s="51">
        <f>IF(PLANEL_Pot_Trim!AM17&lt;&gt;0,AM17/PLANEL_Pot_Trim!AM17,0)</f>
        <v>0.35458332965077893</v>
      </c>
      <c r="AN42" s="51">
        <f>IF(PLANEL_Pot_Trim!AN17&lt;&gt;0,AN17/PLANEL_Pot_Trim!AN17,0)</f>
        <v>0.42432709636518096</v>
      </c>
      <c r="AO42" s="51">
        <f>IF(PLANEL_Pot_Trim!AO17&lt;&gt;0,AO17/PLANEL_Pot_Trim!AO17,0)</f>
        <v>0.56079501141347976</v>
      </c>
      <c r="AP42" s="51">
        <f>IF(PLANEL_Pot_Trim!AP17&lt;&gt;0,AP17/PLANEL_Pot_Trim!AP17,0)</f>
        <v>0.4644999570039049</v>
      </c>
      <c r="AQ42" s="51">
        <f>IF(PLANEL_Pot_Trim!AQ17&lt;&gt;0,AQ17/PLANEL_Pot_Trim!AQ17,0)</f>
        <v>0.35447467802388127</v>
      </c>
      <c r="AR42" s="51">
        <f>IF(PLANEL_Pot_Trim!AR17&lt;&gt;0,AR17/PLANEL_Pot_Trim!AR17,0)</f>
        <v>0.42580642938041441</v>
      </c>
      <c r="AS42" s="51">
        <f>IF(PLANEL_Pot_Trim!AS17&lt;&gt;0,AS17/PLANEL_Pot_Trim!AS17,0)</f>
        <v>0.56351580130177958</v>
      </c>
      <c r="AT42" s="51">
        <f>IF(PLANEL_Pot_Trim!AT17&lt;&gt;0,AT17/PLANEL_Pot_Trim!AT17,0)</f>
        <v>0.46581341957582417</v>
      </c>
      <c r="AU42" s="51">
        <f>IF(PLANEL_Pot_Trim!AU17&lt;&gt;0,AU17/PLANEL_Pot_Trim!AU17,0)</f>
        <v>0.35445629138618567</v>
      </c>
      <c r="AV42" s="51">
        <f>IF(PLANEL_Pot_Trim!AV17&lt;&gt;0,AV17/PLANEL_Pot_Trim!AV17,0)</f>
        <v>0.42605677125852437</v>
      </c>
      <c r="AW42" s="51">
        <f>IF(PLANEL_Pot_Trim!AW17&lt;&gt;0,AW17/PLANEL_Pot_Trim!AW17,0)</f>
        <v>0.56397623011300257</v>
      </c>
      <c r="AX42" s="51">
        <f>IF(PLANEL_Pot_Trim!AX17&lt;&gt;0,AX17/PLANEL_Pot_Trim!AX17,0)</f>
        <v>0.4660356918083714</v>
      </c>
      <c r="AY42" s="51">
        <f>IF(PLANEL_Pot_Trim!AY17&lt;&gt;0,AY17/PLANEL_Pot_Trim!AY17,0)</f>
        <v>0.35441390630645886</v>
      </c>
      <c r="AZ42" s="51">
        <f>IF(PLANEL_Pot_Trim!AZ17&lt;&gt;0,AZ17/PLANEL_Pot_Trim!AZ17,0)</f>
        <v>0.42663386053490959</v>
      </c>
      <c r="BA42" s="51">
        <f>IF(PLANEL_Pot_Trim!BA17&lt;&gt;0,BA17/PLANEL_Pot_Trim!BA17,0)</f>
        <v>0.56503761268119268</v>
      </c>
      <c r="BB42" s="51">
        <f>IF(PLANEL_Pot_Trim!BB17&lt;&gt;0,BB17/PLANEL_Pot_Trim!BB17,0)</f>
        <v>0.46654807477271754</v>
      </c>
      <c r="BC42" s="51">
        <f>IF(PLANEL_Pot_Trim!BC17&lt;&gt;0,BC17/PLANEL_Pot_Trim!BC17,0)</f>
        <v>0.35440992793175674</v>
      </c>
      <c r="BD42" s="51">
        <f>IF(PLANEL_Pot_Trim!BD17&lt;&gt;0,BD17/PLANEL_Pot_Trim!BD17,0)</f>
        <v>0.42668802684384272</v>
      </c>
      <c r="BE42" s="51">
        <f>IF(PLANEL_Pot_Trim!BE17&lt;&gt;0,BE17/PLANEL_Pot_Trim!BE17,0)</f>
        <v>0.56513723555388629</v>
      </c>
      <c r="BF42" s="51">
        <f>IF(PLANEL_Pot_Trim!BF17&lt;&gt;0,BF17/PLANEL_Pot_Trim!BF17,0)</f>
        <v>0.46659616783275926</v>
      </c>
      <c r="BG42" s="51">
        <f>IF(PLANEL_Pot_Trim!BG17&lt;&gt;0,BG17/PLANEL_Pot_Trim!BG17,0)</f>
        <v>0.35437684813083348</v>
      </c>
      <c r="BH42" s="51">
        <f>IF(PLANEL_Pot_Trim!BH17&lt;&gt;0,BH17/PLANEL_Pot_Trim!BH17,0)</f>
        <v>0.42713842211443459</v>
      </c>
      <c r="BI42" s="51">
        <f>IF(PLANEL_Pot_Trim!BI17&lt;&gt;0,BI17/PLANEL_Pot_Trim!BI17,0)</f>
        <v>0.56596560272325791</v>
      </c>
      <c r="BJ42" s="51">
        <f>IF(PLANEL_Pot_Trim!BJ17&lt;&gt;0,BJ17/PLANEL_Pot_Trim!BJ17,0)</f>
        <v>0.4669960623916366</v>
      </c>
      <c r="BK42" s="51">
        <f>IF(PLANEL_Pot_Trim!BK17&lt;&gt;0,BK17/PLANEL_Pot_Trim!BK17,0)</f>
        <v>0.35437394386290838</v>
      </c>
      <c r="BL42" s="51">
        <f>IF(PLANEL_Pot_Trim!BL17&lt;&gt;0,BL17/PLANEL_Pot_Trim!BL17,0)</f>
        <v>0.42717796468225622</v>
      </c>
      <c r="BM42" s="51">
        <f>IF(PLANEL_Pot_Trim!BM17&lt;&gt;0,BM17/PLANEL_Pot_Trim!BM17,0)</f>
        <v>0.56603832940123344</v>
      </c>
      <c r="BN42" s="51">
        <f>IF(PLANEL_Pot_Trim!BN17&lt;&gt;0,BN17/PLANEL_Pot_Trim!BN17,0)</f>
        <v>0.46703117122657689</v>
      </c>
      <c r="BO42" s="51">
        <f>IF(PLANEL_Pot_Trim!BO17&lt;&gt;0,BO17/PLANEL_Pot_Trim!BO17,0)</f>
        <v>0.35436062694703624</v>
      </c>
      <c r="BP42" s="51">
        <f>IF(PLANEL_Pot_Trim!BP17&lt;&gt;0,BP17/PLANEL_Pot_Trim!BP17,0)</f>
        <v>0.42735927973106091</v>
      </c>
      <c r="BQ42" s="51">
        <f>IF(PLANEL_Pot_Trim!BQ17&lt;&gt;0,BQ17/PLANEL_Pot_Trim!BQ17,0)</f>
        <v>0.56637180410656163</v>
      </c>
      <c r="BR42" s="51">
        <f>IF(PLANEL_Pot_Trim!BR17&lt;&gt;0,BR17/PLANEL_Pot_Trim!BR17,0)</f>
        <v>0.46719215629070504</v>
      </c>
      <c r="BS42" s="51">
        <f>IF(PLANEL_Pot_Trim!BS17&lt;&gt;0,BS17/PLANEL_Pot_Trim!BS17,0)</f>
        <v>0.35431424956039625</v>
      </c>
      <c r="BT42" s="51">
        <f>IF(PLANEL_Pot_Trim!BT17&lt;&gt;0,BT17/PLANEL_Pot_Trim!BT17,0)</f>
        <v>0.42799072569187319</v>
      </c>
      <c r="BU42" s="51">
        <f>IF(PLANEL_Pot_Trim!BU17&lt;&gt;0,BU17/PLANEL_Pot_Trim!BU17,0)</f>
        <v>0.56753315977065444</v>
      </c>
      <c r="BV42" s="51">
        <f>IF(PLANEL_Pot_Trim!BV17&lt;&gt;0,BV17/PLANEL_Pot_Trim!BV17,0)</f>
        <v>0.46775280129646646</v>
      </c>
      <c r="BW42" s="51">
        <f>IF(PLANEL_Pot_Trim!BW17&lt;&gt;0,BW17/PLANEL_Pot_Trim!BW17,0)</f>
        <v>0.35428458012514891</v>
      </c>
      <c r="BX42" s="51">
        <f>IF(PLANEL_Pot_Trim!BX17&lt;&gt;0,BX17/PLANEL_Pot_Trim!BX17,0)</f>
        <v>0.42839468596646796</v>
      </c>
      <c r="BY42" s="51">
        <f>IF(PLANEL_Pot_Trim!BY17&lt;&gt;0,BY17/PLANEL_Pot_Trim!BY17,0)</f>
        <v>0.56827612365590785</v>
      </c>
      <c r="BZ42" s="51">
        <f>IF(PLANEL_Pot_Trim!BZ17&lt;&gt;0,BZ17/PLANEL_Pot_Trim!BZ17,0)</f>
        <v>0.46811146744382315</v>
      </c>
      <c r="CA42" s="51">
        <f>IF(PLANEL_Pot_Trim!CA17&lt;&gt;0,CA17/PLANEL_Pot_Trim!CA17,0)</f>
        <v>0.35425098598294807</v>
      </c>
      <c r="CB42" s="51">
        <f>IF(PLANEL_Pot_Trim!CB17&lt;&gt;0,CB17/PLANEL_Pot_Trim!CB17,0)</f>
        <v>0.4288520837376823</v>
      </c>
      <c r="CC42" s="51">
        <f>IF(PLANEL_Pot_Trim!CC17&lt;&gt;0,CC17/PLANEL_Pot_Trim!CC17,0)</f>
        <v>0.56911736961196946</v>
      </c>
      <c r="CD42" s="51">
        <f>IF(PLANEL_Pot_Trim!CD17&lt;&gt;0,CD17/PLANEL_Pot_Trim!CD17,0)</f>
        <v>0.46851757929163285</v>
      </c>
      <c r="CE42" s="51">
        <f>IF(PLANEL_Pot_Trim!CE17&lt;&gt;0,CE17/PLANEL_Pot_Trim!CE17,0)</f>
        <v>0.35419997132383368</v>
      </c>
      <c r="CF42" s="51">
        <f>IF(PLANEL_Pot_Trim!CF17&lt;&gt;0,CF17/PLANEL_Pot_Trim!CF17,0)</f>
        <v>0.42954666786637685</v>
      </c>
      <c r="CG42" s="51">
        <f>IF(PLANEL_Pot_Trim!CG17&lt;&gt;0,CG17/PLANEL_Pot_Trim!CG17,0)</f>
        <v>0.57039484909994842</v>
      </c>
      <c r="CH42" s="51">
        <f>IF(PLANEL_Pot_Trim!CH17&lt;&gt;0,CH17/PLANEL_Pot_Trim!CH17,0)</f>
        <v>0.46913428310564603</v>
      </c>
      <c r="CI42" s="51">
        <f>IF(PLANEL_Pot_Trim!CI17&lt;&gt;0,CI17/PLANEL_Pot_Trim!CI17,0)</f>
        <v>0.35419349082511242</v>
      </c>
      <c r="CJ42" s="51">
        <f>IF(PLANEL_Pot_Trim!CJ17&lt;&gt;0,CJ17/PLANEL_Pot_Trim!CJ17,0)</f>
        <v>0.42963490217411004</v>
      </c>
      <c r="CK42" s="51">
        <f>IF(PLANEL_Pot_Trim!CK17&lt;&gt;0,CK17/PLANEL_Pot_Trim!CK17,0)</f>
        <v>0.57055712962554506</v>
      </c>
      <c r="CL42" s="51">
        <f>IF(PLANEL_Pot_Trim!CL17&lt;&gt;0,CL17/PLANEL_Pot_Trim!CL17,0)</f>
        <v>0.46921262420855614</v>
      </c>
      <c r="CM42" s="51">
        <f>IF(PLANEL_Pot_Trim!CM17&lt;&gt;0,CM17/PLANEL_Pot_Trim!CM17,0)</f>
        <v>0.35417417981068167</v>
      </c>
      <c r="CN42" s="51">
        <f>IF(PLANEL_Pot_Trim!CN17&lt;&gt;0,CN17/PLANEL_Pot_Trim!CN17,0)</f>
        <v>0.42989782857286496</v>
      </c>
      <c r="CO42" s="51">
        <f>IF(PLANEL_Pot_Trim!CO17&lt;&gt;0,CO17/PLANEL_Pot_Trim!CO17,0)</f>
        <v>0.57104070394909046</v>
      </c>
      <c r="CP42" s="51">
        <f>IF(PLANEL_Pot_Trim!CP17&lt;&gt;0,CP17/PLANEL_Pot_Trim!CP17,0)</f>
        <v>0.4694460698829761</v>
      </c>
      <c r="CQ42" s="51">
        <f>IF(PLANEL_Pot_Trim!CQ17&lt;&gt;0,CQ17/PLANEL_Pot_Trim!CQ17,0)</f>
        <v>0.35417340628175659</v>
      </c>
      <c r="CR42" s="51">
        <f>IF(PLANEL_Pot_Trim!CR17&lt;&gt;0,CR17/PLANEL_Pot_Trim!CR17,0)</f>
        <v>0.42990836024225537</v>
      </c>
      <c r="CS42" s="51">
        <f>IF(PLANEL_Pot_Trim!CS17&lt;&gt;0,CS17/PLANEL_Pot_Trim!CS17,0)</f>
        <v>0.5710600739314724</v>
      </c>
      <c r="CT42" s="51">
        <f>IF(PLANEL_Pot_Trim!CT17&lt;&gt;0,CT17/PLANEL_Pot_Trim!CT17,0)</f>
        <v>0.46945542074552138</v>
      </c>
      <c r="CU42" s="51">
        <f>IF(PLANEL_Pot_Trim!CU17&lt;&gt;0,CU17/PLANEL_Pot_Trim!CU17,0)</f>
        <v>0.35415641658189678</v>
      </c>
      <c r="CV42" s="51">
        <f>IF(PLANEL_Pot_Trim!CV17&lt;&gt;0,CV17/PLANEL_Pot_Trim!CV17,0)</f>
        <v>0.43013968186959445</v>
      </c>
      <c r="CW42" s="51">
        <f>IF(PLANEL_Pot_Trim!CW17&lt;&gt;0,CW17/PLANEL_Pot_Trim!CW17,0)</f>
        <v>0.57148552067884273</v>
      </c>
      <c r="CX42" s="51">
        <f>IF(PLANEL_Pot_Trim!CX17&lt;&gt;0,CX17/PLANEL_Pot_Trim!CX17,0)</f>
        <v>0.46966080538153587</v>
      </c>
      <c r="CY42" s="81">
        <f>IF(PLANEL_Pot_Trim!CY17&lt;&gt;0,CY17/PLANEL_Pot_Trim!CY17,0)</f>
        <v>0.35415534000145543</v>
      </c>
      <c r="CZ42" s="81">
        <f>IF(PLANEL_Pot_Trim!CZ17&lt;&gt;0,CZ17/PLANEL_Pot_Trim!CZ17,0)</f>
        <v>0.43015434004451175</v>
      </c>
      <c r="DA42" s="81">
        <f>IF(PLANEL_Pot_Trim!DA17&lt;&gt;0,DA17/PLANEL_Pot_Trim!DA17,0)</f>
        <v>0.5715124800059278</v>
      </c>
      <c r="DB42" s="81">
        <f>IF(PLANEL_Pot_Trim!DB17&lt;&gt;0,DB17/PLANEL_Pot_Trim!DB17,0)</f>
        <v>0.46967382001743979</v>
      </c>
      <c r="DC42" s="51">
        <f>IF(PLANEL_Pot_Trim!DC17&lt;&gt;0,DC17/PLANEL_Pot_Trim!DC17,0)</f>
        <v>0.35415534000196419</v>
      </c>
      <c r="DD42" s="51">
        <f>IF(PLANEL_Pot_Trim!DD17&lt;&gt;0,DD17/PLANEL_Pot_Trim!DD17,0)</f>
        <v>0.4301543400446568</v>
      </c>
      <c r="DE42" s="51">
        <f>IF(PLANEL_Pot_Trim!DE17&lt;&gt;0,DE17/PLANEL_Pot_Trim!DE17,0)</f>
        <v>0.57151248002456179</v>
      </c>
      <c r="DF42" s="51">
        <f>IF(PLANEL_Pot_Trim!DF17&lt;&gt;0,DF17/PLANEL_Pot_Trim!DF17,0)</f>
        <v>0.4696738200186687</v>
      </c>
      <c r="DG42" s="51">
        <f>IF(PLANEL_Pot_Trim!DG17&lt;&gt;0,DG17/PLANEL_Pot_Trim!DG17,0)</f>
        <v>0.35415533999378412</v>
      </c>
      <c r="DH42" s="51">
        <f>IF(PLANEL_Pot_Trim!DH17&lt;&gt;0,DH17/PLANEL_Pot_Trim!DH17,0)</f>
        <v>0.43015434002770164</v>
      </c>
      <c r="DI42" s="51">
        <f>IF(PLANEL_Pot_Trim!DI17&lt;&gt;0,DI17/PLANEL_Pot_Trim!DI17,0)</f>
        <v>0.57151247998537624</v>
      </c>
      <c r="DJ42" s="51">
        <f>IF(PLANEL_Pot_Trim!DJ17&lt;&gt;0,DJ17/PLANEL_Pot_Trim!DJ17,0)</f>
        <v>0.46967381997185359</v>
      </c>
      <c r="DK42" s="51">
        <f>IF(PLANEL_Pot_Trim!DK17&lt;&gt;0,DK17/PLANEL_Pot_Trim!DK17,0)</f>
        <v>0.3541553400018625</v>
      </c>
      <c r="DL42" s="51">
        <f>IF(PLANEL_Pot_Trim!DL17&lt;&gt;0,DL17/PLANEL_Pot_Trim!DL17,0)</f>
        <v>0.43015434003866176</v>
      </c>
      <c r="DM42" s="51">
        <f>IF(PLANEL_Pot_Trim!DM17&lt;&gt;0,DM17/PLANEL_Pot_Trim!DM17,0)</f>
        <v>0.57151248000671973</v>
      </c>
      <c r="DN42" s="51">
        <f>IF(PLANEL_Pot_Trim!DN17&lt;&gt;0,DN17/PLANEL_Pot_Trim!DN17,0)</f>
        <v>0.46967382004741237</v>
      </c>
      <c r="DO42" s="51">
        <f>IF(PLANEL_Pot_Trim!DO17&lt;&gt;0,DO17/PLANEL_Pot_Trim!DO17,0)</f>
        <v>0.35415534000917825</v>
      </c>
      <c r="DP42" s="51">
        <f>IF(PLANEL_Pot_Trim!DP17&lt;&gt;0,DP17/PLANEL_Pot_Trim!DP17,0)</f>
        <v>0.43015434005873759</v>
      </c>
      <c r="DQ42" s="51">
        <f>IF(PLANEL_Pot_Trim!DQ17&lt;&gt;0,DQ17/PLANEL_Pot_Trim!DQ17,0)</f>
        <v>0.57151248002995347</v>
      </c>
      <c r="DR42" s="51">
        <f>IF(PLANEL_Pot_Trim!DR17&lt;&gt;0,DR17/PLANEL_Pot_Trim!DR17,0)</f>
        <v>0.46967381999378505</v>
      </c>
      <c r="DS42" s="51">
        <f>IF(PLANEL_Pot_Trim!DS17&lt;&gt;0,DS17/PLANEL_Pot_Trim!DS17,0)</f>
        <v>0.35415534002537635</v>
      </c>
      <c r="DT42" s="51">
        <f>IF(PLANEL_Pot_Trim!DT17&lt;&gt;0,DT17/PLANEL_Pot_Trim!DT17,0)</f>
        <v>0.43015434001897196</v>
      </c>
      <c r="DU42" s="51">
        <f>IF(PLANEL_Pot_Trim!DU17&lt;&gt;0,DU17/PLANEL_Pot_Trim!DU17,0)</f>
        <v>0.57151248002979771</v>
      </c>
      <c r="DV42" s="51">
        <f>IF(PLANEL_Pot_Trim!DV17&lt;&gt;0,DV17/PLANEL_Pot_Trim!DV17,0)</f>
        <v>0.46967382001239338</v>
      </c>
      <c r="DW42" s="51">
        <f>IF(PLANEL_Pot_Trim!DW17&lt;&gt;0,DW17/PLANEL_Pot_Trim!DW17,0)</f>
        <v>0.35415533998707288</v>
      </c>
      <c r="DX42" s="51">
        <f>IF(PLANEL_Pot_Trim!DX17&lt;&gt;0,DX17/PLANEL_Pot_Trim!DX17,0)</f>
        <v>0.43015434000606761</v>
      </c>
      <c r="DY42" s="51">
        <f>IF(PLANEL_Pot_Trim!DY17&lt;&gt;0,DY17/PLANEL_Pot_Trim!DY17,0)</f>
        <v>0.57151248001798793</v>
      </c>
      <c r="DZ42" s="51">
        <f>IF(PLANEL_Pot_Trim!DZ17&lt;&gt;0,DZ17/PLANEL_Pot_Trim!DZ17,0)</f>
        <v>0.46967382004715785</v>
      </c>
      <c r="EA42" s="51">
        <f>IF(PLANEL_Pot_Trim!EA17&lt;&gt;0,EA17/PLANEL_Pot_Trim!EA17,0)</f>
        <v>0.35415533997790671</v>
      </c>
      <c r="EB42" s="51">
        <f>IF(PLANEL_Pot_Trim!EB17&lt;&gt;0,EB17/PLANEL_Pot_Trim!EB17,0)</f>
        <v>0.43015434001232206</v>
      </c>
      <c r="EC42" s="51">
        <f>IF(PLANEL_Pot_Trim!EC17&lt;&gt;0,EC17/PLANEL_Pot_Trim!EC17,0)</f>
        <v>0.57151248001450639</v>
      </c>
      <c r="ED42" s="51">
        <f>IF(PLANEL_Pot_Trim!ED17&lt;&gt;0,ED17/PLANEL_Pot_Trim!ED17,0)</f>
        <v>0.46967382001212199</v>
      </c>
      <c r="EE42" s="51">
        <f>IF(PLANEL_Pot_Trim!EE17&lt;&gt;0,EE17/PLANEL_Pot_Trim!EE17,0)</f>
        <v>0.35415533998124105</v>
      </c>
      <c r="EF42" s="51">
        <f>IF(PLANEL_Pot_Trim!EF17&lt;&gt;0,EF17/PLANEL_Pot_Trim!EF17,0)</f>
        <v>0.4301543400737764</v>
      </c>
      <c r="EG42" s="51">
        <f>IF(PLANEL_Pot_Trim!EG17&lt;&gt;0,EG17/PLANEL_Pot_Trim!EG17,0)</f>
        <v>0.57151248004347677</v>
      </c>
      <c r="EH42" s="51">
        <f>IF(PLANEL_Pot_Trim!EH17&lt;&gt;0,EH17/PLANEL_Pot_Trim!EH17,0)</f>
        <v>0.46967382005199593</v>
      </c>
      <c r="EI42" s="51">
        <f>IF(PLANEL_Pot_Trim!EI17&lt;&gt;0,EI17/PLANEL_Pot_Trim!EI17,0)</f>
        <v>0.35415534001316507</v>
      </c>
      <c r="EJ42" s="51">
        <f>IF(PLANEL_Pot_Trim!EJ17&lt;&gt;0,EJ17/PLANEL_Pot_Trim!EJ17,0)</f>
        <v>0.43015434003303843</v>
      </c>
      <c r="EK42" s="51">
        <f>IF(PLANEL_Pot_Trim!EK17&lt;&gt;0,EK17/PLANEL_Pot_Trim!EK17,0)</f>
        <v>0.57151247999055799</v>
      </c>
      <c r="EL42" s="51">
        <f>IF(PLANEL_Pot_Trim!EL17&lt;&gt;0,EL17/PLANEL_Pot_Trim!EL17,0)</f>
        <v>0.4696738200289281</v>
      </c>
      <c r="EM42" s="51">
        <f>IF(PLANEL_Pot_Trim!EM17&lt;&gt;0,EM17/PLANEL_Pot_Trim!EM17,0)</f>
        <v>0.35415533999611443</v>
      </c>
      <c r="EN42" s="51">
        <f>IF(PLANEL_Pot_Trim!EN17&lt;&gt;0,EN17/PLANEL_Pot_Trim!EN17,0)</f>
        <v>0.43015434006630388</v>
      </c>
      <c r="EO42" s="51">
        <f>IF(PLANEL_Pot_Trim!EO17&lt;&gt;0,EO17/PLANEL_Pot_Trim!EO17,0)</f>
        <v>0.57151247998050891</v>
      </c>
      <c r="EP42" s="51">
        <f>IF(PLANEL_Pot_Trim!EP17&lt;&gt;0,EP17/PLANEL_Pot_Trim!EP17,0)</f>
        <v>0.46967381998531577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0.28439796003366768</v>
      </c>
      <c r="EF45" s="53">
        <f>IF(PLANEL_Pot_Trim!EF20&lt;&gt;0,EF20/PLANEL_Pot_Trim!EF20,0)</f>
        <v>0.28248990002717544</v>
      </c>
      <c r="EG45" s="53">
        <f>IF(PLANEL_Pot_Trim!EG20&lt;&gt;0,EG20/PLANEL_Pot_Trim!EG20,0)</f>
        <v>0.27592488003102483</v>
      </c>
      <c r="EH45" s="53">
        <f>IF(PLANEL_Pot_Trim!EH20&lt;&gt;0,EH20/PLANEL_Pot_Trim!EH20,0)</f>
        <v>0.28248990002717544</v>
      </c>
      <c r="EI45" s="53">
        <f>IF(PLANEL_Pot_Trim!EI20&lt;&gt;0,EI20/PLANEL_Pot_Trim!EI20,0)</f>
        <v>0.28439795997141243</v>
      </c>
      <c r="EJ45" s="53">
        <f>IF(PLANEL_Pot_Trim!EJ20&lt;&gt;0,EJ20/PLANEL_Pot_Trim!EJ20,0)</f>
        <v>0.2824898999310132</v>
      </c>
      <c r="EK45" s="53">
        <f>IF(PLANEL_Pot_Trim!EK20&lt;&gt;0,EK20/PLANEL_Pot_Trim!EK20,0)</f>
        <v>0.27592487996811577</v>
      </c>
      <c r="EL45" s="53">
        <f>IF(PLANEL_Pot_Trim!EL20&lt;&gt;0,EL20/PLANEL_Pot_Trim!EL20,0)</f>
        <v>0.2824898999310132</v>
      </c>
      <c r="EM45" s="53">
        <f>IF(PLANEL_Pot_Trim!EM20&lt;&gt;0,EM20/PLANEL_Pot_Trim!EM20,0)</f>
        <v>0.2843979601075653</v>
      </c>
      <c r="EN45" s="53">
        <f>IF(PLANEL_Pot_Trim!EN20&lt;&gt;0,EN20/PLANEL_Pot_Trim!EN20,0)</f>
        <v>0.28248989989839612</v>
      </c>
      <c r="EO45" s="53">
        <f>IF(PLANEL_Pot_Trim!EO20&lt;&gt;0,EO20/PLANEL_Pot_Trim!EO20,0)</f>
        <v>0.2759248798843007</v>
      </c>
      <c r="EP45" s="53">
        <f>IF(PLANEL_Pot_Trim!EP20&lt;&gt;0,EP20/PLANEL_Pot_Trim!EP20,0)</f>
        <v>0.28248989989839612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3323.90418</v>
      </c>
      <c r="N5" s="33">
        <v>4464.9015529999997</v>
      </c>
      <c r="O5" s="33">
        <v>4464.9015529999997</v>
      </c>
      <c r="P5" s="33">
        <v>2443.9095659999998</v>
      </c>
      <c r="Q5" s="33">
        <v>2443.9095659999998</v>
      </c>
      <c r="R5" s="33">
        <v>2443.9095659999998</v>
      </c>
      <c r="S5" s="33">
        <v>2989.663724</v>
      </c>
      <c r="T5" s="33">
        <v>3374.3137780000002</v>
      </c>
      <c r="U5" s="33">
        <v>3921.888512</v>
      </c>
      <c r="V5" s="33">
        <v>3921.888512</v>
      </c>
      <c r="W5" s="33">
        <v>2997.967768</v>
      </c>
      <c r="X5" s="33">
        <v>2997.967768</v>
      </c>
      <c r="Y5" s="33">
        <v>2997.967768</v>
      </c>
      <c r="Z5" s="33">
        <v>2997.967768</v>
      </c>
      <c r="AA5" s="33">
        <v>2997.967768</v>
      </c>
      <c r="AB5" s="33">
        <v>2741.9932979999999</v>
      </c>
      <c r="AC5" s="33">
        <v>2741.9932979999999</v>
      </c>
      <c r="AD5" s="33">
        <v>2741.9932979999999</v>
      </c>
      <c r="AE5" s="33">
        <v>2741.9932979999999</v>
      </c>
      <c r="AF5" s="33">
        <v>2741.9932979999999</v>
      </c>
      <c r="AG5" s="33">
        <v>2741.9932979999999</v>
      </c>
      <c r="AH5" s="33">
        <v>2741.9932979999999</v>
      </c>
      <c r="AI5" s="33">
        <v>2741.9932979999999</v>
      </c>
      <c r="AJ5" s="33">
        <v>2741.9932979999999</v>
      </c>
      <c r="AK5" s="33">
        <v>2741.9932979999999</v>
      </c>
      <c r="AL5" s="33">
        <v>2741.9932979999999</v>
      </c>
      <c r="AM5" s="33">
        <v>2741.9932979999999</v>
      </c>
      <c r="AN5" s="33">
        <v>2741.9932979999999</v>
      </c>
      <c r="AO5" s="33">
        <v>2741.9932979999999</v>
      </c>
      <c r="AP5" s="33">
        <v>2741.9932979999999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4159.8699489999999</v>
      </c>
      <c r="N16" s="33">
        <v>5300.8673220000001</v>
      </c>
      <c r="O16" s="33">
        <v>5300.8673220000001</v>
      </c>
      <c r="P16" s="33">
        <v>2807.578473</v>
      </c>
      <c r="Q16" s="33">
        <v>2807.578473</v>
      </c>
      <c r="R16" s="33">
        <v>2807.578473</v>
      </c>
      <c r="S16" s="33">
        <v>3353.3326310000002</v>
      </c>
      <c r="T16" s="33">
        <v>3737.9826849999999</v>
      </c>
      <c r="U16" s="33">
        <v>4285.5574200000001</v>
      </c>
      <c r="V16" s="33">
        <v>4285.5574200000001</v>
      </c>
      <c r="W16" s="33">
        <v>3127.1363329999999</v>
      </c>
      <c r="X16" s="33">
        <v>3127.1363329999999</v>
      </c>
      <c r="Y16" s="33">
        <v>3127.1363329999999</v>
      </c>
      <c r="Z16" s="33">
        <v>3127.1363329999999</v>
      </c>
      <c r="AA16" s="33">
        <v>3127.1363329999999</v>
      </c>
      <c r="AB16" s="33">
        <v>2741.9932979999999</v>
      </c>
      <c r="AC16" s="33">
        <v>2741.9932979999999</v>
      </c>
      <c r="AD16" s="33">
        <v>2741.9932979999999</v>
      </c>
      <c r="AE16" s="33">
        <v>2741.9932979999999</v>
      </c>
      <c r="AF16" s="33">
        <v>2741.9932979999999</v>
      </c>
      <c r="AG16" s="33">
        <v>2741.9932979999999</v>
      </c>
      <c r="AH16" s="33">
        <v>2741.9932979999999</v>
      </c>
      <c r="AI16" s="33">
        <v>2741.9932979999999</v>
      </c>
      <c r="AJ16" s="33">
        <v>2741.9932979999999</v>
      </c>
      <c r="AK16" s="33">
        <v>2741.9932979999999</v>
      </c>
      <c r="AL16" s="33">
        <v>2741.9932979999999</v>
      </c>
      <c r="AM16" s="33">
        <v>2741.9932979999999</v>
      </c>
      <c r="AN16" s="33">
        <v>2741.9932979999999</v>
      </c>
      <c r="AO16" s="33">
        <v>2741.9932979999999</v>
      </c>
      <c r="AP16" s="33">
        <v>2741.9932979999999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464.32065679999999</v>
      </c>
      <c r="N31" s="33">
        <v>464.32065679999999</v>
      </c>
      <c r="O31" s="33">
        <v>464.32065679999999</v>
      </c>
      <c r="P31" s="33">
        <v>604.47874249999995</v>
      </c>
      <c r="Q31" s="33">
        <v>611.26282920000006</v>
      </c>
      <c r="R31" s="33">
        <v>474.13113370000002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234.5509495</v>
      </c>
      <c r="N32" s="33">
        <v>234.5509495</v>
      </c>
      <c r="O32" s="33">
        <v>156.36729969999999</v>
      </c>
      <c r="P32" s="33">
        <v>156.36729969999999</v>
      </c>
      <c r="Q32" s="33">
        <v>157.3283041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698.87160640000002</v>
      </c>
      <c r="N40" s="33">
        <v>698.87160640000002</v>
      </c>
      <c r="O40" s="33">
        <v>620.68795650000004</v>
      </c>
      <c r="P40" s="33">
        <v>760.84604220000006</v>
      </c>
      <c r="Q40" s="33">
        <v>768.59113330000002</v>
      </c>
      <c r="R40" s="33">
        <v>708.68208330000004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1150.1044830000001</v>
      </c>
      <c r="N54" s="33">
        <v>1189.4248889999999</v>
      </c>
      <c r="O54" s="33">
        <v>1189.421296</v>
      </c>
      <c r="P54" s="33">
        <v>1189.421296</v>
      </c>
      <c r="Q54" s="33">
        <v>1189.421296</v>
      </c>
      <c r="R54" s="33">
        <v>1204.9345269999999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291.23831380000001</v>
      </c>
      <c r="AC54" s="33">
        <v>323.8062352</v>
      </c>
      <c r="AD54" s="33">
        <v>306.827856</v>
      </c>
      <c r="AE54" s="33">
        <v>285.40033019999998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1150.1044830000001</v>
      </c>
      <c r="N64" s="33">
        <v>1189.4248889999999</v>
      </c>
      <c r="O64" s="33">
        <v>1189.421296</v>
      </c>
      <c r="P64" s="33">
        <v>1189.421296</v>
      </c>
      <c r="Q64" s="33">
        <v>1189.421296</v>
      </c>
      <c r="R64" s="33">
        <v>1204.9345269999999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291.23831380000001</v>
      </c>
      <c r="AC64" s="33">
        <v>323.8062352</v>
      </c>
      <c r="AD64" s="33">
        <v>306.827856</v>
      </c>
      <c r="AE64" s="33">
        <v>285.40033019999998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2241.5841479999999</v>
      </c>
      <c r="N101" s="33">
        <v>2401.580324</v>
      </c>
      <c r="O101" s="33">
        <v>2266.4548709999999</v>
      </c>
      <c r="P101" s="33">
        <v>2004.3518309999999</v>
      </c>
      <c r="Q101" s="33">
        <v>600.53204419999997</v>
      </c>
      <c r="R101" s="33">
        <v>529.34791359999997</v>
      </c>
      <c r="S101" s="33">
        <v>529.34791359999997</v>
      </c>
      <c r="T101" s="33">
        <v>529.34791359999997</v>
      </c>
      <c r="U101" s="33">
        <v>549.78484619999995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N102" s="33">
        <v>179.14736980000001</v>
      </c>
      <c r="O102" s="33">
        <v>533.61045909999996</v>
      </c>
      <c r="P102" s="33">
        <v>773.52350120000006</v>
      </c>
      <c r="Q102" s="33">
        <v>773.52350120000006</v>
      </c>
      <c r="R102" s="33">
        <v>886.59793609999997</v>
      </c>
      <c r="S102" s="33">
        <v>1265.001143</v>
      </c>
      <c r="T102" s="33">
        <v>1388.772567</v>
      </c>
      <c r="U102" s="33">
        <v>1388.772567</v>
      </c>
      <c r="V102" s="33">
        <v>1388.772567</v>
      </c>
      <c r="W102" s="33">
        <v>1388.772567</v>
      </c>
      <c r="X102" s="33">
        <v>1388.772567</v>
      </c>
      <c r="Y102" s="33">
        <v>1388.772567</v>
      </c>
      <c r="Z102" s="33">
        <v>1388.772567</v>
      </c>
      <c r="AA102" s="33">
        <v>1388.772567</v>
      </c>
      <c r="AB102" s="33">
        <v>1388.772567</v>
      </c>
      <c r="AC102" s="33">
        <v>1388.772567</v>
      </c>
      <c r="AD102" s="33">
        <v>1388.772567</v>
      </c>
      <c r="AE102" s="33">
        <v>1388.772567</v>
      </c>
      <c r="AF102" s="33">
        <v>1388.772567</v>
      </c>
      <c r="AG102" s="33">
        <v>1388.772567</v>
      </c>
      <c r="AH102" s="33">
        <v>1388.772567</v>
      </c>
      <c r="AI102" s="33">
        <v>1388.772567</v>
      </c>
      <c r="AJ102" s="33">
        <v>1388.772567</v>
      </c>
      <c r="AK102" s="33">
        <v>1388.772567</v>
      </c>
      <c r="AL102" s="33">
        <v>1388.772567</v>
      </c>
      <c r="AM102" s="33">
        <v>1388.772567</v>
      </c>
      <c r="AN102" s="33">
        <v>1388.772567</v>
      </c>
      <c r="AO102" s="33">
        <v>1388.772567</v>
      </c>
      <c r="AP102" s="33">
        <v>1388.772567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1562.181527</v>
      </c>
      <c r="O103" s="33">
        <v>1732.115607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1078.806523</v>
      </c>
      <c r="N104" s="33">
        <v>1180.8538900000001</v>
      </c>
      <c r="O104" s="33">
        <v>1092.8560179999999</v>
      </c>
      <c r="P104" s="33">
        <v>1279.2074909999999</v>
      </c>
      <c r="Q104" s="33">
        <v>1279.2074909999999</v>
      </c>
      <c r="R104" s="33">
        <v>1289.1704549999999</v>
      </c>
      <c r="S104" s="33">
        <v>1360.667211</v>
      </c>
      <c r="T104" s="33">
        <v>1237.141333</v>
      </c>
      <c r="U104" s="33">
        <v>1273.612918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709.72253760000001</v>
      </c>
      <c r="K107" s="33">
        <v>717.8412902</v>
      </c>
      <c r="L107" s="33">
        <v>646.46067349999998</v>
      </c>
      <c r="M107" s="33">
        <v>809.07002409999996</v>
      </c>
      <c r="N107" s="33">
        <v>1018.920249</v>
      </c>
      <c r="O107" s="33">
        <v>1026.613073</v>
      </c>
      <c r="P107" s="33">
        <v>1026.613073</v>
      </c>
      <c r="Q107" s="33">
        <v>1034.729589</v>
      </c>
      <c r="R107" s="33">
        <v>1034.729589</v>
      </c>
      <c r="S107" s="33">
        <v>1079.7701970000001</v>
      </c>
      <c r="T107" s="33">
        <v>1139.7054310000001</v>
      </c>
      <c r="U107" s="33">
        <v>1048.2408170000001</v>
      </c>
      <c r="V107" s="33">
        <v>1070.0261869999999</v>
      </c>
      <c r="W107" s="33">
        <v>600.84715300000005</v>
      </c>
      <c r="X107" s="33">
        <v>585.98768319999999</v>
      </c>
      <c r="Y107" s="33">
        <v>585.98768319999999</v>
      </c>
      <c r="Z107" s="33">
        <v>585.98768319999999</v>
      </c>
      <c r="AA107" s="33">
        <v>585.98768319999999</v>
      </c>
      <c r="AB107" s="33">
        <v>585.98768319999999</v>
      </c>
      <c r="AC107" s="33">
        <v>126.81433560000001</v>
      </c>
      <c r="AD107" s="33">
        <v>126.81433560000001</v>
      </c>
      <c r="AE107" s="33">
        <v>126.81433560000001</v>
      </c>
      <c r="AF107" s="33">
        <v>126.81433560000001</v>
      </c>
      <c r="AG107" s="33">
        <v>126.81433560000001</v>
      </c>
      <c r="AH107" s="33">
        <v>126.81433560000001</v>
      </c>
      <c r="AI107" s="33">
        <v>126.81433560000001</v>
      </c>
      <c r="AJ107" s="33">
        <v>126.81433560000001</v>
      </c>
      <c r="AK107" s="33">
        <v>207.19009130000001</v>
      </c>
      <c r="AL107" s="33">
        <v>253.62867130000001</v>
      </c>
      <c r="AM107" s="33">
        <v>253.62867130000001</v>
      </c>
      <c r="AN107" s="33">
        <v>253.62867130000001</v>
      </c>
      <c r="AO107" s="33">
        <v>258.49889839999997</v>
      </c>
      <c r="AP107" s="33">
        <v>277.38065540000002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4379.5413769999996</v>
      </c>
      <c r="K112" s="33">
        <v>4793.1693670000004</v>
      </c>
      <c r="L112" s="33">
        <v>5304.6038060000001</v>
      </c>
      <c r="M112" s="33">
        <v>6099.246435</v>
      </c>
      <c r="N112" s="33">
        <v>6342.68336</v>
      </c>
      <c r="O112" s="33">
        <v>6651.6500290000004</v>
      </c>
      <c r="P112" s="33">
        <v>6533.6417220000003</v>
      </c>
      <c r="Q112" s="33">
        <v>4734.919406</v>
      </c>
      <c r="R112" s="33">
        <v>4786.7726739999998</v>
      </c>
      <c r="S112" s="33">
        <v>5132.1522770000001</v>
      </c>
      <c r="T112" s="33">
        <v>5192.3330560000004</v>
      </c>
      <c r="U112" s="33">
        <v>5157.7769600000001</v>
      </c>
      <c r="V112" s="33">
        <v>5122.6538119999996</v>
      </c>
      <c r="W112" s="33">
        <v>3935.3050090000002</v>
      </c>
      <c r="X112" s="33">
        <v>3920.4455389999998</v>
      </c>
      <c r="Y112" s="33">
        <v>3920.4455389999998</v>
      </c>
      <c r="Z112" s="33">
        <v>3018.4767189999998</v>
      </c>
      <c r="AA112" s="33">
        <v>3018.4767189999998</v>
      </c>
      <c r="AB112" s="33">
        <v>3018.4767189999998</v>
      </c>
      <c r="AC112" s="33">
        <v>2559.303371</v>
      </c>
      <c r="AD112" s="33">
        <v>2559.303371</v>
      </c>
      <c r="AE112" s="33">
        <v>2576.2197569999998</v>
      </c>
      <c r="AF112" s="33">
        <v>2539.7481710000002</v>
      </c>
      <c r="AG112" s="33">
        <v>1659.4375600000001</v>
      </c>
      <c r="AH112" s="33">
        <v>1659.4375600000001</v>
      </c>
      <c r="AI112" s="33">
        <v>1659.4375600000001</v>
      </c>
      <c r="AJ112" s="33">
        <v>1659.4375600000001</v>
      </c>
      <c r="AK112" s="33">
        <v>1595.9626579999999</v>
      </c>
      <c r="AL112" s="33">
        <v>1642.4012379999999</v>
      </c>
      <c r="AM112" s="33">
        <v>1642.4012379999999</v>
      </c>
      <c r="AN112" s="33">
        <v>1642.4012379999999</v>
      </c>
      <c r="AO112" s="33">
        <v>1647.271465</v>
      </c>
      <c r="AP112" s="33">
        <v>1666.1532219999999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1374.7809339999999</v>
      </c>
      <c r="AA125" s="33">
        <v>1774.140496</v>
      </c>
      <c r="AB125" s="33">
        <v>1873.8481569999999</v>
      </c>
      <c r="AC125" s="33">
        <v>1931.5647100000001</v>
      </c>
      <c r="AD125" s="33">
        <v>2409.7316609999998</v>
      </c>
      <c r="AE125" s="33">
        <v>3421.5566709999998</v>
      </c>
      <c r="AF125" s="33">
        <v>2899.069023</v>
      </c>
      <c r="AG125" s="33">
        <v>2559.163286</v>
      </c>
      <c r="AH125" s="33">
        <v>3024.6085309999999</v>
      </c>
      <c r="AI125" s="33">
        <v>3024.6085309999999</v>
      </c>
      <c r="AJ125" s="33">
        <v>3024.6085309999999</v>
      </c>
      <c r="AK125" s="33">
        <v>3035.5734910000001</v>
      </c>
      <c r="AL125" s="33">
        <v>3256.9348319999999</v>
      </c>
      <c r="AM125" s="33">
        <v>3272.2418440000001</v>
      </c>
      <c r="AN125" s="33">
        <v>3664.4918939999998</v>
      </c>
      <c r="AO125" s="33">
        <v>3801.7296350000001</v>
      </c>
      <c r="AP125" s="33">
        <v>3801.7296350000001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862.53521430000001</v>
      </c>
      <c r="AG127" s="33">
        <v>862.53521430000001</v>
      </c>
      <c r="AH127" s="33">
        <v>862.53521430000001</v>
      </c>
      <c r="AI127" s="33">
        <v>862.53521430000001</v>
      </c>
      <c r="AJ127" s="33">
        <v>862.53521430000001</v>
      </c>
      <c r="AK127" s="33">
        <v>862.53521430000001</v>
      </c>
      <c r="AL127" s="33">
        <v>862.53521430000001</v>
      </c>
      <c r="AM127" s="33">
        <v>862.53521430000001</v>
      </c>
      <c r="AN127" s="33">
        <v>862.53521430000001</v>
      </c>
      <c r="AO127" s="33">
        <v>862.53521430000001</v>
      </c>
      <c r="AP127" s="33">
        <v>862.53521430000001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1734.820127</v>
      </c>
      <c r="AA136" s="33">
        <v>2224.1894870000001</v>
      </c>
      <c r="AB136" s="33">
        <v>2413.9069460000001</v>
      </c>
      <c r="AC136" s="33">
        <v>2561.6332969999999</v>
      </c>
      <c r="AD136" s="33">
        <v>3129.8100469999999</v>
      </c>
      <c r="AE136" s="33">
        <v>4231.6448549999996</v>
      </c>
      <c r="AF136" s="33">
        <v>3761.604237</v>
      </c>
      <c r="AG136" s="33">
        <v>3421.6985</v>
      </c>
      <c r="AH136" s="33">
        <v>3887.1437460000002</v>
      </c>
      <c r="AI136" s="33">
        <v>3887.1437460000002</v>
      </c>
      <c r="AJ136" s="33">
        <v>3887.1437460000002</v>
      </c>
      <c r="AK136" s="33">
        <v>3898.108706</v>
      </c>
      <c r="AL136" s="33">
        <v>4119.4700460000004</v>
      </c>
      <c r="AM136" s="33">
        <v>4134.7770579999997</v>
      </c>
      <c r="AN136" s="33">
        <v>4527.0271080000002</v>
      </c>
      <c r="AO136" s="33">
        <v>4664.2648490000001</v>
      </c>
      <c r="AP136" s="33">
        <v>4664.2648490000001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650.53738129999999</v>
      </c>
      <c r="N137" s="33">
        <v>789.94116919999999</v>
      </c>
      <c r="O137" s="33">
        <v>655.46437409999999</v>
      </c>
      <c r="P137" s="33">
        <v>583.32585830000005</v>
      </c>
      <c r="Q137" s="33">
        <v>421.22234379999998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692.43772100000001</v>
      </c>
      <c r="N148" s="33">
        <v>831.84150890000001</v>
      </c>
      <c r="O148" s="33">
        <v>697.3647138</v>
      </c>
      <c r="P148" s="33">
        <v>625.22619799999995</v>
      </c>
      <c r="Q148" s="33">
        <v>421.22234379999998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292.90111100000001</v>
      </c>
      <c r="N163" s="33">
        <v>292.90111100000001</v>
      </c>
      <c r="O163" s="33">
        <v>288.69461419999999</v>
      </c>
      <c r="P163" s="33">
        <v>259.92255690000002</v>
      </c>
      <c r="Q163" s="33">
        <v>49.857687400000003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372.43752269999999</v>
      </c>
      <c r="N172" s="33">
        <v>372.43752269999999</v>
      </c>
      <c r="O172" s="33">
        <v>368.2310258</v>
      </c>
      <c r="P172" s="33">
        <v>339.45896859999999</v>
      </c>
      <c r="Q172" s="33">
        <v>49.857687400000003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M173" s="33">
        <v>23.025492270000001</v>
      </c>
      <c r="N173" s="33">
        <v>23.025492270000001</v>
      </c>
      <c r="O173" s="33">
        <v>23.025492270000001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4.2150506060000001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27.24054288</v>
      </c>
      <c r="N184" s="33">
        <v>27.24054288</v>
      </c>
      <c r="O184" s="33">
        <v>23.025492270000001</v>
      </c>
      <c r="P184" s="33">
        <v>0</v>
      </c>
      <c r="Q184" s="33">
        <v>0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18458.021680000002</v>
      </c>
      <c r="T233" s="33">
        <v>19377.236649999999</v>
      </c>
      <c r="U233" s="33">
        <v>19630.204600000001</v>
      </c>
      <c r="V233" s="33">
        <v>20580.93663</v>
      </c>
      <c r="W233" s="33">
        <v>20956.375929999998</v>
      </c>
      <c r="X233" s="33">
        <v>20956.375929999998</v>
      </c>
      <c r="Y233" s="33">
        <v>20978.61852</v>
      </c>
      <c r="Z233" s="33">
        <v>20971.520789999999</v>
      </c>
      <c r="AA233" s="33">
        <v>20978.61852</v>
      </c>
      <c r="AB233" s="33">
        <v>20978.61852</v>
      </c>
      <c r="AC233" s="33">
        <v>20978.61852</v>
      </c>
      <c r="AD233" s="33">
        <v>21193.939920000001</v>
      </c>
      <c r="AE233" s="33">
        <v>21280.47681</v>
      </c>
      <c r="AF233" s="33">
        <v>21280.47681</v>
      </c>
      <c r="AG233" s="33">
        <v>21280.47681</v>
      </c>
      <c r="AH233" s="33">
        <v>21280.47681</v>
      </c>
      <c r="AI233" s="33">
        <v>21271.085429999999</v>
      </c>
      <c r="AJ233" s="33">
        <v>21280.47681</v>
      </c>
      <c r="AK233" s="33">
        <v>21280.47681</v>
      </c>
      <c r="AL233" s="33">
        <v>21310.647980000002</v>
      </c>
      <c r="AM233" s="33">
        <v>21310.647980000002</v>
      </c>
      <c r="AN233" s="33">
        <v>21346.781340000001</v>
      </c>
      <c r="AO233" s="33">
        <v>21447.883419999998</v>
      </c>
      <c r="AP233" s="33">
        <v>21469.651860000002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6903.591101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7396.5543299999999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8737.5143619999999</v>
      </c>
      <c r="U234" s="33">
        <v>8907.4514899999995</v>
      </c>
      <c r="V234" s="33">
        <v>9085.9427570000007</v>
      </c>
      <c r="W234" s="33">
        <v>9164.3128909999996</v>
      </c>
      <c r="X234" s="33">
        <v>9149.7200639999992</v>
      </c>
      <c r="Y234" s="33">
        <v>9164.3128909999996</v>
      </c>
      <c r="Z234" s="33">
        <v>9184.8781149999995</v>
      </c>
      <c r="AA234" s="33">
        <v>9184.8781149999995</v>
      </c>
      <c r="AB234" s="33">
        <v>9184.8781149999995</v>
      </c>
      <c r="AC234" s="33">
        <v>9184.8781149999995</v>
      </c>
      <c r="AD234" s="33">
        <v>9184.8781149999995</v>
      </c>
      <c r="AE234" s="33">
        <v>9184.8781149999995</v>
      </c>
      <c r="AF234" s="33">
        <v>9184.8781149999995</v>
      </c>
      <c r="AG234" s="33">
        <v>9184.8781149999995</v>
      </c>
      <c r="AH234" s="33">
        <v>9184.8781149999995</v>
      </c>
      <c r="AI234" s="33">
        <v>9184.8781149999995</v>
      </c>
      <c r="AJ234" s="33">
        <v>9184.8781149999995</v>
      </c>
      <c r="AK234" s="33">
        <v>9184.8781149999995</v>
      </c>
      <c r="AL234" s="33">
        <v>9184.8781149999995</v>
      </c>
      <c r="AM234" s="33">
        <v>9184.8781149999995</v>
      </c>
      <c r="AN234" s="33">
        <v>9184.8781149999995</v>
      </c>
      <c r="AO234" s="33">
        <v>9184.8781149999995</v>
      </c>
      <c r="AP234" s="33">
        <v>9184.8781149999995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4943.511501</v>
      </c>
      <c r="G235" s="33">
        <v>5305.7005499999996</v>
      </c>
      <c r="H235" s="33">
        <v>5362.7833330000003</v>
      </c>
      <c r="I235" s="33">
        <v>4717.8720430000003</v>
      </c>
      <c r="J235" s="33">
        <v>5313.6998729999996</v>
      </c>
      <c r="K235" s="33">
        <v>4425.6264529999999</v>
      </c>
      <c r="L235" s="33">
        <v>5246.6368499999999</v>
      </c>
      <c r="M235" s="33">
        <v>5362.7833330000003</v>
      </c>
      <c r="N235" s="33">
        <v>5213.5222089999997</v>
      </c>
      <c r="O235" s="33">
        <v>5362.7833330000003</v>
      </c>
      <c r="P235" s="33">
        <v>5362.7833330000003</v>
      </c>
      <c r="Q235" s="33">
        <v>4967.2414589999998</v>
      </c>
      <c r="R235" s="33">
        <v>5362.7833330000003</v>
      </c>
      <c r="S235" s="33">
        <v>5225.4927989999996</v>
      </c>
      <c r="T235" s="33">
        <v>5435.4264199999998</v>
      </c>
      <c r="U235" s="33">
        <v>5367.5322429999997</v>
      </c>
      <c r="V235" s="33">
        <v>5467.7505220000003</v>
      </c>
      <c r="W235" s="33">
        <v>5494.7539969999998</v>
      </c>
      <c r="X235" s="33">
        <v>5452.0240869999998</v>
      </c>
      <c r="Y235" s="33">
        <v>5481.6022220000004</v>
      </c>
      <c r="Z235" s="33">
        <v>5451.9773779999996</v>
      </c>
      <c r="AA235" s="33">
        <v>5118.9413340000001</v>
      </c>
      <c r="AB235" s="33">
        <v>4780.7896060000003</v>
      </c>
      <c r="AC235" s="33">
        <v>5518.4037040000003</v>
      </c>
      <c r="AD235" s="33">
        <v>5514.5012839999999</v>
      </c>
      <c r="AE235" s="33">
        <v>5528.882063</v>
      </c>
      <c r="AF235" s="33">
        <v>4722.5748370000001</v>
      </c>
      <c r="AG235" s="33">
        <v>5383.5977679999996</v>
      </c>
      <c r="AH235" s="33">
        <v>4730.1448030000001</v>
      </c>
      <c r="AI235" s="33">
        <v>5307.9717659999997</v>
      </c>
      <c r="AJ235" s="33">
        <v>5376.5374920000004</v>
      </c>
      <c r="AK235" s="33">
        <v>5298.1364880000001</v>
      </c>
      <c r="AL235" s="33">
        <v>4856.0265730000001</v>
      </c>
      <c r="AM235" s="33">
        <v>4302.0039360000001</v>
      </c>
      <c r="AN235" s="33">
        <v>3887.1678390000002</v>
      </c>
      <c r="AO235" s="33">
        <v>3887.1678390000002</v>
      </c>
      <c r="AP235" s="33">
        <v>3887.1678390000002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4395.3505869999999</v>
      </c>
      <c r="I236" s="33">
        <v>5074.610565</v>
      </c>
      <c r="J236" s="33">
        <v>4777.2205279999998</v>
      </c>
      <c r="K236" s="33">
        <v>6600.6069129999996</v>
      </c>
      <c r="L236" s="33">
        <v>9642.7908399999997</v>
      </c>
      <c r="M236" s="33">
        <v>9642.7908399999997</v>
      </c>
      <c r="N236" s="33">
        <v>9187.5754720000004</v>
      </c>
      <c r="O236" s="33">
        <v>9249.7726669999993</v>
      </c>
      <c r="P236" s="33">
        <v>9515.6059679999998</v>
      </c>
      <c r="Q236" s="33">
        <v>9642.7908399999997</v>
      </c>
      <c r="R236" s="33">
        <v>9349.5905989999992</v>
      </c>
      <c r="S236" s="33">
        <v>9523.1800179999991</v>
      </c>
      <c r="T236" s="33">
        <v>9642.7908399999997</v>
      </c>
      <c r="U236" s="33">
        <v>9482.2469569999994</v>
      </c>
      <c r="V236" s="33">
        <v>10200.600350000001</v>
      </c>
      <c r="W236" s="33">
        <v>10344.685359999999</v>
      </c>
      <c r="X236" s="33">
        <v>10191.18118</v>
      </c>
      <c r="Y236" s="33">
        <v>10907.57857</v>
      </c>
      <c r="Z236" s="33">
        <v>10774.22877</v>
      </c>
      <c r="AA236" s="33">
        <v>10863.41224</v>
      </c>
      <c r="AB236" s="33">
        <v>10630.173580000001</v>
      </c>
      <c r="AC236" s="33">
        <v>10996.279399999999</v>
      </c>
      <c r="AD236" s="33">
        <v>10560.85526</v>
      </c>
      <c r="AE236" s="33">
        <v>10996.279399999999</v>
      </c>
      <c r="AF236" s="33">
        <v>10996.279399999999</v>
      </c>
      <c r="AG236" s="33">
        <v>10867.597040000001</v>
      </c>
      <c r="AH236" s="33">
        <v>10996.279399999999</v>
      </c>
      <c r="AI236" s="33">
        <v>10774.22877</v>
      </c>
      <c r="AJ236" s="33">
        <v>10996.279399999999</v>
      </c>
      <c r="AK236" s="33">
        <v>10996.279399999999</v>
      </c>
      <c r="AL236" s="33">
        <v>10996.279399999999</v>
      </c>
      <c r="AM236" s="33">
        <v>10854.22982</v>
      </c>
      <c r="AN236" s="33">
        <v>10774.22877</v>
      </c>
      <c r="AO236" s="33">
        <v>11465.724319999999</v>
      </c>
      <c r="AP236" s="33">
        <v>12908.078310000001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7097.5437830000001</v>
      </c>
      <c r="K237" s="33">
        <v>7280.4463239999995</v>
      </c>
      <c r="L237" s="33">
        <v>6802.7107550000001</v>
      </c>
      <c r="M237" s="33">
        <v>7280.4463239999995</v>
      </c>
      <c r="N237" s="33">
        <v>7280.4463239999995</v>
      </c>
      <c r="O237" s="33">
        <v>7280.4463239999995</v>
      </c>
      <c r="P237" s="33">
        <v>6756.1474449999996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3204.3315229999998</v>
      </c>
      <c r="K238" s="33">
        <v>4527.490417</v>
      </c>
      <c r="L238" s="33">
        <v>2581.2121499999998</v>
      </c>
      <c r="M238" s="33">
        <v>3810.7175419999999</v>
      </c>
      <c r="N238" s="33">
        <v>4527.490417</v>
      </c>
      <c r="O238" s="33">
        <v>4155.6807319999998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4494.9455950000001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4462.951994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226.3016518</v>
      </c>
      <c r="I239" s="33">
        <v>226.3016518</v>
      </c>
      <c r="J239" s="33">
        <v>151.28680059999999</v>
      </c>
      <c r="K239" s="33">
        <v>350.72741070000001</v>
      </c>
      <c r="L239" s="33">
        <v>225.67141369999999</v>
      </c>
      <c r="M239" s="33">
        <v>350.72741070000001</v>
      </c>
      <c r="N239" s="33">
        <v>350.72741070000001</v>
      </c>
      <c r="O239" s="33">
        <v>225.67141369999999</v>
      </c>
      <c r="P239" s="33">
        <v>226.86978500000001</v>
      </c>
      <c r="Q239" s="33">
        <v>232.39815519999999</v>
      </c>
      <c r="R239" s="33">
        <v>246.5621739</v>
      </c>
      <c r="S239" s="33">
        <v>415.47105820000002</v>
      </c>
      <c r="T239" s="33">
        <v>430.54314470000003</v>
      </c>
      <c r="U239" s="33">
        <v>677.22275279999997</v>
      </c>
      <c r="V239" s="33">
        <v>663.13032829999997</v>
      </c>
      <c r="W239" s="33">
        <v>815.0452282</v>
      </c>
      <c r="X239" s="33">
        <v>769.92630559999998</v>
      </c>
      <c r="Y239" s="33">
        <v>789.457133</v>
      </c>
      <c r="Z239" s="33">
        <v>886.7349289</v>
      </c>
      <c r="AA239" s="33">
        <v>882.03598629999999</v>
      </c>
      <c r="AB239" s="33">
        <v>1027.7353539999999</v>
      </c>
      <c r="AC239" s="33">
        <v>1318.2591190000001</v>
      </c>
      <c r="AD239" s="33">
        <v>1318.2591190000001</v>
      </c>
      <c r="AE239" s="33">
        <v>1701.1502350000001</v>
      </c>
      <c r="AF239" s="33">
        <v>1566.572527</v>
      </c>
      <c r="AG239" s="33">
        <v>1544.0537959999999</v>
      </c>
      <c r="AH239" s="33">
        <v>1701.1502350000001</v>
      </c>
      <c r="AI239" s="33">
        <v>1618.147348</v>
      </c>
      <c r="AJ239" s="33">
        <v>1701.1502350000001</v>
      </c>
      <c r="AK239" s="33">
        <v>1701.1502350000001</v>
      </c>
      <c r="AL239" s="33">
        <v>1814.9506409999999</v>
      </c>
      <c r="AM239" s="33">
        <v>1902.25244</v>
      </c>
      <c r="AN239" s="33">
        <v>2033.3257410000001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1132.0059389999999</v>
      </c>
      <c r="W240" s="33">
        <v>3382.2130280000001</v>
      </c>
      <c r="X240" s="33">
        <v>4215.414444</v>
      </c>
      <c r="Y240" s="33">
        <v>4968.915317</v>
      </c>
      <c r="Z240" s="33">
        <v>5024.5838759999997</v>
      </c>
      <c r="AA240" s="33">
        <v>5616.6248820000001</v>
      </c>
      <c r="AB240" s="33">
        <v>6109.5852530000002</v>
      </c>
      <c r="AC240" s="33">
        <v>6274.6114189999998</v>
      </c>
      <c r="AD240" s="33">
        <v>6711.1046109999997</v>
      </c>
      <c r="AE240" s="33">
        <v>6882.4389620000002</v>
      </c>
      <c r="AF240" s="33">
        <v>6844.1085759999996</v>
      </c>
      <c r="AG240" s="33">
        <v>6515.1334729999999</v>
      </c>
      <c r="AH240" s="33">
        <v>7011.1707459999998</v>
      </c>
      <c r="AI240" s="33">
        <v>7011.1707459999998</v>
      </c>
      <c r="AJ240" s="33">
        <v>6607.9148340000002</v>
      </c>
      <c r="AK240" s="33">
        <v>6922.6642389999997</v>
      </c>
      <c r="AL240" s="33">
        <v>6817.3117160000002</v>
      </c>
      <c r="AM240" s="33">
        <v>6944.7312320000001</v>
      </c>
      <c r="AN240" s="33">
        <v>6706.3109510000004</v>
      </c>
      <c r="AO240" s="33">
        <v>7152.1475650000002</v>
      </c>
      <c r="AP240" s="33">
        <v>7604.5537969999996</v>
      </c>
    </row>
    <row r="241" spans="2:42" x14ac:dyDescent="0.25">
      <c r="B241" s="33" t="s">
        <v>1</v>
      </c>
      <c r="C241" s="4" t="s">
        <v>45</v>
      </c>
      <c r="L241" s="33">
        <v>1889.479065</v>
      </c>
      <c r="M241" s="33">
        <v>1339.3887500000001</v>
      </c>
      <c r="N241" s="33">
        <v>1339.3887500000001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2003.5176100000001</v>
      </c>
      <c r="U241" s="33">
        <v>2054.3608039999999</v>
      </c>
      <c r="V241" s="33">
        <v>2221.613175</v>
      </c>
      <c r="W241" s="33">
        <v>2303.2091230000001</v>
      </c>
      <c r="X241" s="33">
        <v>2303.2091230000001</v>
      </c>
      <c r="Y241" s="33">
        <v>2303.2091230000001</v>
      </c>
      <c r="Z241" s="33">
        <v>2303.2091230000001</v>
      </c>
      <c r="AA241" s="33">
        <v>2606.8035530000002</v>
      </c>
      <c r="AB241" s="33">
        <v>3486.9933580000002</v>
      </c>
      <c r="AC241" s="33">
        <v>3257.1312699999999</v>
      </c>
      <c r="AD241" s="33">
        <v>3728.4105880000002</v>
      </c>
      <c r="AE241" s="33">
        <v>3728.4105880000002</v>
      </c>
      <c r="AF241" s="33">
        <v>3728.4105880000002</v>
      </c>
      <c r="AG241" s="33">
        <v>3728.4105880000002</v>
      </c>
      <c r="AH241" s="33">
        <v>3728.4105880000002</v>
      </c>
      <c r="AI241" s="33">
        <v>3588.4256260000002</v>
      </c>
      <c r="AJ241" s="33">
        <v>3728.4105880000002</v>
      </c>
      <c r="AK241" s="33">
        <v>3841.654196</v>
      </c>
      <c r="AL241" s="33">
        <v>3932.3213989999999</v>
      </c>
      <c r="AM241" s="33">
        <v>3932.3213989999999</v>
      </c>
      <c r="AN241" s="33">
        <v>3898.7368299999998</v>
      </c>
      <c r="AO241" s="33">
        <v>3932.3213989999999</v>
      </c>
      <c r="AP241" s="33">
        <v>4075.6575739999998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41219.246189999998</v>
      </c>
      <c r="E244" s="33">
        <v>41951.359400000001</v>
      </c>
      <c r="F244" s="33">
        <v>41455.580620000001</v>
      </c>
      <c r="G244" s="33">
        <v>41986.243979999999</v>
      </c>
      <c r="H244" s="33">
        <v>44316.588369999998</v>
      </c>
      <c r="I244" s="33">
        <v>44518.376909999999</v>
      </c>
      <c r="J244" s="33">
        <v>45685.499580000003</v>
      </c>
      <c r="K244" s="33">
        <v>48608.666819999999</v>
      </c>
      <c r="L244" s="33">
        <v>51812.270369999998</v>
      </c>
      <c r="M244" s="33">
        <v>53210.623500000002</v>
      </c>
      <c r="N244" s="33">
        <v>53396.692669999997</v>
      </c>
      <c r="O244" s="33">
        <v>53804.817000000003</v>
      </c>
      <c r="P244" s="33">
        <v>54048.477379999997</v>
      </c>
      <c r="Q244" s="33">
        <v>54309.947630000002</v>
      </c>
      <c r="R244" s="33">
        <v>54869.334499999997</v>
      </c>
      <c r="S244" s="33">
        <v>55207.723030000001</v>
      </c>
      <c r="T244" s="33">
        <v>57434.965770000003</v>
      </c>
      <c r="U244" s="33">
        <v>57926.955580000002</v>
      </c>
      <c r="V244" s="33">
        <v>61127.371619999998</v>
      </c>
      <c r="W244" s="33">
        <v>64268.532299999999</v>
      </c>
      <c r="X244" s="33">
        <v>64845.787880000003</v>
      </c>
      <c r="Y244" s="33">
        <v>66401.630520000006</v>
      </c>
      <c r="Z244" s="33">
        <v>66405.06972</v>
      </c>
      <c r="AA244" s="33">
        <v>67059.251369999998</v>
      </c>
      <c r="AB244" s="33">
        <v>68006.710519999993</v>
      </c>
      <c r="AC244" s="33">
        <v>69336.118279999995</v>
      </c>
      <c r="AD244" s="33">
        <v>70019.885639999993</v>
      </c>
      <c r="AE244" s="33">
        <v>71110.452910000007</v>
      </c>
      <c r="AF244" s="33">
        <v>70131.237590000004</v>
      </c>
      <c r="AG244" s="33">
        <v>70312.084340000001</v>
      </c>
      <c r="AH244" s="33">
        <v>70440.447440000004</v>
      </c>
      <c r="AI244" s="33">
        <v>70563.844540000006</v>
      </c>
      <c r="AJ244" s="33">
        <v>70683.584210000001</v>
      </c>
      <c r="AK244" s="33">
        <v>71033.176219999994</v>
      </c>
      <c r="AL244" s="33">
        <v>70655.814129999999</v>
      </c>
      <c r="AM244" s="33">
        <v>70239.001659999994</v>
      </c>
      <c r="AN244" s="33">
        <v>69639.366330000004</v>
      </c>
      <c r="AO244" s="33">
        <v>70911.385139999999</v>
      </c>
      <c r="AP244" s="33">
        <v>72971.249970000004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1959.783259</v>
      </c>
      <c r="N245" s="33">
        <v>1959.783259</v>
      </c>
      <c r="O245" s="33">
        <v>2627.5859519999999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4173.2139429999997</v>
      </c>
      <c r="V245" s="33">
        <v>4173.2139429999997</v>
      </c>
      <c r="W245" s="33">
        <v>4173.2139429999997</v>
      </c>
      <c r="X245" s="33">
        <v>4173.2139429999997</v>
      </c>
      <c r="Y245" s="33">
        <v>3554.1030230000001</v>
      </c>
      <c r="Z245" s="33">
        <v>4173.2139429999997</v>
      </c>
      <c r="AA245" s="33">
        <v>4173.2139429999997</v>
      </c>
      <c r="AB245" s="33">
        <v>4173.2139429999997</v>
      </c>
      <c r="AC245" s="33">
        <v>3554.1030230000001</v>
      </c>
      <c r="AD245" s="33">
        <v>3996.1663870000002</v>
      </c>
      <c r="AE245" s="33">
        <v>4173.2139429999997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4173.2139429999997</v>
      </c>
      <c r="AK245" s="33">
        <v>4173.2139429999997</v>
      </c>
      <c r="AL245" s="33">
        <v>4162.8462989999998</v>
      </c>
      <c r="AM245" s="33">
        <v>4173.2139429999997</v>
      </c>
      <c r="AN245" s="33">
        <v>4173.2139429999997</v>
      </c>
      <c r="AO245" s="33">
        <v>4173.2139429999997</v>
      </c>
      <c r="AP245" s="33">
        <v>4173.2139429999997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1040.4101680000001</v>
      </c>
      <c r="Q246" s="33">
        <v>1040.4101680000001</v>
      </c>
      <c r="R246" s="33">
        <v>1040.4101680000001</v>
      </c>
      <c r="S246" s="33">
        <v>1040.4101680000001</v>
      </c>
      <c r="T246" s="33">
        <v>1040.4101680000001</v>
      </c>
      <c r="U246" s="33">
        <v>1040.4101680000001</v>
      </c>
      <c r="V246" s="33">
        <v>1040.4101680000001</v>
      </c>
      <c r="W246" s="33">
        <v>1040.4101680000001</v>
      </c>
      <c r="X246" s="33">
        <v>1040.4101680000001</v>
      </c>
      <c r="Y246" s="33">
        <v>1040.4101680000001</v>
      </c>
      <c r="Z246" s="33">
        <v>1040.4101680000001</v>
      </c>
      <c r="AA246" s="33">
        <v>1040.4101680000001</v>
      </c>
      <c r="AB246" s="33">
        <v>1040.4101680000001</v>
      </c>
      <c r="AC246" s="33">
        <v>1040.4101680000001</v>
      </c>
      <c r="AD246" s="33">
        <v>1040.4101680000001</v>
      </c>
      <c r="AE246" s="33">
        <v>1040.4101680000001</v>
      </c>
      <c r="AF246" s="33">
        <v>1040.4101680000001</v>
      </c>
      <c r="AG246" s="33">
        <v>1040.4101680000001</v>
      </c>
      <c r="AH246" s="33">
        <v>1040.4101680000001</v>
      </c>
      <c r="AI246" s="33">
        <v>1040.4101680000001</v>
      </c>
      <c r="AJ246" s="33">
        <v>1040.4101680000001</v>
      </c>
      <c r="AK246" s="33">
        <v>1040.4101680000001</v>
      </c>
      <c r="AL246" s="33">
        <v>1040.4101680000001</v>
      </c>
      <c r="AM246" s="33">
        <v>1040.4101680000001</v>
      </c>
      <c r="AN246" s="33">
        <v>1040.4101680000001</v>
      </c>
      <c r="AO246" s="33">
        <v>1040.4101680000001</v>
      </c>
      <c r="AP246" s="33">
        <v>1040.4101680000001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106.9553791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93.819502979999996</v>
      </c>
      <c r="T247" s="33">
        <v>107.4813339</v>
      </c>
      <c r="U247" s="33">
        <v>81.822448109999996</v>
      </c>
      <c r="V247" s="33">
        <v>93.007174879999994</v>
      </c>
      <c r="W247" s="33">
        <v>107.4813339</v>
      </c>
      <c r="X247" s="33">
        <v>81.659419569999997</v>
      </c>
      <c r="Y247" s="33">
        <v>68.160617239999993</v>
      </c>
      <c r="Z247" s="33">
        <v>95.770652330000004</v>
      </c>
      <c r="AA247" s="33">
        <v>82.108821460000001</v>
      </c>
      <c r="AB247" s="33">
        <v>81.765067569999999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93.370101090000006</v>
      </c>
      <c r="AH247" s="33">
        <v>93.475749089999994</v>
      </c>
      <c r="AI247" s="33">
        <v>95.32125044</v>
      </c>
      <c r="AJ247" s="33">
        <v>106.9553791</v>
      </c>
      <c r="AK247" s="33">
        <v>95.770652330000004</v>
      </c>
      <c r="AL247" s="33">
        <v>107.4813339</v>
      </c>
      <c r="AM247" s="33">
        <v>68.160617239999993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75.93363789</v>
      </c>
      <c r="I248" s="33">
        <v>94.915795790000004</v>
      </c>
      <c r="J248" s="33">
        <v>50.93475179</v>
      </c>
      <c r="K248" s="33">
        <v>69.916909689999997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190.8215357</v>
      </c>
      <c r="M250" s="33">
        <v>228.7702262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218.03044070000001</v>
      </c>
      <c r="W250" s="33">
        <v>184.13474790000001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183.13124210000001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183.13124210000001</v>
      </c>
      <c r="AL250" s="33">
        <v>183.13124210000001</v>
      </c>
      <c r="AM250" s="33">
        <v>228.7702262</v>
      </c>
      <c r="AN250" s="33">
        <v>207.4206906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1.223310983</v>
      </c>
      <c r="L252" s="33">
        <v>0.4265578673</v>
      </c>
      <c r="M252" s="33">
        <v>1.223310983</v>
      </c>
      <c r="N252" s="33">
        <v>1.223310983</v>
      </c>
      <c r="O252" s="33">
        <v>1.223310983</v>
      </c>
      <c r="P252" s="33">
        <v>1.3215026240000001</v>
      </c>
      <c r="Q252" s="33">
        <v>1.3215026240000001</v>
      </c>
      <c r="R252" s="33">
        <v>1.5583531159999999</v>
      </c>
      <c r="S252" s="33">
        <v>1.8143031460000001</v>
      </c>
      <c r="T252" s="33">
        <v>1.3215026240000001</v>
      </c>
      <c r="U252" s="33">
        <v>1.3215026240000001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1.3215026240000001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2993.040227</v>
      </c>
      <c r="I256" s="33">
        <v>3127.1847509999998</v>
      </c>
      <c r="J256" s="33">
        <v>3193.9340649999999</v>
      </c>
      <c r="K256" s="33">
        <v>3276.0927689999999</v>
      </c>
      <c r="L256" s="33">
        <v>3395.829495</v>
      </c>
      <c r="M256" s="33">
        <v>3434.123994</v>
      </c>
      <c r="N256" s="33">
        <v>3433.598039</v>
      </c>
      <c r="O256" s="33">
        <v>4102.3776319999997</v>
      </c>
      <c r="P256" s="33">
        <v>5648.1038150000004</v>
      </c>
      <c r="Q256" s="33">
        <v>5648.1038150000004</v>
      </c>
      <c r="R256" s="33">
        <v>5648.3406649999997</v>
      </c>
      <c r="S256" s="33">
        <v>5634.9347850000004</v>
      </c>
      <c r="T256" s="33">
        <v>5648.1038150000004</v>
      </c>
      <c r="U256" s="33">
        <v>5622.4449290000002</v>
      </c>
      <c r="V256" s="33">
        <v>5623.3826710000003</v>
      </c>
      <c r="W256" s="33">
        <v>5603.9611370000002</v>
      </c>
      <c r="X256" s="33">
        <v>5622.7747010000003</v>
      </c>
      <c r="Y256" s="33">
        <v>4990.1649790000001</v>
      </c>
      <c r="Z256" s="33">
        <v>5636.3931329999996</v>
      </c>
      <c r="AA256" s="33">
        <v>5623.2241029999996</v>
      </c>
      <c r="AB256" s="33">
        <v>5622.880349</v>
      </c>
      <c r="AC256" s="33">
        <v>5029.4856950000003</v>
      </c>
      <c r="AD256" s="33">
        <v>5425.9100760000001</v>
      </c>
      <c r="AE256" s="33">
        <v>5648.5966150000004</v>
      </c>
      <c r="AF256" s="33">
        <v>5648.0706609999997</v>
      </c>
      <c r="AG256" s="33">
        <v>5634.4853830000002</v>
      </c>
      <c r="AH256" s="33">
        <v>5634.5910309999999</v>
      </c>
      <c r="AI256" s="33">
        <v>5636.4365319999997</v>
      </c>
      <c r="AJ256" s="33">
        <v>5648.0706609999997</v>
      </c>
      <c r="AK256" s="33">
        <v>5591.2469499999997</v>
      </c>
      <c r="AL256" s="33">
        <v>5592.5899870000003</v>
      </c>
      <c r="AM256" s="33">
        <v>5609.2758990000002</v>
      </c>
      <c r="AN256" s="33">
        <v>5599.1110900000003</v>
      </c>
      <c r="AO256" s="33">
        <v>5620.460626</v>
      </c>
      <c r="AP256" s="33">
        <v>5620.460626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12231.63602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12231.63602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154.18965</v>
      </c>
      <c r="T367" s="33">
        <v>154.18965</v>
      </c>
      <c r="U367" s="33">
        <v>154.18965</v>
      </c>
      <c r="V367" s="33">
        <v>154.18965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150.31934999999999</v>
      </c>
      <c r="AB367" s="33">
        <v>150.31934999999999</v>
      </c>
      <c r="AC367" s="33">
        <v>154.18965</v>
      </c>
      <c r="AD367" s="33">
        <v>154.18965</v>
      </c>
      <c r="AE367" s="33">
        <v>154.18965</v>
      </c>
      <c r="AF367" s="33">
        <v>154.18965</v>
      </c>
      <c r="AG367" s="33">
        <v>150.31934999999999</v>
      </c>
      <c r="AH367" s="33">
        <v>150.31934999999999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254.79750000000001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254.79750000000001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318.67108919999998</v>
      </c>
      <c r="I376" s="33">
        <v>311.50521420000001</v>
      </c>
      <c r="J376" s="33">
        <v>483.57285919999998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644.80256989999998</v>
      </c>
      <c r="Q376" s="33">
        <v>644.80506990000003</v>
      </c>
      <c r="R376" s="33">
        <v>644.80506990000003</v>
      </c>
      <c r="S376" s="33">
        <v>640.93476989999999</v>
      </c>
      <c r="T376" s="33">
        <v>640.93476989999999</v>
      </c>
      <c r="U376" s="33">
        <v>640.93226990000005</v>
      </c>
      <c r="V376" s="33">
        <v>640.93476989999999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347.05688070000002</v>
      </c>
      <c r="AB376" s="33">
        <v>340.21256069999998</v>
      </c>
      <c r="AC376" s="33">
        <v>344.08286070000003</v>
      </c>
      <c r="AD376" s="33">
        <v>344.08286070000003</v>
      </c>
      <c r="AE376" s="33">
        <v>344.08286070000003</v>
      </c>
      <c r="AF376" s="33">
        <v>344.08286070000003</v>
      </c>
      <c r="AG376" s="33">
        <v>340.21256069999998</v>
      </c>
      <c r="AH376" s="33">
        <v>340.21256069999998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3340.4884699999998</v>
      </c>
      <c r="P415" s="33">
        <v>4764.5851860000002</v>
      </c>
      <c r="Q415" s="33">
        <v>8918.9375209999998</v>
      </c>
      <c r="R415" s="33">
        <v>9924.9468720000004</v>
      </c>
      <c r="S415" s="33">
        <v>11346.409600000001</v>
      </c>
      <c r="T415" s="33">
        <v>11627.11587</v>
      </c>
      <c r="U415" s="33">
        <v>14520.185079999999</v>
      </c>
      <c r="V415" s="33">
        <v>14520.185079999999</v>
      </c>
      <c r="W415" s="33">
        <v>14520.185079999999</v>
      </c>
      <c r="X415" s="33">
        <v>14520.185079999999</v>
      </c>
      <c r="Y415" s="33">
        <v>14520.185079999999</v>
      </c>
      <c r="Z415" s="33">
        <v>14520.185079999999</v>
      </c>
      <c r="AA415" s="33">
        <v>14520.185079999999</v>
      </c>
      <c r="AB415" s="33">
        <v>14520.185079999999</v>
      </c>
      <c r="AC415" s="33">
        <v>14520.185079999999</v>
      </c>
      <c r="AD415" s="33">
        <v>14520.185079999999</v>
      </c>
      <c r="AE415" s="33">
        <v>14520.185079999999</v>
      </c>
      <c r="AF415" s="33">
        <v>14520.185079999999</v>
      </c>
      <c r="AG415" s="33">
        <v>14520.185079999999</v>
      </c>
      <c r="AH415" s="33">
        <v>14520.185079999999</v>
      </c>
      <c r="AI415" s="33">
        <v>14520.185079999999</v>
      </c>
      <c r="AJ415" s="33">
        <v>14520.185079999999</v>
      </c>
      <c r="AK415" s="33">
        <v>14520.185079999999</v>
      </c>
      <c r="AL415" s="33">
        <v>14520.185079999999</v>
      </c>
      <c r="AM415" s="33">
        <v>14520.185079999999</v>
      </c>
      <c r="AN415" s="33">
        <v>14520.185079999999</v>
      </c>
      <c r="AO415" s="33">
        <v>14520.185079999999</v>
      </c>
      <c r="AP415" s="33">
        <v>14520.185079999999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3340.4884699999998</v>
      </c>
      <c r="P424" s="33">
        <v>4764.5851860000002</v>
      </c>
      <c r="Q424" s="33">
        <v>8918.9375209999998</v>
      </c>
      <c r="R424" s="33">
        <v>9924.9468720000004</v>
      </c>
      <c r="S424" s="33">
        <v>11346.409600000001</v>
      </c>
      <c r="T424" s="33">
        <v>11627.11587</v>
      </c>
      <c r="U424" s="33">
        <v>14520.185079999999</v>
      </c>
      <c r="V424" s="33">
        <v>14520.185079999999</v>
      </c>
      <c r="W424" s="33">
        <v>14520.185079999999</v>
      </c>
      <c r="X424" s="33">
        <v>14520.185079999999</v>
      </c>
      <c r="Y424" s="33">
        <v>14520.185079999999</v>
      </c>
      <c r="Z424" s="33">
        <v>14520.185079999999</v>
      </c>
      <c r="AA424" s="33">
        <v>14520.185079999999</v>
      </c>
      <c r="AB424" s="33">
        <v>14520.185079999999</v>
      </c>
      <c r="AC424" s="33">
        <v>14520.185079999999</v>
      </c>
      <c r="AD424" s="33">
        <v>14520.185079999999</v>
      </c>
      <c r="AE424" s="33">
        <v>14520.185079999999</v>
      </c>
      <c r="AF424" s="33">
        <v>14520.185079999999</v>
      </c>
      <c r="AG424" s="33">
        <v>14520.185079999999</v>
      </c>
      <c r="AH424" s="33">
        <v>14520.185079999999</v>
      </c>
      <c r="AI424" s="33">
        <v>14520.185079999999</v>
      </c>
      <c r="AJ424" s="33">
        <v>14520.185079999999</v>
      </c>
      <c r="AK424" s="33">
        <v>14520.185079999999</v>
      </c>
      <c r="AL424" s="33">
        <v>14520.185079999999</v>
      </c>
      <c r="AM424" s="33">
        <v>14520.185079999999</v>
      </c>
      <c r="AN424" s="33">
        <v>14520.185079999999</v>
      </c>
      <c r="AO424" s="33">
        <v>14520.185079999999</v>
      </c>
      <c r="AP424" s="33">
        <v>14520.185079999999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408.6956874</v>
      </c>
      <c r="W439" s="33">
        <v>1546.829694</v>
      </c>
      <c r="X439" s="33">
        <v>3963.975422</v>
      </c>
      <c r="Y439" s="33">
        <v>6809.3110989999996</v>
      </c>
      <c r="Z439" s="33">
        <v>10692.854960000001</v>
      </c>
      <c r="AA439" s="33">
        <v>14640.152249999999</v>
      </c>
      <c r="AB439" s="33">
        <v>17830.432499999999</v>
      </c>
      <c r="AC439" s="33">
        <v>22191.348610000001</v>
      </c>
      <c r="AD439" s="33">
        <v>23931.67049</v>
      </c>
      <c r="AE439" s="33">
        <v>26676.974190000001</v>
      </c>
      <c r="AF439" s="33">
        <v>26676.974190000001</v>
      </c>
      <c r="AG439" s="33">
        <v>26676.974190000001</v>
      </c>
      <c r="AH439" s="33">
        <v>26676.974190000001</v>
      </c>
      <c r="AI439" s="33">
        <v>26676.974190000001</v>
      </c>
      <c r="AJ439" s="33">
        <v>26676.974190000001</v>
      </c>
      <c r="AK439" s="33">
        <v>26676.974190000001</v>
      </c>
      <c r="AL439" s="33">
        <v>26676.974190000001</v>
      </c>
      <c r="AM439" s="33">
        <v>26676.974190000001</v>
      </c>
      <c r="AN439" s="33">
        <v>26676.974190000001</v>
      </c>
      <c r="AO439" s="33">
        <v>26676.974190000001</v>
      </c>
      <c r="AP439" s="33">
        <v>26676.974190000001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408.6956874</v>
      </c>
      <c r="W448" s="33">
        <v>1546.829694</v>
      </c>
      <c r="X448" s="33">
        <v>3963.975422</v>
      </c>
      <c r="Y448" s="33">
        <v>6809.3110989999996</v>
      </c>
      <c r="Z448" s="33">
        <v>10692.854960000001</v>
      </c>
      <c r="AA448" s="33">
        <v>14640.152249999999</v>
      </c>
      <c r="AB448" s="33">
        <v>17830.432499999999</v>
      </c>
      <c r="AC448" s="33">
        <v>22191.348610000001</v>
      </c>
      <c r="AD448" s="33">
        <v>23931.67049</v>
      </c>
      <c r="AE448" s="33">
        <v>26676.974190000001</v>
      </c>
      <c r="AF448" s="33">
        <v>26676.974190000001</v>
      </c>
      <c r="AG448" s="33">
        <v>26676.974190000001</v>
      </c>
      <c r="AH448" s="33">
        <v>26676.974190000001</v>
      </c>
      <c r="AI448" s="33">
        <v>26676.974190000001</v>
      </c>
      <c r="AJ448" s="33">
        <v>26676.974190000001</v>
      </c>
      <c r="AK448" s="33">
        <v>26676.974190000001</v>
      </c>
      <c r="AL448" s="33">
        <v>26676.974190000001</v>
      </c>
      <c r="AM448" s="33">
        <v>26676.974190000001</v>
      </c>
      <c r="AN448" s="33">
        <v>26676.974190000001</v>
      </c>
      <c r="AO448" s="33">
        <v>26676.974190000001</v>
      </c>
      <c r="AP448" s="33">
        <v>26676.974190000001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6490.0491359999996</v>
      </c>
      <c r="AG463" s="33">
        <v>8563.4802720000007</v>
      </c>
      <c r="AH463" s="33">
        <v>10115.459199999999</v>
      </c>
      <c r="AI463" s="33">
        <v>11680.10853</v>
      </c>
      <c r="AJ463" s="33">
        <v>13278.27262</v>
      </c>
      <c r="AK463" s="33">
        <v>15153.88816</v>
      </c>
      <c r="AL463" s="33">
        <v>17446.43821</v>
      </c>
      <c r="AM463" s="33">
        <v>19493.574809999998</v>
      </c>
      <c r="AN463" s="33">
        <v>21651.771059999999</v>
      </c>
      <c r="AO463" s="33">
        <v>22163.857329999999</v>
      </c>
      <c r="AP463" s="33">
        <v>22680.905630000001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6490.0491359999996</v>
      </c>
      <c r="AG472" s="33">
        <v>8563.4802720000007</v>
      </c>
      <c r="AH472" s="33">
        <v>10115.459199999999</v>
      </c>
      <c r="AI472" s="33">
        <v>11680.10853</v>
      </c>
      <c r="AJ472" s="33">
        <v>13278.27262</v>
      </c>
      <c r="AK472" s="33">
        <v>15153.88816</v>
      </c>
      <c r="AL472" s="33">
        <v>17446.43821</v>
      </c>
      <c r="AM472" s="33">
        <v>19493.574809999998</v>
      </c>
      <c r="AN472" s="33">
        <v>21651.771059999999</v>
      </c>
      <c r="AO472" s="33">
        <v>22163.857329999999</v>
      </c>
      <c r="AP472" s="33">
        <v>22680.905630000001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1017.277168</v>
      </c>
      <c r="AB653" s="33">
        <v>1056.430789</v>
      </c>
      <c r="AC653" s="33">
        <v>1270.7962299999999</v>
      </c>
      <c r="AD653" s="33">
        <v>1396.3362119999999</v>
      </c>
      <c r="AE653" s="33">
        <v>1396.3362119999999</v>
      </c>
      <c r="AF653" s="33">
        <v>1056.430789</v>
      </c>
      <c r="AG653" s="33">
        <v>1396.3362119999999</v>
      </c>
      <c r="AH653" s="33">
        <v>930.89080769999998</v>
      </c>
      <c r="AI653" s="33">
        <v>930.89080769999998</v>
      </c>
      <c r="AJ653" s="33">
        <v>930.89080769999998</v>
      </c>
      <c r="AK653" s="33">
        <v>930.89080769999998</v>
      </c>
      <c r="AL653" s="33">
        <v>1056.430789</v>
      </c>
      <c r="AM653" s="33">
        <v>1396.3362119999999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1017.277168</v>
      </c>
      <c r="AB664" s="33">
        <v>1056.430789</v>
      </c>
      <c r="AC664" s="33">
        <v>1270.7962299999999</v>
      </c>
      <c r="AD664" s="33">
        <v>1396.3362119999999</v>
      </c>
      <c r="AE664" s="33">
        <v>1409.600813</v>
      </c>
      <c r="AF664" s="33">
        <v>1069.695391</v>
      </c>
      <c r="AG664" s="33">
        <v>1981.873636</v>
      </c>
      <c r="AH664" s="33">
        <v>1516.428232</v>
      </c>
      <c r="AI664" s="33">
        <v>1516.428232</v>
      </c>
      <c r="AJ664" s="33">
        <v>1516.428232</v>
      </c>
      <c r="AK664" s="33">
        <v>1516.428232</v>
      </c>
      <c r="AL664" s="33">
        <v>1641.9682130000001</v>
      </c>
      <c r="AM664" s="33">
        <v>1981.873636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1377.860516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1244.526488</v>
      </c>
      <c r="AA665" s="33">
        <v>1015.80852</v>
      </c>
      <c r="AB665" s="33">
        <v>830.45882229999995</v>
      </c>
      <c r="AC665" s="33">
        <v>679.46721030000003</v>
      </c>
      <c r="AD665" s="33">
        <v>1074.08374</v>
      </c>
      <c r="AE665" s="33">
        <v>1201.0253789999999</v>
      </c>
      <c r="AF665" s="33">
        <v>673.5784946</v>
      </c>
      <c r="AG665" s="33">
        <v>757.82957810000005</v>
      </c>
      <c r="AH665" s="33">
        <v>1044.082574</v>
      </c>
      <c r="AI665" s="33">
        <v>965.35257839999997</v>
      </c>
      <c r="AJ665" s="33">
        <v>1357.2530099999999</v>
      </c>
      <c r="AK665" s="33">
        <v>1357.2530099999999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117.96020919999999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174.08232570000001</v>
      </c>
      <c r="T666" s="33">
        <v>125.0264253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262.4496221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498.8437763</v>
      </c>
      <c r="X667" s="33">
        <v>562.96325739999997</v>
      </c>
      <c r="Y667" s="33">
        <v>466.1160668</v>
      </c>
      <c r="Z667" s="33">
        <v>367.61896530000001</v>
      </c>
      <c r="AA667" s="33">
        <v>367.61896530000001</v>
      </c>
      <c r="AB667" s="33">
        <v>228.1864956</v>
      </c>
      <c r="AC667" s="33">
        <v>241.38277299999999</v>
      </c>
      <c r="AD667" s="33">
        <v>367.61896530000001</v>
      </c>
      <c r="AE667" s="33">
        <v>735.23793060000003</v>
      </c>
      <c r="AI667" s="33">
        <v>367.61896530000001</v>
      </c>
      <c r="AJ667" s="33">
        <v>272.73245050000003</v>
      </c>
      <c r="AK667" s="33">
        <v>517.7925553</v>
      </c>
      <c r="AL667" s="33">
        <v>521.79227019999996</v>
      </c>
      <c r="AM667" s="33">
        <v>524.97583789999999</v>
      </c>
      <c r="AN667" s="33">
        <v>569.41671689999998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42.162484419999998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380.40983130000001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2266.5732659999999</v>
      </c>
      <c r="T676" s="33">
        <v>2322.4498410000001</v>
      </c>
      <c r="U676" s="33">
        <v>2294.7761180000002</v>
      </c>
      <c r="V676" s="33">
        <v>2294.7761180000002</v>
      </c>
      <c r="W676" s="33">
        <v>2016.21948</v>
      </c>
      <c r="X676" s="33">
        <v>2080.3389609999999</v>
      </c>
      <c r="Y676" s="33">
        <v>1983.4917700000001</v>
      </c>
      <c r="Z676" s="33">
        <v>1772.268147</v>
      </c>
      <c r="AA676" s="33">
        <v>1543.5501790000001</v>
      </c>
      <c r="AB676" s="33">
        <v>1218.768012</v>
      </c>
      <c r="AC676" s="33">
        <v>1080.972677</v>
      </c>
      <c r="AD676" s="33">
        <v>1601.8253990000001</v>
      </c>
      <c r="AE676" s="33">
        <v>2096.3860030000001</v>
      </c>
      <c r="AF676" s="33">
        <v>833.70118830000001</v>
      </c>
      <c r="AG676" s="33">
        <v>917.95227169999998</v>
      </c>
      <c r="AH676" s="33">
        <v>1204.205267</v>
      </c>
      <c r="AI676" s="33">
        <v>1493.094237</v>
      </c>
      <c r="AJ676" s="33">
        <v>1790.108154</v>
      </c>
      <c r="AK676" s="33">
        <v>2035.168259</v>
      </c>
      <c r="AL676" s="33">
        <v>2081.3304579999999</v>
      </c>
      <c r="AM676" s="33">
        <v>2084.5140259999998</v>
      </c>
      <c r="AN676" s="33">
        <v>2128.9549050000001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582.09481449999998</v>
      </c>
      <c r="S677" s="33">
        <v>761.94717019999996</v>
      </c>
      <c r="T677" s="33">
        <v>797.53555779999999</v>
      </c>
      <c r="U677" s="33">
        <v>932.31201499999997</v>
      </c>
      <c r="V677" s="33">
        <v>722.83905340000001</v>
      </c>
      <c r="W677" s="33">
        <v>466.15600749999999</v>
      </c>
      <c r="X677" s="33">
        <v>466.15600749999999</v>
      </c>
      <c r="Y677" s="33">
        <v>466.15600749999999</v>
      </c>
      <c r="Z677" s="33">
        <v>287.46003189999999</v>
      </c>
      <c r="AA677" s="33">
        <v>0.54763218899999999</v>
      </c>
      <c r="AE677" s="33">
        <v>466.15600749999999</v>
      </c>
      <c r="AL677" s="33">
        <v>73.833321769999998</v>
      </c>
      <c r="AM677" s="33">
        <v>181.23099439999999</v>
      </c>
      <c r="AN677" s="33">
        <v>386.3752417</v>
      </c>
      <c r="AO677" s="33">
        <v>490.58520329999999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105.64307890000001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634.91635399999996</v>
      </c>
      <c r="S688" s="33">
        <v>814.76870970000004</v>
      </c>
      <c r="T688" s="33">
        <v>850.35709729999996</v>
      </c>
      <c r="U688" s="33">
        <v>1037.9550939999999</v>
      </c>
      <c r="V688" s="33">
        <v>775.66059289999998</v>
      </c>
      <c r="W688" s="33">
        <v>518.97754699999996</v>
      </c>
      <c r="X688" s="33">
        <v>518.97754699999996</v>
      </c>
      <c r="Y688" s="33">
        <v>518.97754699999996</v>
      </c>
      <c r="Z688" s="33">
        <v>287.46003189999999</v>
      </c>
      <c r="AA688" s="33">
        <v>0.54763218899999999</v>
      </c>
      <c r="AB688" s="33">
        <v>0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73.833321769999998</v>
      </c>
      <c r="AM688" s="33">
        <v>181.23099439999999</v>
      </c>
      <c r="AN688" s="33">
        <v>386.3752417</v>
      </c>
      <c r="AO688" s="33">
        <v>490.58520329999999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209.1453755</v>
      </c>
      <c r="Y750" s="33">
        <v>369.85510679999999</v>
      </c>
      <c r="Z750" s="33">
        <v>378.98862400000002</v>
      </c>
      <c r="AA750" s="33">
        <v>473.73577999999998</v>
      </c>
      <c r="AB750" s="33">
        <v>568.482936</v>
      </c>
      <c r="AC750" s="33">
        <v>667.92098910000004</v>
      </c>
      <c r="AD750" s="33">
        <v>757.97724800000003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1421.2073399999999</v>
      </c>
      <c r="AM750" s="33">
        <v>1504.8291730000001</v>
      </c>
      <c r="AN750" s="33">
        <v>1685.06681</v>
      </c>
      <c r="AO750" s="33">
        <v>1759.259726</v>
      </c>
      <c r="AP750" s="33">
        <v>2093.5076159999999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360.28540070000003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550.01409820000003</v>
      </c>
      <c r="AD755" s="33">
        <v>571.93350369999996</v>
      </c>
      <c r="AE755" s="33">
        <v>549.01113980000002</v>
      </c>
      <c r="AF755" s="33">
        <v>546.98566140000003</v>
      </c>
      <c r="AG755" s="33">
        <v>568.98282240000003</v>
      </c>
      <c r="AH755" s="33">
        <v>590.92951779999999</v>
      </c>
      <c r="AI755" s="33">
        <v>612.70306830000004</v>
      </c>
      <c r="AJ755" s="33">
        <v>634.25220730000001</v>
      </c>
      <c r="AK755" s="33">
        <v>655.52253959999996</v>
      </c>
      <c r="AL755" s="33">
        <v>663.18160139999998</v>
      </c>
      <c r="AM755" s="33">
        <v>660.23737919999996</v>
      </c>
      <c r="AN755" s="33">
        <v>680.28543760000002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777.40975490000005</v>
      </c>
      <c r="X760" s="33">
        <v>830.92358679999995</v>
      </c>
      <c r="Y760" s="33">
        <v>899.96544459999996</v>
      </c>
      <c r="Z760" s="33">
        <v>1154.967832</v>
      </c>
      <c r="AA760" s="33">
        <v>1249.7149879999999</v>
      </c>
      <c r="AB760" s="33">
        <v>1344.4621440000001</v>
      </c>
      <c r="AC760" s="33">
        <v>1810.578548</v>
      </c>
      <c r="AD760" s="33">
        <v>1922.554212</v>
      </c>
      <c r="AE760" s="33">
        <v>1994.379005</v>
      </c>
      <c r="AF760" s="33">
        <v>2087.1006819999998</v>
      </c>
      <c r="AG760" s="33">
        <v>2206.687414</v>
      </c>
      <c r="AH760" s="33">
        <v>2323.381265</v>
      </c>
      <c r="AI760" s="33">
        <v>2439.9019720000001</v>
      </c>
      <c r="AJ760" s="33">
        <v>2556.1982670000002</v>
      </c>
      <c r="AK760" s="33">
        <v>2672.2157550000002</v>
      </c>
      <c r="AL760" s="33">
        <v>2679.8748169999999</v>
      </c>
      <c r="AM760" s="33">
        <v>2760.552428</v>
      </c>
      <c r="AN760" s="33">
        <v>2960.838123</v>
      </c>
      <c r="AO760" s="33">
        <v>3049.7159900000001</v>
      </c>
      <c r="AP760" s="33">
        <v>3383.9638810000001</v>
      </c>
    </row>
    <row r="761" spans="2:42" x14ac:dyDescent="0.25">
      <c r="B761" s="33" t="s">
        <v>15</v>
      </c>
      <c r="D761" s="33">
        <v>60470.570500000002</v>
      </c>
      <c r="E761" s="33">
        <v>62737.407299999999</v>
      </c>
      <c r="F761" s="33">
        <v>62313.005369999999</v>
      </c>
      <c r="G761" s="33">
        <v>64275.250970000001</v>
      </c>
      <c r="H761" s="33">
        <v>65882.205780000004</v>
      </c>
      <c r="I761" s="33">
        <v>67080.548850000006</v>
      </c>
      <c r="J761" s="33">
        <v>68156.631890000004</v>
      </c>
      <c r="K761" s="33">
        <v>73155.512359999993</v>
      </c>
      <c r="L761" s="33">
        <v>76830.778340000004</v>
      </c>
      <c r="M761" s="33">
        <v>80602.382750000004</v>
      </c>
      <c r="N761" s="33">
        <v>83898.827189999996</v>
      </c>
      <c r="O761" s="33">
        <v>87331.514920000001</v>
      </c>
      <c r="P761" s="33">
        <v>90801.384210000004</v>
      </c>
      <c r="Q761" s="33">
        <v>94390.816269999996</v>
      </c>
      <c r="R761" s="33">
        <v>97479.497700000007</v>
      </c>
      <c r="S761" s="33">
        <v>100376.15429999999</v>
      </c>
      <c r="T761" s="33">
        <v>103383.0739</v>
      </c>
      <c r="U761" s="33">
        <v>106477.1364</v>
      </c>
      <c r="V761" s="33">
        <v>109672.6058</v>
      </c>
      <c r="W761" s="33">
        <v>113023.0824</v>
      </c>
      <c r="X761" s="33">
        <v>116432.64</v>
      </c>
      <c r="Y761" s="33">
        <v>119841.80349999999</v>
      </c>
      <c r="Z761" s="33">
        <v>123355.4062</v>
      </c>
      <c r="AA761" s="33">
        <v>126990.25440000001</v>
      </c>
      <c r="AB761" s="33">
        <v>130866.6202</v>
      </c>
      <c r="AC761" s="33">
        <v>134691.10079999999</v>
      </c>
      <c r="AD761" s="33">
        <v>138544.22659999999</v>
      </c>
      <c r="AE761" s="33">
        <v>142249.0687</v>
      </c>
      <c r="AF761" s="33">
        <v>145923.48300000001</v>
      </c>
      <c r="AG761" s="33">
        <v>149167.21309999999</v>
      </c>
      <c r="AH761" s="33">
        <v>152419.94630000001</v>
      </c>
      <c r="AI761" s="33">
        <v>155684.71309999999</v>
      </c>
      <c r="AJ761" s="33">
        <v>159011.8383</v>
      </c>
      <c r="AK761" s="33">
        <v>162404.92679999999</v>
      </c>
      <c r="AL761" s="33">
        <v>165819.99340000001</v>
      </c>
      <c r="AM761" s="33">
        <v>169202.86919999999</v>
      </c>
      <c r="AN761" s="33">
        <v>172913.68969999999</v>
      </c>
      <c r="AO761" s="33">
        <v>176479.47409999999</v>
      </c>
      <c r="AP761" s="33">
        <v>180004.1758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41986.243979999999</v>
      </c>
      <c r="D4" s="1">
        <f>PLANEL_GerCrit_Resultado!H244+PLANEL_GerCrit_Resultado!H748</f>
        <v>44316.588369999998</v>
      </c>
      <c r="E4" s="1">
        <f>PLANEL_GerCrit_Resultado!I244+PLANEL_GerCrit_Resultado!I748</f>
        <v>44518.376909999999</v>
      </c>
      <c r="F4" s="1">
        <f>PLANEL_GerCrit_Resultado!J244+PLANEL_GerCrit_Resultado!J748</f>
        <v>45685.499580000003</v>
      </c>
      <c r="G4" s="1">
        <f>PLANEL_GerCrit_Resultado!K244+PLANEL_GerCrit_Resultado!K748</f>
        <v>48608.666819999999</v>
      </c>
      <c r="H4" s="1">
        <f>PLANEL_GerCrit_Resultado!L244+PLANEL_GerCrit_Resultado!L748</f>
        <v>51812.270369999998</v>
      </c>
      <c r="I4" s="1">
        <f>PLANEL_GerCrit_Resultado!M244+PLANEL_GerCrit_Resultado!M748</f>
        <v>53210.623500000002</v>
      </c>
      <c r="J4" s="1">
        <f>PLANEL_GerCrit_Resultado!N244+PLANEL_GerCrit_Resultado!N748</f>
        <v>53396.692669999997</v>
      </c>
      <c r="K4" s="1">
        <f>PLANEL_GerCrit_Resultado!O244+PLANEL_GerCrit_Resultado!O748</f>
        <v>53804.817000000003</v>
      </c>
      <c r="L4" s="1">
        <f>PLANEL_GerCrit_Resultado!P244+PLANEL_GerCrit_Resultado!P748</f>
        <v>54048.477379999997</v>
      </c>
      <c r="M4" s="1">
        <f>PLANEL_GerCrit_Resultado!Q244+PLANEL_GerCrit_Resultado!Q748</f>
        <v>54309.947630000002</v>
      </c>
      <c r="N4" s="1">
        <f>PLANEL_GerCrit_Resultado!R244+PLANEL_GerCrit_Resultado!R748</f>
        <v>54869.334499999997</v>
      </c>
      <c r="O4" s="1">
        <f>PLANEL_GerCrit_Resultado!S244+PLANEL_GerCrit_Resultado!S748</f>
        <v>55207.723030000001</v>
      </c>
      <c r="P4" s="1">
        <f>PLANEL_GerCrit_Resultado!T244+PLANEL_GerCrit_Resultado!T748</f>
        <v>57434.965770000003</v>
      </c>
      <c r="Q4" s="1">
        <f>PLANEL_GerCrit_Resultado!U244+PLANEL_GerCrit_Resultado!U748</f>
        <v>57926.955580000002</v>
      </c>
      <c r="R4" s="1">
        <f>PLANEL_GerCrit_Resultado!V244+PLANEL_GerCrit_Resultado!V748</f>
        <v>61127.371619999998</v>
      </c>
      <c r="S4" s="1">
        <f>PLANEL_GerCrit_Resultado!W244+PLANEL_GerCrit_Resultado!W748</f>
        <v>64268.532299999999</v>
      </c>
      <c r="T4" s="1">
        <f>PLANEL_GerCrit_Resultado!X244+PLANEL_GerCrit_Resultado!X748</f>
        <v>64845.787880000003</v>
      </c>
      <c r="U4" s="1">
        <f>PLANEL_GerCrit_Resultado!Y244+PLANEL_GerCrit_Resultado!Y748</f>
        <v>66401.630520000006</v>
      </c>
      <c r="V4" s="1">
        <f>PLANEL_GerCrit_Resultado!Z244+PLANEL_GerCrit_Resultado!Z748</f>
        <v>66405.06972</v>
      </c>
      <c r="W4" s="1">
        <f>PLANEL_GerCrit_Resultado!AA244+PLANEL_GerCrit_Resultado!AA748</f>
        <v>67059.251369999998</v>
      </c>
      <c r="X4" s="1">
        <f>PLANEL_GerCrit_Resultado!AB244+PLANEL_GerCrit_Resultado!AB748</f>
        <v>68006.710519999993</v>
      </c>
      <c r="Y4" s="1">
        <f>PLANEL_GerCrit_Resultado!AC244+PLANEL_GerCrit_Resultado!AC748</f>
        <v>69336.118279999995</v>
      </c>
      <c r="Z4" s="1">
        <f>PLANEL_GerCrit_Resultado!AD244+PLANEL_GerCrit_Resultado!AD748</f>
        <v>70019.885639999993</v>
      </c>
      <c r="AA4" s="1">
        <f>PLANEL_GerCrit_Resultado!AE244+PLANEL_GerCrit_Resultado!AE748</f>
        <v>71110.452910000007</v>
      </c>
      <c r="AB4" s="1">
        <f>PLANEL_GerCrit_Resultado!AF244+PLANEL_GerCrit_Resultado!AF748</f>
        <v>70131.237590000004</v>
      </c>
      <c r="AC4" s="1">
        <f>PLANEL_GerCrit_Resultado!AG244+PLANEL_GerCrit_Resultado!AG748</f>
        <v>70312.084340000001</v>
      </c>
      <c r="AD4" s="1">
        <f>PLANEL_GerCrit_Resultado!AH244+PLANEL_GerCrit_Resultado!AH748</f>
        <v>70440.447440000004</v>
      </c>
      <c r="AE4" s="1">
        <f>PLANEL_GerCrit_Resultado!AI244+PLANEL_GerCrit_Resultado!AI748</f>
        <v>70563.844540000006</v>
      </c>
      <c r="AF4" s="1">
        <f>PLANEL_GerCrit_Resultado!AJ244+PLANEL_GerCrit_Resultado!AJ748</f>
        <v>70683.584210000001</v>
      </c>
      <c r="AG4" s="1">
        <f>PLANEL_GerCrit_Resultado!AK244+PLANEL_GerCrit_Resultado!AK748</f>
        <v>71033.176219999994</v>
      </c>
      <c r="AH4" s="1">
        <f>PLANEL_GerCrit_Resultado!AL244+PLANEL_GerCrit_Resultado!AL748</f>
        <v>70655.814129999999</v>
      </c>
      <c r="AI4" s="1">
        <f>PLANEL_GerCrit_Resultado!AM244+PLANEL_GerCrit_Resultado!AM748</f>
        <v>70239.001659999994</v>
      </c>
      <c r="AJ4" s="1">
        <f>PLANEL_GerCrit_Resultado!AN244+PLANEL_GerCrit_Resultado!AN748</f>
        <v>69639.366330000004</v>
      </c>
      <c r="AK4" s="1">
        <f>PLANEL_GerCrit_Resultado!AO244+PLANEL_GerCrit_Resultado!AO748</f>
        <v>70911.385139999999</v>
      </c>
      <c r="AL4" s="1">
        <f>PLANEL_GerCrit_Resultado!AP244+PLANEL_GerCrit_Resultado!AP748</f>
        <v>72971.249970000004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2993.040227</v>
      </c>
      <c r="E5" s="1">
        <f>PLANEL_GerCrit_Resultado!I256</f>
        <v>3127.1847509999998</v>
      </c>
      <c r="F5" s="1">
        <f>PLANEL_GerCrit_Resultado!J256</f>
        <v>3193.9340649999999</v>
      </c>
      <c r="G5" s="1">
        <f>PLANEL_GerCrit_Resultado!K256</f>
        <v>3276.0927689999999</v>
      </c>
      <c r="H5" s="1">
        <f>PLANEL_GerCrit_Resultado!L256</f>
        <v>3395.829495</v>
      </c>
      <c r="I5" s="1">
        <f>PLANEL_GerCrit_Resultado!M256</f>
        <v>3434.123994</v>
      </c>
      <c r="J5" s="1">
        <f>PLANEL_GerCrit_Resultado!N256</f>
        <v>3433.598039</v>
      </c>
      <c r="K5" s="1">
        <f>PLANEL_GerCrit_Resultado!O256</f>
        <v>4102.3776319999997</v>
      </c>
      <c r="L5" s="1">
        <f>PLANEL_GerCrit_Resultado!P256</f>
        <v>5648.1038150000004</v>
      </c>
      <c r="M5" s="1">
        <f>PLANEL_GerCrit_Resultado!Q256</f>
        <v>5648.1038150000004</v>
      </c>
      <c r="N5" s="1">
        <f>PLANEL_GerCrit_Resultado!R256</f>
        <v>5648.3406649999997</v>
      </c>
      <c r="O5" s="1">
        <f>PLANEL_GerCrit_Resultado!S256</f>
        <v>5634.9347850000004</v>
      </c>
      <c r="P5" s="1">
        <f>PLANEL_GerCrit_Resultado!T256</f>
        <v>5648.1038150000004</v>
      </c>
      <c r="Q5" s="1">
        <f>PLANEL_GerCrit_Resultado!U256</f>
        <v>5622.4449290000002</v>
      </c>
      <c r="R5" s="1">
        <f>PLANEL_GerCrit_Resultado!V256</f>
        <v>5623.3826710000003</v>
      </c>
      <c r="S5" s="1">
        <f>PLANEL_GerCrit_Resultado!W256</f>
        <v>5603.9611370000002</v>
      </c>
      <c r="T5" s="1">
        <f>PLANEL_GerCrit_Resultado!X256</f>
        <v>5622.7747010000003</v>
      </c>
      <c r="U5" s="1">
        <f>PLANEL_GerCrit_Resultado!Y256</f>
        <v>4990.1649790000001</v>
      </c>
      <c r="V5" s="1">
        <f>PLANEL_GerCrit_Resultado!Z256</f>
        <v>5636.3931329999996</v>
      </c>
      <c r="W5" s="1">
        <f>PLANEL_GerCrit_Resultado!AA256</f>
        <v>5623.2241029999996</v>
      </c>
      <c r="X5" s="1">
        <f>PLANEL_GerCrit_Resultado!AB256</f>
        <v>5622.880349</v>
      </c>
      <c r="Y5" s="1">
        <f>PLANEL_GerCrit_Resultado!AC256</f>
        <v>5029.4856950000003</v>
      </c>
      <c r="Z5" s="1">
        <f>PLANEL_GerCrit_Resultado!AD256</f>
        <v>5425.9100760000001</v>
      </c>
      <c r="AA5" s="1">
        <f>PLANEL_GerCrit_Resultado!AE256</f>
        <v>5648.5966150000004</v>
      </c>
      <c r="AB5" s="68">
        <f>PLANEL_GerCrit_Resultado!AF256</f>
        <v>5648.0706609999997</v>
      </c>
      <c r="AC5" s="1">
        <f>PLANEL_GerCrit_Resultado!AG256</f>
        <v>5634.4853830000002</v>
      </c>
      <c r="AD5" s="1">
        <f>PLANEL_GerCrit_Resultado!AH256</f>
        <v>5634.5910309999999</v>
      </c>
      <c r="AE5" s="1">
        <f>PLANEL_GerCrit_Resultado!AI256</f>
        <v>5636.4365319999997</v>
      </c>
      <c r="AF5" s="1">
        <f>PLANEL_GerCrit_Resultado!AJ256</f>
        <v>5648.0706609999997</v>
      </c>
      <c r="AG5" s="1">
        <f>PLANEL_GerCrit_Resultado!AK256</f>
        <v>5591.2469499999997</v>
      </c>
      <c r="AH5" s="1">
        <f>PLANEL_GerCrit_Resultado!AL256</f>
        <v>5592.5899870000003</v>
      </c>
      <c r="AI5" s="1">
        <f>PLANEL_GerCrit_Resultado!AM256</f>
        <v>5609.2758990000002</v>
      </c>
      <c r="AJ5" s="1">
        <f>PLANEL_GerCrit_Resultado!AN256</f>
        <v>5599.1110900000003</v>
      </c>
      <c r="AK5" s="1">
        <f>PLANEL_GerCrit_Resultado!AO256</f>
        <v>5620.460626</v>
      </c>
      <c r="AL5" s="1">
        <f>PLANEL_GerCrit_Resultado!AP256</f>
        <v>5620.460626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4978.7473320000008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6791.6841560000003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7554.9347002000004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7824.1717301399995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8111.5505736000005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7568.8780770000003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7838.7786069999993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8523.4518977000007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8675.0976393000019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8800.4658170000002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8503.0481679000004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8737.8108185000001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9310.7674231000001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9753.1448516000019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9364.3290688999987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9053.756173189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9052.0446100000008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9283.2841229999995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10609.829240999999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12827.207979999999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10291.849669300002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10187.649381700001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10590.59607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10996.005746999999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11409.315959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11717.883610000001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12238.878093770001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12785.349380399999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13627.470251700001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14128.487261299999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15028.986799999999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1150.1044830000001</v>
      </c>
      <c r="J9" s="20">
        <f>PLANEL_GerCrit_Resultado!N64+PLANEL_GerCrit_Resultado!N76+PLANEL_GerCrit_Resultado!N88+PLANEL_GerCrit_Resultado!N640+PLANEL_GerCrit_Resultado!N700</f>
        <v>1189.4248889999999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1204.9345269999999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291.23831380000001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306.827856</v>
      </c>
      <c r="AA9" s="20">
        <f>PLANEL_GerCrit_Resultado!AE64+PLANEL_GerCrit_Resultado!AE76+PLANEL_GerCrit_Resultado!AE88+PLANEL_GerCrit_Resultado!AE640+PLANEL_GerCrit_Resultado!AE700</f>
        <v>285.40033019999998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698.87160640000002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760.84604220000006</v>
      </c>
      <c r="M10" s="20">
        <f>PLANEL_GerCrit_Resultado!Q40+PLANEL_GerCrit_Resultado!Q52</f>
        <v>768.59113330000002</v>
      </c>
      <c r="N10" s="20">
        <f>PLANEL_GerCrit_Resultado!R40+PLANEL_GerCrit_Resultado!R52</f>
        <v>708.68208330000004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372.43752269999999</v>
      </c>
      <c r="J12" s="1">
        <f>PLANEL_GerCrit_Resultado!N172</f>
        <v>372.43752269999999</v>
      </c>
      <c r="K12" s="1">
        <f>PLANEL_GerCrit_Resultado!O172</f>
        <v>368.2310258</v>
      </c>
      <c r="L12" s="1">
        <f>PLANEL_GerCrit_Resultado!P172</f>
        <v>339.45896859999999</v>
      </c>
      <c r="M12" s="1">
        <f>PLANEL_GerCrit_Resultado!Q172</f>
        <v>49.857687400000003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4159.8699489999999</v>
      </c>
      <c r="J14" s="24">
        <f>PLANEL_GerCrit_Resultado!N16+PLANEL_GerCrit_Resultado!N28+PLANEL_GerCrit_Resultado!N628+PLANEL_GerCrit_Resultado!N712</f>
        <v>5300.8673220000001</v>
      </c>
      <c r="K14" s="24">
        <f>PLANEL_GerCrit_Resultado!O16+PLANEL_GerCrit_Resultado!O28+PLANEL_GerCrit_Resultado!O628+PLANEL_GerCrit_Resultado!O712</f>
        <v>5300.8673220000001</v>
      </c>
      <c r="L14" s="24">
        <f>PLANEL_GerCrit_Resultado!P16+PLANEL_GerCrit_Resultado!P28+PLANEL_GerCrit_Resultado!P628+PLANEL_GerCrit_Resultado!P712</f>
        <v>5210.1799549999996</v>
      </c>
      <c r="M14" s="24">
        <f>PLANEL_GerCrit_Resultado!Q16+PLANEL_GerCrit_Resultado!Q28+PLANEL_GerCrit_Resultado!Q628+PLANEL_GerCrit_Resultado!Q712</f>
        <v>5210.1799549999996</v>
      </c>
      <c r="N14" s="24">
        <f>PLANEL_GerCrit_Resultado!R16+PLANEL_GerCrit_Resultado!R28+PLANEL_GerCrit_Resultado!R628+PLANEL_GerCrit_Resultado!R712</f>
        <v>5210.1799549999996</v>
      </c>
      <c r="O14" s="24">
        <f>PLANEL_GerCrit_Resultado!S16+PLANEL_GerCrit_Resultado!S28+PLANEL_GerCrit_Resultado!S628+PLANEL_GerCrit_Resultado!S712</f>
        <v>5755.9341130000003</v>
      </c>
      <c r="P14" s="24">
        <f>PLANEL_GerCrit_Resultado!T16+PLANEL_GerCrit_Resultado!T28+PLANEL_GerCrit_Resultado!T628+PLANEL_GerCrit_Resultado!T712</f>
        <v>6140.584167</v>
      </c>
      <c r="Q14" s="24">
        <f>PLANEL_GerCrit_Resultado!U16+PLANEL_GerCrit_Resultado!U28+PLANEL_GerCrit_Resultado!U628+PLANEL_GerCrit_Resultado!U712</f>
        <v>6688.1589020000001</v>
      </c>
      <c r="R14" s="24">
        <f>PLANEL_GerCrit_Resultado!V16+PLANEL_GerCrit_Resultado!V28+PLANEL_GerCrit_Resultado!V628+PLANEL_GerCrit_Resultado!V712</f>
        <v>6688.1589020000001</v>
      </c>
      <c r="S14" s="24">
        <f>PLANEL_GerCrit_Resultado!W16+PLANEL_GerCrit_Resultado!W28+PLANEL_GerCrit_Resultado!W628+PLANEL_GerCrit_Resultado!W712</f>
        <v>6733.4851980000003</v>
      </c>
      <c r="T14" s="24">
        <f>PLANEL_GerCrit_Resultado!X16+PLANEL_GerCrit_Resultado!X28+PLANEL_GerCrit_Resultado!X628+PLANEL_GerCrit_Resultado!X712</f>
        <v>6733.4851980000003</v>
      </c>
      <c r="U14" s="24">
        <f>PLANEL_GerCrit_Resultado!Y16+PLANEL_GerCrit_Resultado!Y28+PLANEL_GerCrit_Resultado!Y628+PLANEL_GerCrit_Resultado!Y712</f>
        <v>6733.4851980000003</v>
      </c>
      <c r="V14" s="24">
        <f>PLANEL_GerCrit_Resultado!Z16+PLANEL_GerCrit_Resultado!Z28+PLANEL_GerCrit_Resultado!Z628+PLANEL_GerCrit_Resultado!Z712</f>
        <v>6733.4851980000003</v>
      </c>
      <c r="W14" s="24">
        <f>PLANEL_GerCrit_Resultado!AA16+PLANEL_GerCrit_Resultado!AA28+PLANEL_GerCrit_Resultado!AA628+PLANEL_GerCrit_Resultado!AA712</f>
        <v>6733.4851980000003</v>
      </c>
      <c r="X14" s="24">
        <f>PLANEL_GerCrit_Resultado!AB16+PLANEL_GerCrit_Resultado!AB28+PLANEL_GerCrit_Resultado!AB628+PLANEL_GerCrit_Resultado!AB712</f>
        <v>6720.5374279999996</v>
      </c>
      <c r="Y14" s="24">
        <f>PLANEL_GerCrit_Resultado!AC16+PLANEL_GerCrit_Resultado!AC28+PLANEL_GerCrit_Resultado!AC628+PLANEL_GerCrit_Resultado!AC712</f>
        <v>6720.5374279999996</v>
      </c>
      <c r="Z14" s="24">
        <f>PLANEL_GerCrit_Resultado!AD16+PLANEL_GerCrit_Resultado!AD28+PLANEL_GerCrit_Resultado!AD628+PLANEL_GerCrit_Resultado!AD712</f>
        <v>6720.5374279999996</v>
      </c>
      <c r="AA14" s="24">
        <f>PLANEL_GerCrit_Resultado!AE16+PLANEL_GerCrit_Resultado!AE28+PLANEL_GerCrit_Resultado!AE628+PLANEL_GerCrit_Resultado!AE712</f>
        <v>6720.5374279999996</v>
      </c>
      <c r="AB14" s="24">
        <f>PLANEL_GerCrit_Resultado!AF16+PLANEL_GerCrit_Resultado!AF28+PLANEL_GerCrit_Resultado!AF628+PLANEL_GerCrit_Resultado!AF712</f>
        <v>6720.5374279999996</v>
      </c>
      <c r="AC14" s="24">
        <f>PLANEL_GerCrit_Resultado!AG16+PLANEL_GerCrit_Resultado!AG28+PLANEL_GerCrit_Resultado!AG628+PLANEL_GerCrit_Resultado!AG712</f>
        <v>6720.5374279999996</v>
      </c>
      <c r="AD14" s="24">
        <f>PLANEL_GerCrit_Resultado!AH16+PLANEL_GerCrit_Resultado!AH28+PLANEL_GerCrit_Resultado!AH628+PLANEL_GerCrit_Resultado!AH712</f>
        <v>6720.5374279999996</v>
      </c>
      <c r="AE14" s="24">
        <f>PLANEL_GerCrit_Resultado!AI16+PLANEL_GerCrit_Resultado!AI28+PLANEL_GerCrit_Resultado!AI628+PLANEL_GerCrit_Resultado!AI712</f>
        <v>6720.5374279999996</v>
      </c>
      <c r="AF14" s="24">
        <f>PLANEL_GerCrit_Resultado!AJ16+PLANEL_GerCrit_Resultado!AJ28+PLANEL_GerCrit_Resultado!AJ628+PLANEL_GerCrit_Resultado!AJ712</f>
        <v>6720.5374279999996</v>
      </c>
      <c r="AG14" s="24">
        <f>PLANEL_GerCrit_Resultado!AK16+PLANEL_GerCrit_Resultado!AK28+PLANEL_GerCrit_Resultado!AK628+PLANEL_GerCrit_Resultado!AK712</f>
        <v>6720.5374279999996</v>
      </c>
      <c r="AH14" s="24">
        <f>PLANEL_GerCrit_Resultado!AL16+PLANEL_GerCrit_Resultado!AL28+PLANEL_GerCrit_Resultado!AL628+PLANEL_GerCrit_Resultado!AL712</f>
        <v>6838.5878570000004</v>
      </c>
      <c r="AI14" s="24">
        <f>PLANEL_GerCrit_Resultado!AM16+PLANEL_GerCrit_Resultado!AM28+PLANEL_GerCrit_Resultado!AM628+PLANEL_GerCrit_Resultado!AM712</f>
        <v>6838.5878570000004</v>
      </c>
      <c r="AJ14" s="24">
        <f>PLANEL_GerCrit_Resultado!AN16+PLANEL_GerCrit_Resultado!AN28+PLANEL_GerCrit_Resultado!AN628+PLANEL_GerCrit_Resultado!AN712</f>
        <v>6838.5878570000004</v>
      </c>
      <c r="AK14" s="24">
        <f>PLANEL_GerCrit_Resultado!AO16+PLANEL_GerCrit_Resultado!AO28+PLANEL_GerCrit_Resultado!AO628+PLANEL_GerCrit_Resultado!AO712</f>
        <v>6838.5878570000004</v>
      </c>
      <c r="AL14" s="24">
        <f>PLANEL_GerCrit_Resultado!AP16+PLANEL_GerCrit_Resultado!AP28+PLANEL_GerCrit_Resultado!AP628+PLANEL_GerCrit_Resultado!AP712</f>
        <v>6838.5878570000004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318.67108919999998</v>
      </c>
      <c r="E15" s="24">
        <f>PLANEL_GerCrit_Resultado!I376</f>
        <v>311.50521420000001</v>
      </c>
      <c r="F15" s="24">
        <f>PLANEL_GerCrit_Resultado!J376</f>
        <v>483.57285919999998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644.80256989999998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640.93476989999999</v>
      </c>
      <c r="P15" s="24">
        <f>PLANEL_GerCrit_Resultado!T376</f>
        <v>640.93476989999999</v>
      </c>
      <c r="Q15" s="24">
        <f>PLANEL_GerCrit_Resultado!U376</f>
        <v>640.93226990000005</v>
      </c>
      <c r="R15" s="24">
        <f>PLANEL_GerCrit_Resultado!V376</f>
        <v>640.93476989999999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347.05688070000002</v>
      </c>
      <c r="X15" s="24">
        <f>PLANEL_GerCrit_Resultado!AB376</f>
        <v>340.21256069999998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344.08286070000003</v>
      </c>
      <c r="AB15" s="24">
        <f>PLANEL_GerCrit_Resultado!AF376</f>
        <v>344.08286070000003</v>
      </c>
      <c r="AC15" s="24">
        <f>PLANEL_GerCrit_Resultado!AG376</f>
        <v>340.21256069999998</v>
      </c>
      <c r="AD15" s="24">
        <f>PLANEL_GerCrit_Resultado!AH376</f>
        <v>340.21256069999998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10726.3656312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12150.4623472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16302.950345900001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17308.959696900001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18646.167046300001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18919.4634535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21767.716736499999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22059.247528899999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23058.603543499998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25303.259321900001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27342.942157799996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30595.6933015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33909.976789699998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36857.383538199996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39678.173307899997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41378.332450900001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41813.409814500003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47739.691415420006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49760.639542000004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51312.618470000001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52877.267800000001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54475.431890000007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56351.047430000006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58643.597480000004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60690.734080000002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62848.930330000003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63361.016600000003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63878.064900000005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10925.034250000001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12184.34698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12231.63602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63888.165715496012</v>
      </c>
      <c r="D24" s="28">
        <f t="shared" si="0"/>
        <v>65880.319718295985</v>
      </c>
      <c r="E24" s="28">
        <f t="shared" si="0"/>
        <v>67055.63729910001</v>
      </c>
      <c r="F24" s="28">
        <f t="shared" si="0"/>
        <v>68156.631897590007</v>
      </c>
      <c r="G24" s="28">
        <f t="shared" si="0"/>
        <v>73155.512355500017</v>
      </c>
      <c r="H24" s="28">
        <f t="shared" si="0"/>
        <v>76830.778332600006</v>
      </c>
      <c r="I24" s="28">
        <f t="shared" si="0"/>
        <v>80575.142204300006</v>
      </c>
      <c r="J24" s="28">
        <f t="shared" si="0"/>
        <v>83871.58665350001</v>
      </c>
      <c r="K24" s="28">
        <f t="shared" si="0"/>
        <v>87308.489425640015</v>
      </c>
      <c r="L24" s="28">
        <f t="shared" si="0"/>
        <v>90801.384209600001</v>
      </c>
      <c r="M24" s="28">
        <f t="shared" si="0"/>
        <v>94390.816271600008</v>
      </c>
      <c r="N24" s="28">
        <f t="shared" si="0"/>
        <v>97476.651741979993</v>
      </c>
      <c r="O24" s="28">
        <f t="shared" si="0"/>
        <v>100376.15434009001</v>
      </c>
      <c r="P24" s="28">
        <f t="shared" si="0"/>
        <v>103383.07386320001</v>
      </c>
      <c r="Q24" s="28">
        <f t="shared" si="0"/>
        <v>106477.13635080002</v>
      </c>
      <c r="R24" s="28">
        <f t="shared" si="0"/>
        <v>109672.60577610001</v>
      </c>
      <c r="S24" s="28">
        <f t="shared" si="0"/>
        <v>113023.0824309</v>
      </c>
      <c r="T24" s="28">
        <f t="shared" si="0"/>
        <v>116432.64002590001</v>
      </c>
      <c r="U24" s="28">
        <f t="shared" si="0"/>
        <v>119841.80350829998</v>
      </c>
      <c r="V24" s="28">
        <f t="shared" si="0"/>
        <v>123355.4062233</v>
      </c>
      <c r="W24" s="28">
        <f t="shared" si="0"/>
        <v>126990.25437378899</v>
      </c>
      <c r="X24" s="28">
        <f t="shared" si="0"/>
        <v>130866.62018249999</v>
      </c>
      <c r="Y24" s="28">
        <f t="shared" si="0"/>
        <v>134691.10079259999</v>
      </c>
      <c r="Z24" s="28">
        <f t="shared" si="0"/>
        <v>138544.22659400001</v>
      </c>
      <c r="AA24" s="28">
        <f t="shared" si="0"/>
        <v>142249.0687375</v>
      </c>
      <c r="AB24" s="76">
        <f t="shared" si="0"/>
        <v>145923.48300792003</v>
      </c>
      <c r="AC24" s="28">
        <f t="shared" si="0"/>
        <v>149167.21311790001</v>
      </c>
      <c r="AD24" s="28">
        <f t="shared" si="0"/>
        <v>152419.94625820004</v>
      </c>
      <c r="AE24" s="28">
        <f t="shared" si="0"/>
        <v>155684.71314220002</v>
      </c>
      <c r="AF24" s="28">
        <f t="shared" si="0"/>
        <v>159011.83832420001</v>
      </c>
      <c r="AG24" s="28">
        <f t="shared" si="0"/>
        <v>162404.9268358</v>
      </c>
      <c r="AH24" s="28">
        <f t="shared" si="0"/>
        <v>165819.99335287002</v>
      </c>
      <c r="AI24" s="28">
        <f t="shared" si="0"/>
        <v>169202.86917250001</v>
      </c>
      <c r="AJ24" s="28">
        <f t="shared" si="0"/>
        <v>172913.68973980003</v>
      </c>
      <c r="AK24" s="28">
        <f t="shared" si="0"/>
        <v>176479.47409540002</v>
      </c>
      <c r="AL24" s="28">
        <f t="shared" si="0"/>
        <v>180004.17580410003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0.46788372315690702</v>
      </c>
      <c r="D29" s="47">
        <f>IF(PLANEL_Pot_anual!D4&lt;&gt;0,D4/PLANEL_Pot_anual!D4,0)</f>
        <v>0.49385247163439372</v>
      </c>
      <c r="E29" s="47">
        <f>IF(PLANEL_Pot_anual!E4&lt;&gt;0,E4/PLANEL_Pot_anual!E4,0)</f>
        <v>0.496101150354752</v>
      </c>
      <c r="F29" s="47">
        <f>IF(PLANEL_Pot_anual!F4&lt;&gt;0,F4/PLANEL_Pot_anual!F4,0)</f>
        <v>0.45582775968223505</v>
      </c>
      <c r="G29" s="47">
        <f>IF(PLANEL_Pot_anual!G4&lt;&gt;0,G4/PLANEL_Pot_anual!G4,0)</f>
        <v>0.46171312417737109</v>
      </c>
      <c r="H29" s="47">
        <f>IF(PLANEL_Pot_anual!H4&lt;&gt;0,H4/PLANEL_Pot_anual!H4,0)</f>
        <v>0.47482845747604441</v>
      </c>
      <c r="I29" s="47">
        <f>IF(PLANEL_Pot_anual!I4&lt;&gt;0,I4/PLANEL_Pot_anual!I4,0)</f>
        <v>0.48764352724587162</v>
      </c>
      <c r="J29" s="47">
        <f>IF(PLANEL_Pot_anual!J4&lt;&gt;0,J4/PLANEL_Pot_anual!J4,0)</f>
        <v>0.48871320323378675</v>
      </c>
      <c r="K29" s="47">
        <f>IF(PLANEL_Pot_anual!K4&lt;&gt;0,K4/PLANEL_Pot_anual!K4,0)</f>
        <v>0.49129294544303181</v>
      </c>
      <c r="L29" s="47">
        <f>IF(PLANEL_Pot_anual!L4&lt;&gt;0,L4/PLANEL_Pot_anual!L4,0)</f>
        <v>0.49270665923249674</v>
      </c>
      <c r="M29" s="47">
        <f>IF(PLANEL_Pot_anual!M4&lt;&gt;0,M4/PLANEL_Pot_anual!M4,0)</f>
        <v>0.49509022560866739</v>
      </c>
      <c r="N29" s="47">
        <f>IF(PLANEL_Pot_anual!N4&lt;&gt;0,N4/PLANEL_Pot_anual!N4,0)</f>
        <v>0.49598021554583555</v>
      </c>
      <c r="O29" s="47">
        <f>IF(PLANEL_Pot_anual!O4&lt;&gt;0,O4/PLANEL_Pot_anual!O4,0)</f>
        <v>0.49632695292101092</v>
      </c>
      <c r="P29" s="47">
        <f>IF(PLANEL_Pot_anual!P4&lt;&gt;0,P4/PLANEL_Pot_anual!P4,0)</f>
        <v>0.49880568183911395</v>
      </c>
      <c r="Q29" s="47">
        <f>IF(PLANEL_Pot_anual!Q4&lt;&gt;0,Q4/PLANEL_Pot_anual!Q4,0)</f>
        <v>0.49680976205901412</v>
      </c>
      <c r="R29" s="47">
        <f>IF(PLANEL_Pot_anual!R4&lt;&gt;0,R4/PLANEL_Pot_anual!R4,0)</f>
        <v>0.49901668481249511</v>
      </c>
      <c r="S29" s="47">
        <f>IF(PLANEL_Pot_anual!S4&lt;&gt;0,S4/PLANEL_Pot_anual!S4,0)</f>
        <v>0.49662670487855071</v>
      </c>
      <c r="T29" s="47">
        <f>IF(PLANEL_Pot_anual!T4&lt;&gt;0,T4/PLANEL_Pot_anual!T4,0)</f>
        <v>0.49721334364849035</v>
      </c>
      <c r="U29" s="47">
        <f>IF(PLANEL_Pot_anual!U4&lt;&gt;0,U4/PLANEL_Pot_anual!U4,0)</f>
        <v>0.50209059317362792</v>
      </c>
      <c r="V29" s="47">
        <f>IF(PLANEL_Pot_anual!V4&lt;&gt;0,V4/PLANEL_Pot_anual!V4,0)</f>
        <v>0.49650045656236419</v>
      </c>
      <c r="W29" s="47">
        <f>IF(PLANEL_Pot_anual!W4&lt;&gt;0,W4/PLANEL_Pot_anual!W4,0)</f>
        <v>0.49555855541549076</v>
      </c>
      <c r="X29" s="47">
        <f>IF(PLANEL_Pot_anual!X4&lt;&gt;0,X4/PLANEL_Pot_anual!X4,0)</f>
        <v>0.49533651270654633</v>
      </c>
      <c r="Y29" s="47">
        <f>IF(PLANEL_Pot_anual!Y4&lt;&gt;0,Y4/PLANEL_Pot_anual!Y4,0)</f>
        <v>0.50018374868202786</v>
      </c>
      <c r="Z29" s="47">
        <f>IF(PLANEL_Pot_anual!Z4&lt;&gt;0,Z4/PLANEL_Pot_anual!Z4,0)</f>
        <v>0.50040589859711992</v>
      </c>
      <c r="AA29" s="47">
        <f>IF(PLANEL_Pot_anual!AA4&lt;&gt;0,AA4/PLANEL_Pot_anual!AA4,0)</f>
        <v>0.503499887205344</v>
      </c>
      <c r="AB29" s="77">
        <f>IF(PLANEL_Pot_anual!AB4&lt;&gt;0,AB4/PLANEL_Pot_anual!AB4,0)</f>
        <v>0.49656652111085781</v>
      </c>
      <c r="AC29" s="47">
        <f>IF(PLANEL_Pot_anual!AC4&lt;&gt;0,AC4/PLANEL_Pot_anual!AC4,0)</f>
        <v>0.49784701243808499</v>
      </c>
      <c r="AD29" s="47">
        <f>IF(PLANEL_Pot_anual!AD4&lt;&gt;0,AD4/PLANEL_Pot_anual!AD4,0)</f>
        <v>0.49875589156522443</v>
      </c>
      <c r="AE29" s="47">
        <f>IF(PLANEL_Pot_anual!AE4&lt;&gt;0,AE4/PLANEL_Pot_anual!AE4,0)</f>
        <v>0.49962960876697116</v>
      </c>
      <c r="AF29" s="47">
        <f>IF(PLANEL_Pot_anual!AF4&lt;&gt;0,AF4/PLANEL_Pot_anual!AF4,0)</f>
        <v>0.5004774294160016</v>
      </c>
      <c r="AG29" s="47">
        <f>IF(PLANEL_Pot_anual!AG4&lt;&gt;0,AG4/PLANEL_Pot_anual!AG4,0)</f>
        <v>0.50159953256149226</v>
      </c>
      <c r="AH29" s="47">
        <f>IF(PLANEL_Pot_anual!AH4&lt;&gt;0,AH4/PLANEL_Pot_anual!AH4,0)</f>
        <v>0.49780117950641789</v>
      </c>
      <c r="AI29" s="47">
        <f>IF(PLANEL_Pot_anual!AI4&lt;&gt;0,AI4/PLANEL_Pot_anual!AI4,0)</f>
        <v>0.49360178260014953</v>
      </c>
      <c r="AJ29" s="47">
        <f>IF(PLANEL_Pot_anual!AJ4&lt;&gt;0,AJ4/PLANEL_Pot_anual!AJ4,0)</f>
        <v>0.48918538689193297</v>
      </c>
      <c r="AK29" s="47">
        <f>IF(PLANEL_Pot_anual!AK4&lt;&gt;0,AK4/PLANEL_Pot_anual!AK4,0)</f>
        <v>0.48946071504278738</v>
      </c>
      <c r="AL29" s="47">
        <f>IF(PLANEL_Pot_anual!AL4&lt;&gt;0,AL4/PLANEL_Pot_anual!AL4,0)</f>
        <v>0.49100084592405058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0.51647543590941769</v>
      </c>
      <c r="E30" s="47">
        <f>IF(PLANEL_Pot_anual!E5&lt;&gt;0,E5/PLANEL_Pot_anual!E5,0)</f>
        <v>0.51886894761939995</v>
      </c>
      <c r="F30" s="47">
        <f>IF(PLANEL_Pot_anual!F5&lt;&gt;0,F5/PLANEL_Pot_anual!F5,0)</f>
        <v>0.51142009352423756</v>
      </c>
      <c r="G30" s="47">
        <f>IF(PLANEL_Pot_anual!G5&lt;&gt;0,G5/PLANEL_Pot_anual!G5,0)</f>
        <v>0.51443546844178512</v>
      </c>
      <c r="H30" s="47">
        <f>IF(PLANEL_Pot_anual!H5&lt;&gt;0,H5/PLANEL_Pot_anual!H5,0)</f>
        <v>0.51197325167281638</v>
      </c>
      <c r="I30" s="47">
        <f>IF(PLANEL_Pot_anual!I5&lt;&gt;0,I5/PLANEL_Pot_anual!I5,0)</f>
        <v>0.51774673329286791</v>
      </c>
      <c r="J30" s="47">
        <f>IF(PLANEL_Pot_anual!J5&lt;&gt;0,J5/PLANEL_Pot_anual!J5,0)</f>
        <v>0.51766743752964417</v>
      </c>
      <c r="K30" s="47">
        <f>IF(PLANEL_Pot_anual!K5&lt;&gt;0,K5/PLANEL_Pot_anual!K5,0)</f>
        <v>0.51208256448869427</v>
      </c>
      <c r="L30" s="47">
        <f>IF(PLANEL_Pot_anual!L5&lt;&gt;0,L5/PLANEL_Pot_anual!L5,0)</f>
        <v>0.50423528562600539</v>
      </c>
      <c r="M30" s="47">
        <f>IF(PLANEL_Pot_anual!M5&lt;&gt;0,M5/PLANEL_Pot_anual!M5,0)</f>
        <v>0.50423528562600539</v>
      </c>
      <c r="N30" s="47">
        <f>IF(PLANEL_Pot_anual!N5&lt;&gt;0,N5/PLANEL_Pot_anual!N5,0)</f>
        <v>0.50425643044403856</v>
      </c>
      <c r="O30" s="47">
        <f>IF(PLANEL_Pot_anual!O5&lt;&gt;0,O5/PLANEL_Pot_anual!O5,0)</f>
        <v>0.50305961856658765</v>
      </c>
      <c r="P30" s="47">
        <f>IF(PLANEL_Pot_anual!P5&lt;&gt;0,P5/PLANEL_Pot_anual!P5,0)</f>
        <v>0.50423528562600539</v>
      </c>
      <c r="Q30" s="47">
        <f>IF(PLANEL_Pot_anual!Q5&lt;&gt;0,Q5/PLANEL_Pot_anual!Q5,0)</f>
        <v>0.50194458486432769</v>
      </c>
      <c r="R30" s="47">
        <f>IF(PLANEL_Pot_anual!R5&lt;&gt;0,R5/PLANEL_Pot_anual!R5,0)</f>
        <v>0.50202830191711234</v>
      </c>
      <c r="S30" s="47">
        <f>IF(PLANEL_Pot_anual!S5&lt;&gt;0,S5/PLANEL_Pot_anual!S5,0)</f>
        <v>0.50029444165806802</v>
      </c>
      <c r="T30" s="47">
        <f>IF(PLANEL_Pot_anual!T5&lt;&gt;0,T5/PLANEL_Pot_anual!T5,0)</f>
        <v>0.50197402530736102</v>
      </c>
      <c r="U30" s="47">
        <f>IF(PLANEL_Pot_anual!U5&lt;&gt;0,U5/PLANEL_Pot_anual!U5,0)</f>
        <v>0.44549770080792223</v>
      </c>
      <c r="V30" s="47">
        <f>IF(PLANEL_Pot_anual!V5&lt;&gt;0,V5/PLANEL_Pot_anual!V5,0)</f>
        <v>0.503189812795378</v>
      </c>
      <c r="W30" s="47">
        <f>IF(PLANEL_Pot_anual!W5&lt;&gt;0,W5/PLANEL_Pot_anual!W5,0)</f>
        <v>0.50201414573596015</v>
      </c>
      <c r="X30" s="47">
        <f>IF(PLANEL_Pot_anual!X5&lt;&gt;0,X5/PLANEL_Pot_anual!X5,0)</f>
        <v>0.50198345704785308</v>
      </c>
      <c r="Y30" s="47">
        <f>IF(PLANEL_Pot_anual!Y5&lt;&gt;0,Y5/PLANEL_Pot_anual!Y5,0)</f>
        <v>0.44900806342034871</v>
      </c>
      <c r="Z30" s="47">
        <f>IF(PLANEL_Pot_anual!Z5&lt;&gt;0,Z5/PLANEL_Pot_anual!Z5,0)</f>
        <v>0.48439890741506858</v>
      </c>
      <c r="AA30" s="47">
        <f>IF(PLANEL_Pot_anual!AA5&lt;&gt;0,AA5/PLANEL_Pot_anual!AA5,0)</f>
        <v>0.50427928041733638</v>
      </c>
      <c r="AB30" s="77">
        <f>IF(PLANEL_Pot_anual!AB5&lt;&gt;0,AB5/PLANEL_Pot_anual!AB5,0)</f>
        <v>0.50423232579785648</v>
      </c>
      <c r="AC30" s="47">
        <f>IF(PLANEL_Pot_anual!AC5&lt;&gt;0,AC5/PLANEL_Pot_anual!AC5,0)</f>
        <v>0.50301949813798841</v>
      </c>
      <c r="AD30" s="47">
        <f>IF(PLANEL_Pot_anual!AD5&lt;&gt;0,AD5/PLANEL_Pot_anual!AD5,0)</f>
        <v>0.50302892987848047</v>
      </c>
      <c r="AE30" s="47">
        <f>IF(PLANEL_Pot_anual!AE5&lt;&gt;0,AE5/PLANEL_Pot_anual!AE5,0)</f>
        <v>0.50319368724738478</v>
      </c>
      <c r="AF30" s="47">
        <f>IF(PLANEL_Pot_anual!AF5&lt;&gt;0,AF5/PLANEL_Pot_anual!AF5,0)</f>
        <v>0.50423232579785648</v>
      </c>
      <c r="AG30" s="47">
        <f>IF(PLANEL_Pot_anual!AG5&lt;&gt;0,AG5/PLANEL_Pot_anual!AG5,0)</f>
        <v>0.49915938077331201</v>
      </c>
      <c r="AH30" s="47">
        <f>IF(PLANEL_Pot_anual!AH5&lt;&gt;0,AH5/PLANEL_Pot_anual!AH5,0)</f>
        <v>0.49927928059588667</v>
      </c>
      <c r="AI30" s="47">
        <f>IF(PLANEL_Pot_anual!AI5&lt;&gt;0,AI5/PLANEL_Pot_anual!AI5,0)</f>
        <v>0.50076891780490995</v>
      </c>
      <c r="AJ30" s="47">
        <f>IF(PLANEL_Pot_anual!AJ5&lt;&gt;0,AJ5/PLANEL_Pot_anual!AJ5,0)</f>
        <v>0.49986145301011692</v>
      </c>
      <c r="AK30" s="47">
        <f>IF(PLANEL_Pot_anual!AK5&lt;&gt;0,AK5/PLANEL_Pot_anual!AK5,0)</f>
        <v>0.5017674359267823</v>
      </c>
      <c r="AL30" s="47">
        <f>IF(PLANEL_Pot_anual!AL5&lt;&gt;0,AL5/PLANEL_Pot_anual!AL5,0)</f>
        <v>0.5017674359267823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0.40216702466921928</v>
      </c>
      <c r="H32" s="48">
        <f>IF(PLANEL_Pot_anual!H7&lt;&gt;0,H7/PLANEL_Pot_anual!H7,0)</f>
        <v>0.40882836157722441</v>
      </c>
      <c r="I32" s="48">
        <f>IF(PLANEL_Pot_anual!I7&lt;&gt;0,I7/PLANEL_Pot_anual!I7,0)</f>
        <v>0.49532507299254663</v>
      </c>
      <c r="J32" s="48">
        <f>IF(PLANEL_Pot_anual!J7&lt;&gt;0,J7/PLANEL_Pot_anual!J7,0)</f>
        <v>0.52195645235103405</v>
      </c>
      <c r="K32" s="48">
        <f>IF(PLANEL_Pot_anual!K7&lt;&gt;0,K7/PLANEL_Pot_anual!K7,0)</f>
        <v>0.51286644798925085</v>
      </c>
      <c r="L32" s="48">
        <f>IF(PLANEL_Pot_anual!L7&lt;&gt;0,L7/PLANEL_Pot_anual!L7,0)</f>
        <v>0.50301393579312492</v>
      </c>
      <c r="M32" s="48">
        <f>IF(PLANEL_Pot_anual!M7&lt;&gt;0,M7/PLANEL_Pot_anual!M7,0)</f>
        <v>0.46935296638796997</v>
      </c>
      <c r="N32" s="48">
        <f>IF(PLANEL_Pot_anual!N7&lt;&gt;0,N7/PLANEL_Pot_anual!N7,0)</f>
        <v>0.4789911970446783</v>
      </c>
      <c r="O32" s="48">
        <f>IF(PLANEL_Pot_anual!O7&lt;&gt;0,O7/PLANEL_Pot_anual!O7,0)</f>
        <v>0.49659042638335293</v>
      </c>
      <c r="P32" s="48">
        <f>IF(PLANEL_Pot_anual!P7&lt;&gt;0,P7/PLANEL_Pot_anual!P7,0)</f>
        <v>0.49785312126206932</v>
      </c>
      <c r="Q32" s="48">
        <f>IF(PLANEL_Pot_anual!Q7&lt;&gt;0,Q7/PLANEL_Pot_anual!Q7,0)</f>
        <v>0.50504784588304985</v>
      </c>
      <c r="R32" s="48">
        <f>IF(PLANEL_Pot_anual!R7&lt;&gt;0,R7/PLANEL_Pot_anual!R7,0)</f>
        <v>0.48797941494665648</v>
      </c>
      <c r="S32" s="48">
        <f>IF(PLANEL_Pot_anual!S7&lt;&gt;0,S7/PLANEL_Pot_anual!S7,0)</f>
        <v>0.50726274483402534</v>
      </c>
      <c r="T32" s="48">
        <f>IF(PLANEL_Pot_anual!T7&lt;&gt;0,T7/PLANEL_Pot_anual!T7,0)</f>
        <v>0.51297823789486952</v>
      </c>
      <c r="U32" s="48">
        <f>IF(PLANEL_Pot_anual!U7&lt;&gt;0,U7/PLANEL_Pot_anual!U7,0)</f>
        <v>0.51129400491063937</v>
      </c>
      <c r="V32" s="48">
        <f>IF(PLANEL_Pot_anual!V7&lt;&gt;0,V7/PLANEL_Pot_anual!V7,0)</f>
        <v>0.46820207816636367</v>
      </c>
      <c r="W32" s="48">
        <f>IF(PLANEL_Pot_anual!W7&lt;&gt;0,W7/PLANEL_Pot_anual!W7,0)</f>
        <v>0.43266382271656062</v>
      </c>
      <c r="X32" s="48">
        <f>IF(PLANEL_Pot_anual!X7&lt;&gt;0,X7/PLANEL_Pot_anual!X7,0)</f>
        <v>0.41426957539504461</v>
      </c>
      <c r="Y32" s="48">
        <f>IF(PLANEL_Pot_anual!Y7&lt;&gt;0,Y7/PLANEL_Pot_anual!Y7,0)</f>
        <v>0.40759395459242781</v>
      </c>
      <c r="Z32" s="48">
        <f>IF(PLANEL_Pot_anual!Z7&lt;&gt;0,Z7/PLANEL_Pot_anual!Z7,0)</f>
        <v>0.44765674346871065</v>
      </c>
      <c r="AA32" s="48">
        <f>IF(PLANEL_Pot_anual!AA7&lt;&gt;0,AA7/PLANEL_Pot_anual!AA7,0)</f>
        <v>0.52088462729330565</v>
      </c>
      <c r="AB32" s="48">
        <f>IF(PLANEL_Pot_anual!AB7&lt;&gt;0,AB7/PLANEL_Pot_anual!AB7,0)</f>
        <v>0.4040531639822405</v>
      </c>
      <c r="AC32" s="48">
        <f>IF(PLANEL_Pot_anual!AC7&lt;&gt;0,AC7/PLANEL_Pot_anual!AC7,0)</f>
        <v>0.39684167251149921</v>
      </c>
      <c r="AD32" s="48">
        <f>IF(PLANEL_Pot_anual!AD7&lt;&gt;0,AD7/PLANEL_Pot_anual!AD7,0)</f>
        <v>0.40934865152517663</v>
      </c>
      <c r="AE32" s="48">
        <f>IF(PLANEL_Pot_anual!AE7&lt;&gt;0,AE7/PLANEL_Pot_anual!AE7,0)</f>
        <v>0.42175821491682752</v>
      </c>
      <c r="AF32" s="48">
        <f>IF(PLANEL_Pot_anual!AF7&lt;&gt;0,AF7/PLANEL_Pot_anual!AF7,0)</f>
        <v>0.43427956002934814</v>
      </c>
      <c r="AG32" s="48">
        <f>IF(PLANEL_Pot_anual!AG7&lt;&gt;0,AG7/PLANEL_Pot_anual!AG7,0)</f>
        <v>0.44881276875713338</v>
      </c>
      <c r="AH32" s="48">
        <f>IF(PLANEL_Pot_anual!AH7&lt;&gt;0,AH7/PLANEL_Pot_anual!AH7,0)</f>
        <v>0.46876765007789151</v>
      </c>
      <c r="AI32" s="48">
        <f>IF(PLANEL_Pot_anual!AI7&lt;&gt;0,AI7/PLANEL_Pot_anual!AI7,0)</f>
        <v>0.4896983317062169</v>
      </c>
      <c r="AJ32" s="48">
        <f>IF(PLANEL_Pot_anual!AJ7&lt;&gt;0,AJ7/PLANEL_Pot_anual!AJ7,0)</f>
        <v>0.52195284220107951</v>
      </c>
      <c r="AK32" s="48">
        <f>IF(PLANEL_Pot_anual!AK7&lt;&gt;0,AK7/PLANEL_Pot_anual!AK7,0)</f>
        <v>0.54114255586926252</v>
      </c>
      <c r="AL32" s="48">
        <f>IF(PLANEL_Pot_anual!AL7&lt;&gt;0,AL7/PLANEL_Pot_anual!AL7,0)</f>
        <v>0.57563305813739929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0.55604656974607902</v>
      </c>
      <c r="J34" s="49">
        <f>IF(PLANEL_Pot_anual!J9&lt;&gt;0,J9/PLANEL_Pot_anual!J9,0)</f>
        <v>0.57505699636426921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0.58255551596433885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0.85658327588235295</v>
      </c>
      <c r="Y34" s="49">
        <f>IF(PLANEL_Pot_anual!Y9&lt;&gt;0,Y9/PLANEL_Pot_anual!Y9,0)</f>
        <v>0.95237128000000004</v>
      </c>
      <c r="Z34" s="49">
        <f>IF(PLANEL_Pot_anual!Z9&lt;&gt;0,Z9/PLANEL_Pot_anual!Z9,0)</f>
        <v>0.90243487058823524</v>
      </c>
      <c r="AA34" s="49">
        <f>IF(PLANEL_Pot_anual!AA9&lt;&gt;0,AA9/PLANEL_Pot_anual!AA9,0)</f>
        <v>0.83941273588235288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0.48351432572298325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0.52639133955998341</v>
      </c>
      <c r="M35" s="49">
        <f>IF(PLANEL_Pot_anual!M10&lt;&gt;0,M10/PLANEL_Pot_anual!M10,0)</f>
        <v>0.53174978089110281</v>
      </c>
      <c r="N35" s="49">
        <f>IF(PLANEL_Pot_anual!N10&lt;&gt;0,N10/PLANEL_Pot_anual!N10,0)</f>
        <v>0.49030170423412206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7.1846429781241561E-2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7.3768661137488228E-2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2.0140451383558879E-2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0.31821278964095273</v>
      </c>
      <c r="J39" s="52">
        <f>IF(PLANEL_Pot_anual!J14&lt;&gt;0,J14/PLANEL_Pot_anual!J14,0)</f>
        <v>0.31546349941146107</v>
      </c>
      <c r="K39" s="52">
        <f>IF(PLANEL_Pot_anual!K14&lt;&gt;0,K14/PLANEL_Pot_anual!K14,0)</f>
        <v>0.31546349941146107</v>
      </c>
      <c r="L39" s="52">
        <f>IF(PLANEL_Pot_anual!L14&lt;&gt;0,L14/PLANEL_Pot_anual!L14,0)</f>
        <v>0.30950697489191537</v>
      </c>
      <c r="M39" s="52">
        <f>IF(PLANEL_Pot_anual!M14&lt;&gt;0,M14/PLANEL_Pot_anual!M14,0)</f>
        <v>0.30950697489191537</v>
      </c>
      <c r="N39" s="52">
        <f>IF(PLANEL_Pot_anual!N14&lt;&gt;0,N14/PLANEL_Pot_anual!N14,0)</f>
        <v>0.30950697489191537</v>
      </c>
      <c r="O39" s="52">
        <f>IF(PLANEL_Pot_anual!O14&lt;&gt;0,O14/PLANEL_Pot_anual!O14,0)</f>
        <v>0.30915456167058025</v>
      </c>
      <c r="P39" s="52">
        <f>IF(PLANEL_Pot_anual!P14&lt;&gt;0,P14/PLANEL_Pot_anual!P14,0)</f>
        <v>0.30894419663576533</v>
      </c>
      <c r="Q39" s="52">
        <f>IF(PLANEL_Pot_anual!Q14&lt;&gt;0,Q14/PLANEL_Pot_anual!Q14,0)</f>
        <v>0.30868685919811739</v>
      </c>
      <c r="R39" s="52">
        <f>IF(PLANEL_Pot_anual!R14&lt;&gt;0,R14/PLANEL_Pot_anual!R14,0)</f>
        <v>0.30868685919811739</v>
      </c>
      <c r="S39" s="52">
        <f>IF(PLANEL_Pot_anual!S14&lt;&gt;0,S14/PLANEL_Pot_anual!S14,0)</f>
        <v>0.3065331883677711</v>
      </c>
      <c r="T39" s="52">
        <f>IF(PLANEL_Pot_anual!T14&lt;&gt;0,T14/PLANEL_Pot_anual!T14,0)</f>
        <v>0.3065331883677711</v>
      </c>
      <c r="U39" s="52">
        <f>IF(PLANEL_Pot_anual!U14&lt;&gt;0,U14/PLANEL_Pot_anual!U14,0)</f>
        <v>0.3065331883677711</v>
      </c>
      <c r="V39" s="52">
        <f>IF(PLANEL_Pot_anual!V14&lt;&gt;0,V14/PLANEL_Pot_anual!V14,0)</f>
        <v>0.3065331883677711</v>
      </c>
      <c r="W39" s="52">
        <f>IF(PLANEL_Pot_anual!W14&lt;&gt;0,W14/PLANEL_Pot_anual!W14,0)</f>
        <v>0.3065331883677711</v>
      </c>
      <c r="X39" s="52">
        <f>IF(PLANEL_Pot_anual!X14&lt;&gt;0,X14/PLANEL_Pot_anual!X14,0)</f>
        <v>0.30583012762428619</v>
      </c>
      <c r="Y39" s="52">
        <f>IF(PLANEL_Pot_anual!Y14&lt;&gt;0,Y14/PLANEL_Pot_anual!Y14,0)</f>
        <v>0.30583012762428619</v>
      </c>
      <c r="Z39" s="52">
        <f>IF(PLANEL_Pot_anual!Z14&lt;&gt;0,Z14/PLANEL_Pot_anual!Z14,0)</f>
        <v>0.30583012762428619</v>
      </c>
      <c r="AA39" s="52">
        <f>IF(PLANEL_Pot_anual!AA14&lt;&gt;0,AA14/PLANEL_Pot_anual!AA14,0)</f>
        <v>0.30583012762428619</v>
      </c>
      <c r="AB39" s="82">
        <f>IF(PLANEL_Pot_anual!AB14&lt;&gt;0,AB14/PLANEL_Pot_anual!AB14,0)</f>
        <v>0.30583012762428619</v>
      </c>
      <c r="AC39" s="52">
        <f>IF(PLANEL_Pot_anual!AC14&lt;&gt;0,AC14/PLANEL_Pot_anual!AC14,0)</f>
        <v>0.30583012762428619</v>
      </c>
      <c r="AD39" s="52">
        <f>IF(PLANEL_Pot_anual!AD14&lt;&gt;0,AD14/PLANEL_Pot_anual!AD14,0)</f>
        <v>0.30583012762428619</v>
      </c>
      <c r="AE39" s="52">
        <f>IF(PLANEL_Pot_anual!AE14&lt;&gt;0,AE14/PLANEL_Pot_anual!AE14,0)</f>
        <v>0.30583012762428619</v>
      </c>
      <c r="AF39" s="52">
        <f>IF(PLANEL_Pot_anual!AF14&lt;&gt;0,AF14/PLANEL_Pot_anual!AF14,0)</f>
        <v>0.30583012762428619</v>
      </c>
      <c r="AG39" s="52">
        <f>IF(PLANEL_Pot_anual!AG14&lt;&gt;0,AG14/PLANEL_Pot_anual!AG14,0)</f>
        <v>0.30583012762428619</v>
      </c>
      <c r="AH39" s="52">
        <f>IF(PLANEL_Pot_anual!AH14&lt;&gt;0,AH14/PLANEL_Pot_anual!AH14,0)</f>
        <v>0.30583012761252565</v>
      </c>
      <c r="AI39" s="52">
        <f>IF(PLANEL_Pot_anual!AI14&lt;&gt;0,AI14/PLANEL_Pot_anual!AI14,0)</f>
        <v>0.30583012761252565</v>
      </c>
      <c r="AJ39" s="52">
        <f>IF(PLANEL_Pot_anual!AJ14&lt;&gt;0,AJ14/PLANEL_Pot_anual!AJ14,0)</f>
        <v>0.30583012761252565</v>
      </c>
      <c r="AK39" s="52">
        <f>IF(PLANEL_Pot_anual!AK14&lt;&gt;0,AK14/PLANEL_Pot_anual!AK14,0)</f>
        <v>0.30583012761252565</v>
      </c>
      <c r="AL39" s="52">
        <f>IF(PLANEL_Pot_anual!AL14&lt;&gt;0,AL14/PLANEL_Pot_anual!AL14,0)</f>
        <v>0.30583012761252565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0.92911033126801146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0.92353713242074931</v>
      </c>
      <c r="P40" s="52">
        <f>IF(PLANEL_Pot_anual!P15&lt;&gt;0,P15/PLANEL_Pot_anual!P15,0)</f>
        <v>0.92353713242074931</v>
      </c>
      <c r="Q40" s="52">
        <f>IF(PLANEL_Pot_anual!Q15&lt;&gt;0,Q15/PLANEL_Pot_anual!Q15,0)</f>
        <v>0.92353353011527384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0.88130238877602851</v>
      </c>
      <c r="X40" s="52">
        <f>IF(PLANEL_Pot_anual!X15&lt;&gt;0,X15/PLANEL_Pot_anual!X15,0)</f>
        <v>0.88183660108864692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0.88183660108864692</v>
      </c>
      <c r="AD40" s="52">
        <f>IF(PLANEL_Pot_anual!AD15&lt;&gt;0,AD15/PLANEL_Pot_anual!AD15,0)</f>
        <v>0.88183660108864692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0.45073474976399863</v>
      </c>
      <c r="L42" s="51">
        <f>IF(PLANEL_Pot_anual!L17&lt;&gt;0,L17/PLANEL_Pot_anual!L17,0)</f>
        <v>0.45152997196400269</v>
      </c>
      <c r="M42" s="51">
        <f>IF(PLANEL_Pot_anual!M17&lt;&gt;0,M17/PLANEL_Pot_anual!M17,0)</f>
        <v>0.45307260509943098</v>
      </c>
      <c r="N42" s="51">
        <f>IF(PLANEL_Pot_anual!N17&lt;&gt;0,N17/PLANEL_Pot_anual!N17,0)</f>
        <v>0.45333391456015126</v>
      </c>
      <c r="O42" s="51">
        <f>IF(PLANEL_Pot_anual!O17&lt;&gt;0,O17/PLANEL_Pot_anual!O17,0)</f>
        <v>0.4539049993891715</v>
      </c>
      <c r="P42" s="51">
        <f>IF(PLANEL_Pot_anual!P17&lt;&gt;0,P17/PLANEL_Pot_anual!P17,0)</f>
        <v>0.45396198939107341</v>
      </c>
      <c r="Q42" s="51">
        <f>IF(PLANEL_Pot_anual!Q17&lt;&gt;0,Q17/PLANEL_Pot_anual!Q17,0)</f>
        <v>0.45443865937143252</v>
      </c>
      <c r="R42" s="51">
        <f>IF(PLANEL_Pot_anual!R17&lt;&gt;0,R17/PLANEL_Pot_anual!R17,0)</f>
        <v>0.45448679587001573</v>
      </c>
      <c r="S42" s="51">
        <f>IF(PLANEL_Pot_anual!S17&lt;&gt;0,S17/PLANEL_Pot_anual!S17,0)</f>
        <v>0.45467737431249328</v>
      </c>
      <c r="T42" s="51">
        <f>IF(PLANEL_Pot_anual!T17&lt;&gt;0,T17/PLANEL_Pot_anual!T17,0)</f>
        <v>0.45529680268003836</v>
      </c>
      <c r="U42" s="51">
        <f>IF(PLANEL_Pot_anual!U17&lt;&gt;0,U17/PLANEL_Pot_anual!U17,0)</f>
        <v>0.45572769738299507</v>
      </c>
      <c r="V42" s="51">
        <f>IF(PLANEL_Pot_anual!V17&lt;&gt;0,V17/PLANEL_Pot_anual!V17,0)</f>
        <v>0.4562007436488712</v>
      </c>
      <c r="W42" s="51">
        <f>IF(PLANEL_Pot_anual!W17&lt;&gt;0,W17/PLANEL_Pot_anual!W17,0)</f>
        <v>0.45688098829452306</v>
      </c>
      <c r="X42" s="51">
        <f>IF(PLANEL_Pot_anual!X17&lt;&gt;0,X17/PLANEL_Pot_anual!X17,0)</f>
        <v>0.45698379777835668</v>
      </c>
      <c r="Y42" s="51">
        <f>IF(PLANEL_Pot_anual!Y17&lt;&gt;0,Y17/PLANEL_Pot_anual!Y17,0)</f>
        <v>0.45728339328464762</v>
      </c>
      <c r="Z42" s="51">
        <f>IF(PLANEL_Pot_anual!Z17&lt;&gt;0,Z17/PLANEL_Pot_anual!Z17,0)</f>
        <v>0.45729804712800504</v>
      </c>
      <c r="AA42" s="51">
        <f>IF(PLANEL_Pot_anual!AA17&lt;&gt;0,AA17/PLANEL_Pot_anual!AA17,0)</f>
        <v>0.45757929553944326</v>
      </c>
      <c r="AB42" s="81">
        <f>IF(PLANEL_Pot_anual!AB17&lt;&gt;0,AB17/PLANEL_Pot_anual!AB17,0)</f>
        <v>0.4576096363891794</v>
      </c>
      <c r="AC42" s="51">
        <f>IF(PLANEL_Pot_anual!AC17&lt;&gt;0,AC17/PLANEL_Pot_anual!AC17,0)</f>
        <v>0.45761099999350385</v>
      </c>
      <c r="AD42" s="51">
        <f>IF(PLANEL_Pot_anual!AD17&lt;&gt;0,AD17/PLANEL_Pot_anual!AD17,0)</f>
        <v>0.45761099998013566</v>
      </c>
      <c r="AE42" s="51">
        <f>IF(PLANEL_Pot_anual!AE17&lt;&gt;0,AE17/PLANEL_Pot_anual!AE17,0)</f>
        <v>0.45761099996747673</v>
      </c>
      <c r="AF42" s="51">
        <f>IF(PLANEL_Pot_anual!AF17&lt;&gt;0,AF17/PLANEL_Pot_anual!AF17,0)</f>
        <v>0.45761099994273763</v>
      </c>
      <c r="AG42" s="51">
        <f>IF(PLANEL_Pot_anual!AG17&lt;&gt;0,AG17/PLANEL_Pot_anual!AG17,0)</f>
        <v>0.45761099997007643</v>
      </c>
      <c r="AH42" s="51">
        <f>IF(PLANEL_Pot_anual!AH17&lt;&gt;0,AH17/PLANEL_Pot_anual!AH17,0)</f>
        <v>0.45761100001641652</v>
      </c>
      <c r="AI42" s="51">
        <f>IF(PLANEL_Pot_anual!AI17&lt;&gt;0,AI17/PLANEL_Pot_anual!AI17,0)</f>
        <v>0.45761099997460625</v>
      </c>
      <c r="AJ42" s="51">
        <f>IF(PLANEL_Pot_anual!AJ17&lt;&gt;0,AJ17/PLANEL_Pot_anual!AJ17,0)</f>
        <v>0.45761100000257593</v>
      </c>
      <c r="AK42" s="51">
        <f>IF(PLANEL_Pot_anual!AK17&lt;&gt;0,AK17/PLANEL_Pot_anual!AK17,0)</f>
        <v>0.45761099998904764</v>
      </c>
      <c r="AL42" s="51">
        <f>IF(PLANEL_Pot_anual!AL17&lt;&gt;0,AL17/PLANEL_Pot_anual!AL17,0)</f>
        <v>0.45761099996384086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0.28132566000466419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3371.7487139999998</v>
      </c>
      <c r="C4" s="58">
        <v>3548.1612580000001</v>
      </c>
      <c r="D4" s="58">
        <v>3831.385569</v>
      </c>
      <c r="E4" s="58">
        <v>3951.4718109999999</v>
      </c>
      <c r="F4" s="58">
        <v>4424.7053839999999</v>
      </c>
      <c r="G4" s="58">
        <v>4490.1811289999996</v>
      </c>
      <c r="H4" s="58">
        <v>4397.7425400000002</v>
      </c>
      <c r="I4" s="58">
        <v>4421.7510400000001</v>
      </c>
      <c r="J4" s="58">
        <v>4536.0756499999998</v>
      </c>
      <c r="K4" s="58">
        <v>4621.3845499999998</v>
      </c>
      <c r="L4" s="58">
        <v>5195.3623390000002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8594.3845369999999</v>
      </c>
      <c r="AJ4" s="58">
        <v>8377.4400370000003</v>
      </c>
      <c r="AK4" s="58">
        <v>8377.4400370000003</v>
      </c>
      <c r="AL4" s="58">
        <v>8377.4400370000003</v>
      </c>
      <c r="AM4" s="58">
        <v>8377.4400370000003</v>
      </c>
      <c r="AN4" s="58">
        <v>8377.4400370000003</v>
      </c>
    </row>
    <row r="5" spans="1:40" x14ac:dyDescent="0.25">
      <c r="A5" s="229" t="s">
        <v>4</v>
      </c>
      <c r="B5" s="58">
        <v>1203.825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2280.999194</v>
      </c>
      <c r="I5" s="58">
        <v>2380.3200000000002</v>
      </c>
      <c r="J5" s="58">
        <v>2635.32</v>
      </c>
      <c r="K5" s="58">
        <v>2376.5718259999999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1771.8567089999999</v>
      </c>
      <c r="W5" s="58">
        <v>1771.8567089999999</v>
      </c>
      <c r="X5" s="58">
        <v>1771.8567089999999</v>
      </c>
      <c r="Y5" s="58">
        <v>1771.8567089999999</v>
      </c>
      <c r="Z5" s="58">
        <v>1771.8567089999999</v>
      </c>
      <c r="AA5" s="58">
        <v>1771.8567089999999</v>
      </c>
      <c r="AB5" s="58">
        <v>1771.8567089999999</v>
      </c>
      <c r="AC5" s="58">
        <v>1771.8567089999999</v>
      </c>
      <c r="AD5" s="58">
        <v>1771.8567089999999</v>
      </c>
      <c r="AE5" s="58">
        <v>1771.8567089999999</v>
      </c>
      <c r="AF5" s="58">
        <v>1771.8567089999999</v>
      </c>
      <c r="AG5" s="58">
        <v>1771.8567089999999</v>
      </c>
      <c r="AH5" s="58">
        <v>1771.8567089999999</v>
      </c>
      <c r="AI5" s="58">
        <v>1771.8567089999999</v>
      </c>
      <c r="AJ5" s="58">
        <v>1771.8567089999999</v>
      </c>
      <c r="AK5" s="58">
        <v>1771.8567089999999</v>
      </c>
      <c r="AL5" s="58">
        <v>1771.8567089999999</v>
      </c>
      <c r="AM5" s="58">
        <v>1771.8567089999999</v>
      </c>
      <c r="AN5" s="58">
        <v>1771.8567089999999</v>
      </c>
    </row>
    <row r="6" spans="1:40" x14ac:dyDescent="0.25">
      <c r="A6" s="229" t="s">
        <v>7</v>
      </c>
      <c r="B6" s="58">
        <v>586.57373419999999</v>
      </c>
      <c r="C6" s="58">
        <v>796.10229500000003</v>
      </c>
      <c r="D6" s="58">
        <v>527.12252450000005</v>
      </c>
      <c r="E6" s="58">
        <v>573.69546170000001</v>
      </c>
      <c r="F6" s="58">
        <v>1710.0235259999999</v>
      </c>
      <c r="G6" s="58">
        <v>1685.840526</v>
      </c>
      <c r="H6" s="58">
        <v>2247.2766200000001</v>
      </c>
      <c r="I6" s="58">
        <v>2295.1779929999998</v>
      </c>
      <c r="J6" s="58">
        <v>2373.5312060000001</v>
      </c>
      <c r="K6" s="58">
        <v>3094.0007409999998</v>
      </c>
      <c r="L6" s="58">
        <v>4324.8218059999999</v>
      </c>
      <c r="M6" s="58">
        <v>4439.7968060000003</v>
      </c>
      <c r="N6" s="58">
        <v>6244.9067210000003</v>
      </c>
      <c r="O6" s="58">
        <v>7293.3615390000004</v>
      </c>
      <c r="P6" s="58">
        <v>7440.3801059999996</v>
      </c>
      <c r="Q6" s="58">
        <v>9340.666373</v>
      </c>
      <c r="R6" s="58">
        <v>9463.0377979999994</v>
      </c>
      <c r="S6" s="58">
        <v>11091.808440000001</v>
      </c>
      <c r="T6" s="58">
        <v>11014.78944</v>
      </c>
      <c r="U6" s="58">
        <v>10930.75145</v>
      </c>
      <c r="V6" s="58">
        <v>10874.32818</v>
      </c>
      <c r="W6" s="58">
        <v>10619.80394</v>
      </c>
      <c r="X6" s="58">
        <v>10867.10605</v>
      </c>
      <c r="Y6" s="58">
        <v>11395.603300000001</v>
      </c>
      <c r="Z6" s="58">
        <v>13036.75441</v>
      </c>
      <c r="AA6" s="58">
        <v>13965.783380000001</v>
      </c>
      <c r="AB6" s="58">
        <v>14939.20377</v>
      </c>
      <c r="AC6" s="58">
        <v>15415.12521</v>
      </c>
      <c r="AD6" s="58">
        <v>19779.699379999998</v>
      </c>
      <c r="AE6" s="58">
        <v>22120.62788</v>
      </c>
      <c r="AF6" s="58">
        <v>23848.73992</v>
      </c>
      <c r="AG6" s="58">
        <v>25585.815589999998</v>
      </c>
      <c r="AH6" s="58">
        <v>27668.615269999998</v>
      </c>
      <c r="AI6" s="58">
        <v>30733.362140000001</v>
      </c>
      <c r="AJ6" s="58">
        <v>34238.732669999998</v>
      </c>
      <c r="AK6" s="58">
        <v>36482.319459999999</v>
      </c>
      <c r="AL6" s="58">
        <v>36821.416140000001</v>
      </c>
      <c r="AM6" s="58">
        <v>37157.660880000003</v>
      </c>
      <c r="AN6" s="58">
        <v>37497.163769999999</v>
      </c>
    </row>
    <row r="7" spans="1:40" x14ac:dyDescent="0.25">
      <c r="A7" s="229" t="s">
        <v>3</v>
      </c>
      <c r="B7" s="58">
        <v>9545.4917260000002</v>
      </c>
      <c r="C7" s="58">
        <v>10264.24365</v>
      </c>
      <c r="D7" s="58">
        <v>10146.851919999999</v>
      </c>
      <c r="E7" s="58">
        <v>10475.52981</v>
      </c>
      <c r="F7" s="58">
        <v>11022.0314</v>
      </c>
      <c r="G7" s="58">
        <v>11198.166370000001</v>
      </c>
      <c r="H7" s="58">
        <v>6425.1836370000001</v>
      </c>
      <c r="I7" s="58">
        <v>10553.88571</v>
      </c>
      <c r="J7" s="58">
        <v>11171.921410000001</v>
      </c>
      <c r="K7" s="58">
        <v>11579.144679999999</v>
      </c>
      <c r="L7" s="58">
        <v>10900.144179999999</v>
      </c>
      <c r="M7" s="58">
        <v>14983.32512</v>
      </c>
      <c r="N7" s="58">
        <v>15913.94658</v>
      </c>
      <c r="O7" s="58">
        <v>18116.862270000001</v>
      </c>
      <c r="P7" s="58">
        <v>18318.564740000002</v>
      </c>
      <c r="Q7" s="58">
        <v>18318.564740000002</v>
      </c>
      <c r="R7" s="58">
        <v>18552.66244</v>
      </c>
      <c r="S7" s="58">
        <v>18552.66244</v>
      </c>
      <c r="T7" s="58">
        <v>18468.518980000001</v>
      </c>
      <c r="U7" s="58">
        <v>19239.958310000002</v>
      </c>
      <c r="V7" s="58">
        <v>20116.369500000001</v>
      </c>
      <c r="W7" s="58">
        <v>20992.78069</v>
      </c>
      <c r="X7" s="58">
        <v>21869.381379999999</v>
      </c>
      <c r="Y7" s="58">
        <v>22745.792570000001</v>
      </c>
      <c r="Z7" s="58">
        <v>23622.20377</v>
      </c>
      <c r="AA7" s="58">
        <v>24498.80445</v>
      </c>
      <c r="AB7" s="58">
        <v>25890.897970000002</v>
      </c>
      <c r="AC7" s="58">
        <v>26767.309160000001</v>
      </c>
      <c r="AD7" s="58">
        <v>27643.72035</v>
      </c>
      <c r="AE7" s="58">
        <v>28520.415789999999</v>
      </c>
      <c r="AF7" s="58">
        <v>29396.826980000002</v>
      </c>
      <c r="AG7" s="58">
        <v>30273.238170000001</v>
      </c>
      <c r="AH7" s="58">
        <v>31149.649369999999</v>
      </c>
      <c r="AI7" s="58">
        <v>32025.871060000001</v>
      </c>
      <c r="AJ7" s="58">
        <v>32902.28226</v>
      </c>
      <c r="AK7" s="58">
        <v>33589.199139999997</v>
      </c>
      <c r="AL7" s="58">
        <v>34276.116020000001</v>
      </c>
      <c r="AM7" s="58">
        <v>34963.032899999998</v>
      </c>
      <c r="AN7" s="58">
        <v>35649.949780000003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4582.4820639999998</v>
      </c>
      <c r="C10" s="58">
        <v>4183.4453469999999</v>
      </c>
      <c r="D10" s="58">
        <v>2968.8160269999998</v>
      </c>
      <c r="E10" s="58">
        <v>3820.4544099999998</v>
      </c>
      <c r="F10" s="58">
        <v>4357.5906199999999</v>
      </c>
      <c r="G10" s="58">
        <v>3968.8638769999998</v>
      </c>
      <c r="H10" s="58">
        <v>3675.3811270000001</v>
      </c>
      <c r="I10" s="58">
        <v>3021.3545650000001</v>
      </c>
      <c r="J10" s="58">
        <v>3670.5644090000001</v>
      </c>
      <c r="K10" s="58">
        <v>4029.5084069999998</v>
      </c>
      <c r="L10" s="58">
        <v>4870.2674809999999</v>
      </c>
      <c r="M10" s="58">
        <v>4533.995242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3020.8392749999998</v>
      </c>
      <c r="P11" s="58">
        <v>3486.907447</v>
      </c>
      <c r="Q11" s="58">
        <v>7730.4236549999996</v>
      </c>
      <c r="R11" s="58">
        <v>8023.7657280000003</v>
      </c>
      <c r="S11" s="58">
        <v>10522.81387</v>
      </c>
      <c r="T11" s="58">
        <v>10522.81387</v>
      </c>
      <c r="U11" s="58">
        <v>12186.50497</v>
      </c>
      <c r="V11" s="58">
        <v>13767.59064</v>
      </c>
      <c r="W11" s="58">
        <v>15272.498750000001</v>
      </c>
      <c r="X11" s="58">
        <v>16264.4827</v>
      </c>
      <c r="Y11" s="58">
        <v>17537.45046</v>
      </c>
      <c r="Z11" s="58">
        <v>19020.01583</v>
      </c>
      <c r="AA11" s="58">
        <v>21109.01095</v>
      </c>
      <c r="AB11" s="58">
        <v>22634.20218</v>
      </c>
      <c r="AC11" s="58">
        <v>25046.574489999999</v>
      </c>
      <c r="AD11" s="58">
        <v>25546.775549999998</v>
      </c>
      <c r="AE11" s="58">
        <v>27143.58871</v>
      </c>
      <c r="AF11" s="58">
        <v>29272.034370000001</v>
      </c>
      <c r="AG11" s="58">
        <v>31445.087070000001</v>
      </c>
      <c r="AH11" s="58">
        <v>33455.4012</v>
      </c>
      <c r="AI11" s="58">
        <v>34782.27994</v>
      </c>
      <c r="AJ11" s="58">
        <v>36057.553180000003</v>
      </c>
      <c r="AK11" s="58">
        <v>38085.084600000002</v>
      </c>
      <c r="AL11" s="58">
        <v>42247.67613</v>
      </c>
      <c r="AM11" s="58">
        <v>46502.944130000003</v>
      </c>
      <c r="AN11" s="58">
        <v>50080.983119999997</v>
      </c>
    </row>
    <row r="12" spans="1:40" x14ac:dyDescent="0.25">
      <c r="A12" s="229" t="s">
        <v>2</v>
      </c>
      <c r="B12" s="58">
        <v>4419.2012260000001</v>
      </c>
      <c r="C12" s="58">
        <v>4562.0794260000002</v>
      </c>
      <c r="D12" s="58">
        <v>4419.2012260000001</v>
      </c>
      <c r="E12" s="58">
        <v>4562.9764260000002</v>
      </c>
      <c r="F12" s="58">
        <v>4809.1847260000004</v>
      </c>
      <c r="G12" s="58">
        <v>4897.4073259999996</v>
      </c>
      <c r="H12" s="58">
        <v>5017.2785880000001</v>
      </c>
      <c r="I12" s="58">
        <v>3658.7832990000002</v>
      </c>
      <c r="J12" s="58">
        <v>5343.7347449999997</v>
      </c>
      <c r="K12" s="58">
        <v>7100.9366819999996</v>
      </c>
      <c r="L12" s="58">
        <v>9738.0384959999992</v>
      </c>
      <c r="M12" s="58">
        <v>11217.730009999999</v>
      </c>
      <c r="N12" s="58">
        <v>11835.15223</v>
      </c>
      <c r="O12" s="58">
        <v>11835.15223</v>
      </c>
      <c r="P12" s="58">
        <v>13127.13407</v>
      </c>
      <c r="Q12" s="58">
        <v>13642.13673</v>
      </c>
      <c r="R12" s="58">
        <v>13561.748729999999</v>
      </c>
      <c r="S12" s="58">
        <v>12343.322050000001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13486.33376</v>
      </c>
      <c r="AD12" s="58">
        <v>13642.13673</v>
      </c>
      <c r="AE12" s="58">
        <v>12509.527309999999</v>
      </c>
      <c r="AF12" s="58">
        <v>13506.274230000001</v>
      </c>
      <c r="AG12" s="58">
        <v>13563.936729999999</v>
      </c>
      <c r="AH12" s="58">
        <v>13066.61634</v>
      </c>
      <c r="AI12" s="58">
        <v>13642.13673</v>
      </c>
      <c r="AJ12" s="58">
        <v>13642.13673</v>
      </c>
      <c r="AK12" s="58">
        <v>13642.13673</v>
      </c>
      <c r="AL12" s="58">
        <v>13255.382369999999</v>
      </c>
      <c r="AM12" s="58">
        <v>13415.73393</v>
      </c>
      <c r="AN12" s="58">
        <v>13563.043729999999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1.7205999999999999</v>
      </c>
      <c r="E13" s="58">
        <v>3.7206000000000001</v>
      </c>
      <c r="F13" s="58">
        <v>3.7206000000000001</v>
      </c>
      <c r="G13" s="58">
        <v>157.9076</v>
      </c>
      <c r="H13" s="58">
        <v>310.02159999999998</v>
      </c>
      <c r="I13" s="58">
        <v>324.03440000000001</v>
      </c>
      <c r="J13" s="58">
        <v>324.64800000000002</v>
      </c>
      <c r="K13" s="58">
        <v>375.5138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7024.9487049999998</v>
      </c>
      <c r="AA13" s="58">
        <v>7024.9487049999998</v>
      </c>
      <c r="AB13" s="58">
        <v>6837.0147049999996</v>
      </c>
      <c r="AC13" s="58">
        <v>7568.9579949999998</v>
      </c>
      <c r="AD13" s="58">
        <v>7517.6579949999996</v>
      </c>
      <c r="AE13" s="58">
        <v>7517.6579949999996</v>
      </c>
      <c r="AF13" s="58">
        <v>7517.6579949999996</v>
      </c>
      <c r="AG13" s="58">
        <v>7517.6579949999996</v>
      </c>
      <c r="AH13" s="58">
        <v>7517.6579949999996</v>
      </c>
      <c r="AI13" s="58">
        <v>7517.6579949999996</v>
      </c>
      <c r="AJ13" s="58">
        <v>7517.6579949999996</v>
      </c>
      <c r="AK13" s="58">
        <v>7517.6579949999996</v>
      </c>
      <c r="AL13" s="58">
        <v>7517.6579949999996</v>
      </c>
      <c r="AM13" s="58">
        <v>7517.6579949999996</v>
      </c>
      <c r="AN13" s="58">
        <v>7517.6579949999996</v>
      </c>
    </row>
    <row r="14" spans="1:40" x14ac:dyDescent="0.25">
      <c r="A14" s="229" t="s">
        <v>1</v>
      </c>
      <c r="B14" s="58">
        <v>55074.308449999997</v>
      </c>
      <c r="C14" s="58">
        <v>54948.968869999997</v>
      </c>
      <c r="D14" s="58">
        <v>60836.293140000002</v>
      </c>
      <c r="E14" s="58">
        <v>59395.894899999999</v>
      </c>
      <c r="F14" s="58">
        <v>55993.217669999998</v>
      </c>
      <c r="G14" s="58">
        <v>59828.09433</v>
      </c>
      <c r="H14" s="58">
        <v>66378.682860000001</v>
      </c>
      <c r="I14" s="58">
        <v>69119.657449999999</v>
      </c>
      <c r="J14" s="58">
        <v>70809.651079999996</v>
      </c>
      <c r="K14" s="58">
        <v>72741.537710000004</v>
      </c>
      <c r="L14" s="58">
        <v>72318.700020000004</v>
      </c>
      <c r="M14" s="58">
        <v>71422.874609999999</v>
      </c>
      <c r="N14" s="58">
        <v>73563.889370000004</v>
      </c>
      <c r="O14" s="58">
        <v>74095.145869999993</v>
      </c>
      <c r="P14" s="58">
        <v>75047.592869999993</v>
      </c>
      <c r="Q14" s="58">
        <v>74370.777130000002</v>
      </c>
      <c r="R14" s="58">
        <v>78180.647459999993</v>
      </c>
      <c r="S14" s="58">
        <v>79558.954700000002</v>
      </c>
      <c r="T14" s="58">
        <v>81892.60484</v>
      </c>
      <c r="U14" s="58">
        <v>84423.62831</v>
      </c>
      <c r="V14" s="58">
        <v>85466.331760000001</v>
      </c>
      <c r="W14" s="58">
        <v>86976.344710000005</v>
      </c>
      <c r="X14" s="58">
        <v>88645.949519999995</v>
      </c>
      <c r="Y14" s="58">
        <v>89871.568140000003</v>
      </c>
      <c r="Z14" s="58">
        <v>90579.457939999993</v>
      </c>
      <c r="AA14" s="58">
        <v>91950.090020000003</v>
      </c>
      <c r="AB14" s="58">
        <v>93657.780490000005</v>
      </c>
      <c r="AC14" s="58">
        <v>94561.996759999995</v>
      </c>
      <c r="AD14" s="58">
        <v>93949.733030000003</v>
      </c>
      <c r="AE14" s="58">
        <v>94892.861260000005</v>
      </c>
      <c r="AF14" s="58">
        <v>93811.22825</v>
      </c>
      <c r="AG14" s="58">
        <v>93667.978910000005</v>
      </c>
      <c r="AH14" s="58">
        <v>94026.153260000006</v>
      </c>
      <c r="AI14" s="58">
        <v>93186.329360000003</v>
      </c>
      <c r="AJ14" s="58">
        <v>92869.244380000004</v>
      </c>
      <c r="AK14" s="58">
        <v>93027.624630000006</v>
      </c>
      <c r="AL14" s="58">
        <v>93860.213600000003</v>
      </c>
      <c r="AM14" s="58">
        <v>93860.509720000002</v>
      </c>
      <c r="AN14" s="58">
        <v>93864.523019999993</v>
      </c>
    </row>
    <row r="15" spans="1:40" x14ac:dyDescent="0.25">
      <c r="A15" s="229" t="s">
        <v>645</v>
      </c>
      <c r="B15" s="58">
        <v>80887.378358200003</v>
      </c>
      <c r="C15" s="58">
        <v>82513.318289999996</v>
      </c>
      <c r="D15" s="58">
        <v>87215.242050500005</v>
      </c>
      <c r="E15" s="58">
        <v>87267.594462699999</v>
      </c>
      <c r="F15" s="58">
        <v>86804.324970000001</v>
      </c>
      <c r="G15" s="58">
        <v>90710.312202000001</v>
      </c>
      <c r="H15" s="58">
        <v>92836.097210000007</v>
      </c>
      <c r="I15" s="58">
        <v>97878.495500999998</v>
      </c>
      <c r="J15" s="58">
        <v>102968.97754399999</v>
      </c>
      <c r="K15" s="58">
        <v>108022.12944</v>
      </c>
      <c r="L15" s="58">
        <v>112503.654366</v>
      </c>
      <c r="M15" s="58">
        <v>117242.17591399999</v>
      </c>
      <c r="N15" s="58">
        <v>122114.85078200001</v>
      </c>
      <c r="O15" s="58">
        <v>127184.687152</v>
      </c>
      <c r="P15" s="58">
        <v>131587.66813000001</v>
      </c>
      <c r="Q15" s="58">
        <v>135780.19159219999</v>
      </c>
      <c r="R15" s="58">
        <v>140139.232831</v>
      </c>
      <c r="S15" s="58">
        <v>144596.445775</v>
      </c>
      <c r="T15" s="58">
        <v>149189.20084599999</v>
      </c>
      <c r="U15" s="58">
        <v>153972.82837599999</v>
      </c>
      <c r="V15" s="58">
        <v>158797.170484</v>
      </c>
      <c r="W15" s="58">
        <v>163593.43995000003</v>
      </c>
      <c r="X15" s="58">
        <v>168566.01999500001</v>
      </c>
      <c r="Y15" s="58">
        <v>173689.86019500002</v>
      </c>
      <c r="Z15" s="58">
        <v>179137.812179</v>
      </c>
      <c r="AA15" s="58">
        <v>184539.06902900001</v>
      </c>
      <c r="AB15" s="58">
        <v>190085.530639</v>
      </c>
      <c r="AC15" s="58">
        <v>195466.59216900001</v>
      </c>
      <c r="AD15" s="58">
        <v>200836.01782900002</v>
      </c>
      <c r="AE15" s="58">
        <v>205596.97373900001</v>
      </c>
      <c r="AF15" s="58">
        <v>210381.05653900001</v>
      </c>
      <c r="AG15" s="58">
        <v>215218.00925900001</v>
      </c>
      <c r="AH15" s="58">
        <v>220184.388229</v>
      </c>
      <c r="AI15" s="58">
        <v>225237.072056</v>
      </c>
      <c r="AJ15" s="58">
        <v>230360.09754599998</v>
      </c>
      <c r="AK15" s="58">
        <v>235476.51288599998</v>
      </c>
      <c r="AL15" s="58">
        <v>241110.95258600003</v>
      </c>
      <c r="AM15" s="58">
        <v>246550.02988599997</v>
      </c>
      <c r="AN15" s="58">
        <v>251305.81174599999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3371.7487139999998</v>
      </c>
      <c r="C19" s="58">
        <f t="shared" si="2"/>
        <v>3548.1612580000001</v>
      </c>
      <c r="D19" s="58">
        <f t="shared" si="2"/>
        <v>3831.385569</v>
      </c>
      <c r="E19" s="58">
        <f t="shared" si="2"/>
        <v>3951.4718109999999</v>
      </c>
      <c r="F19" s="58">
        <f t="shared" si="2"/>
        <v>4424.7053839999999</v>
      </c>
      <c r="G19" s="58">
        <f t="shared" si="2"/>
        <v>4490.1811289999996</v>
      </c>
      <c r="H19" s="58">
        <f t="shared" si="2"/>
        <v>4397.7425400000002</v>
      </c>
      <c r="I19" s="58">
        <f t="shared" si="2"/>
        <v>4421.7510400000001</v>
      </c>
      <c r="J19" s="58">
        <f t="shared" si="2"/>
        <v>4536.0756499999998</v>
      </c>
      <c r="K19" s="58">
        <f t="shared" si="2"/>
        <v>4621.3845499999998</v>
      </c>
      <c r="L19" s="58">
        <f t="shared" si="2"/>
        <v>5195.3623390000002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8594.3845369999999</v>
      </c>
      <c r="AJ19" s="58">
        <f t="shared" si="2"/>
        <v>8377.4400370000003</v>
      </c>
      <c r="AK19" s="58">
        <f t="shared" si="2"/>
        <v>8377.4400370000003</v>
      </c>
      <c r="AL19" s="58">
        <f t="shared" si="2"/>
        <v>8377.4400370000003</v>
      </c>
      <c r="AM19" s="58">
        <f t="shared" si="2"/>
        <v>8377.4400370000003</v>
      </c>
      <c r="AN19" s="58">
        <f t="shared" si="2"/>
        <v>8377.4400370000003</v>
      </c>
    </row>
    <row r="20" spans="1:40" x14ac:dyDescent="0.25">
      <c r="A20" t="str">
        <f t="shared" ref="A20:AN20" si="3">A5</f>
        <v>Carvão</v>
      </c>
      <c r="B20" s="58">
        <f t="shared" si="3"/>
        <v>1203.825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2280.999194</v>
      </c>
      <c r="I20" s="58">
        <f t="shared" si="3"/>
        <v>2380.3200000000002</v>
      </c>
      <c r="J20" s="58">
        <f t="shared" si="3"/>
        <v>2635.32</v>
      </c>
      <c r="K20" s="58">
        <f t="shared" si="3"/>
        <v>2376.5718259999999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1771.8567089999999</v>
      </c>
      <c r="W20" s="58">
        <f t="shared" si="3"/>
        <v>1771.8567089999999</v>
      </c>
      <c r="X20" s="58">
        <f t="shared" si="3"/>
        <v>1771.8567089999999</v>
      </c>
      <c r="Y20" s="58">
        <f t="shared" si="3"/>
        <v>1771.8567089999999</v>
      </c>
      <c r="Z20" s="58">
        <f t="shared" si="3"/>
        <v>1771.8567089999999</v>
      </c>
      <c r="AA20" s="58">
        <f t="shared" si="3"/>
        <v>1771.8567089999999</v>
      </c>
      <c r="AB20" s="58">
        <f t="shared" si="3"/>
        <v>1771.8567089999999</v>
      </c>
      <c r="AC20" s="58">
        <f t="shared" si="3"/>
        <v>1771.8567089999999</v>
      </c>
      <c r="AD20" s="58">
        <f t="shared" si="3"/>
        <v>1771.8567089999999</v>
      </c>
      <c r="AE20" s="58">
        <f t="shared" si="3"/>
        <v>1771.8567089999999</v>
      </c>
      <c r="AF20" s="58">
        <f t="shared" si="3"/>
        <v>1771.8567089999999</v>
      </c>
      <c r="AG20" s="58">
        <f t="shared" si="3"/>
        <v>1771.8567089999999</v>
      </c>
      <c r="AH20" s="58">
        <f t="shared" si="3"/>
        <v>1771.8567089999999</v>
      </c>
      <c r="AI20" s="58">
        <f t="shared" si="3"/>
        <v>1771.8567089999999</v>
      </c>
      <c r="AJ20" s="58">
        <f t="shared" si="3"/>
        <v>1771.8567089999999</v>
      </c>
      <c r="AK20" s="58">
        <f t="shared" si="3"/>
        <v>1771.8567089999999</v>
      </c>
      <c r="AL20" s="58">
        <f t="shared" si="3"/>
        <v>1771.8567089999999</v>
      </c>
      <c r="AM20" s="58">
        <f t="shared" si="3"/>
        <v>1771.8567089999999</v>
      </c>
      <c r="AN20" s="58">
        <f t="shared" si="3"/>
        <v>1771.8567089999999</v>
      </c>
    </row>
    <row r="21" spans="1:40" x14ac:dyDescent="0.25">
      <c r="A21" t="str">
        <f t="shared" ref="A21:AN21" si="4">A6</f>
        <v>Eólica</v>
      </c>
      <c r="B21" s="58">
        <f t="shared" si="4"/>
        <v>586.57373419999999</v>
      </c>
      <c r="C21" s="58">
        <f t="shared" si="4"/>
        <v>796.10229500000003</v>
      </c>
      <c r="D21" s="58">
        <f t="shared" si="4"/>
        <v>527.12252450000005</v>
      </c>
      <c r="E21" s="58">
        <f t="shared" si="4"/>
        <v>573.69546170000001</v>
      </c>
      <c r="F21" s="58">
        <f t="shared" si="4"/>
        <v>1710.0235259999999</v>
      </c>
      <c r="G21" s="58">
        <f t="shared" si="4"/>
        <v>1685.840526</v>
      </c>
      <c r="H21" s="58">
        <f t="shared" si="4"/>
        <v>2247.2766200000001</v>
      </c>
      <c r="I21" s="58">
        <f t="shared" si="4"/>
        <v>2295.1779929999998</v>
      </c>
      <c r="J21" s="58">
        <f t="shared" si="4"/>
        <v>2373.5312060000001</v>
      </c>
      <c r="K21" s="58">
        <f t="shared" si="4"/>
        <v>3094.0007409999998</v>
      </c>
      <c r="L21" s="58">
        <f t="shared" si="4"/>
        <v>4324.8218059999999</v>
      </c>
      <c r="M21" s="58">
        <f t="shared" si="4"/>
        <v>4439.7968060000003</v>
      </c>
      <c r="N21" s="58">
        <f t="shared" si="4"/>
        <v>6244.9067210000003</v>
      </c>
      <c r="O21" s="58">
        <f t="shared" si="4"/>
        <v>7293.3615390000004</v>
      </c>
      <c r="P21" s="58">
        <f t="shared" si="4"/>
        <v>7440.3801059999996</v>
      </c>
      <c r="Q21" s="58">
        <f t="shared" si="4"/>
        <v>9340.666373</v>
      </c>
      <c r="R21" s="58">
        <f t="shared" si="4"/>
        <v>9463.0377979999994</v>
      </c>
      <c r="S21" s="58">
        <f t="shared" si="4"/>
        <v>11091.808440000001</v>
      </c>
      <c r="T21" s="58">
        <f t="shared" si="4"/>
        <v>11014.78944</v>
      </c>
      <c r="U21" s="58">
        <f t="shared" si="4"/>
        <v>10930.75145</v>
      </c>
      <c r="V21" s="58">
        <f t="shared" si="4"/>
        <v>10874.32818</v>
      </c>
      <c r="W21" s="58">
        <f t="shared" si="4"/>
        <v>10619.80394</v>
      </c>
      <c r="X21" s="58">
        <f t="shared" si="4"/>
        <v>10867.10605</v>
      </c>
      <c r="Y21" s="58">
        <f t="shared" si="4"/>
        <v>11395.603300000001</v>
      </c>
      <c r="Z21" s="58">
        <f t="shared" si="4"/>
        <v>13036.75441</v>
      </c>
      <c r="AA21" s="58">
        <f t="shared" si="4"/>
        <v>13965.783380000001</v>
      </c>
      <c r="AB21" s="58">
        <f t="shared" si="4"/>
        <v>14939.20377</v>
      </c>
      <c r="AC21" s="58">
        <f t="shared" si="4"/>
        <v>15415.12521</v>
      </c>
      <c r="AD21" s="58">
        <f t="shared" si="4"/>
        <v>19779.699379999998</v>
      </c>
      <c r="AE21" s="58">
        <f t="shared" si="4"/>
        <v>22120.62788</v>
      </c>
      <c r="AF21" s="58">
        <f t="shared" si="4"/>
        <v>23848.73992</v>
      </c>
      <c r="AG21" s="58">
        <f t="shared" si="4"/>
        <v>25585.815589999998</v>
      </c>
      <c r="AH21" s="58">
        <f t="shared" si="4"/>
        <v>27668.615269999998</v>
      </c>
      <c r="AI21" s="58">
        <f t="shared" si="4"/>
        <v>30733.362140000001</v>
      </c>
      <c r="AJ21" s="58">
        <f t="shared" si="4"/>
        <v>34238.732669999998</v>
      </c>
      <c r="AK21" s="58">
        <f t="shared" si="4"/>
        <v>36482.319459999999</v>
      </c>
      <c r="AL21" s="58">
        <f t="shared" si="4"/>
        <v>36821.416140000001</v>
      </c>
      <c r="AM21" s="58">
        <f t="shared" si="4"/>
        <v>37157.660880000003</v>
      </c>
      <c r="AN21" s="58">
        <f t="shared" si="4"/>
        <v>37497.163769999999</v>
      </c>
    </row>
    <row r="22" spans="1:40" x14ac:dyDescent="0.25">
      <c r="A22" t="str">
        <f t="shared" ref="A22:AN22" si="5">A7</f>
        <v>Gás Natural</v>
      </c>
      <c r="B22" s="58">
        <f t="shared" si="5"/>
        <v>9545.4917260000002</v>
      </c>
      <c r="C22" s="58">
        <f t="shared" si="5"/>
        <v>10264.24365</v>
      </c>
      <c r="D22" s="58">
        <f t="shared" si="5"/>
        <v>10146.851919999999</v>
      </c>
      <c r="E22" s="58">
        <f t="shared" si="5"/>
        <v>10475.52981</v>
      </c>
      <c r="F22" s="58">
        <f t="shared" si="5"/>
        <v>11022.0314</v>
      </c>
      <c r="G22" s="58">
        <f t="shared" si="5"/>
        <v>11198.166370000001</v>
      </c>
      <c r="H22" s="58">
        <f t="shared" si="5"/>
        <v>6425.1836370000001</v>
      </c>
      <c r="I22" s="58">
        <f t="shared" si="5"/>
        <v>10553.88571</v>
      </c>
      <c r="J22" s="58">
        <f t="shared" si="5"/>
        <v>11171.921410000001</v>
      </c>
      <c r="K22" s="58">
        <f t="shared" si="5"/>
        <v>11579.144679999999</v>
      </c>
      <c r="L22" s="58">
        <f t="shared" si="5"/>
        <v>10900.144179999999</v>
      </c>
      <c r="M22" s="58">
        <f t="shared" si="5"/>
        <v>14983.32512</v>
      </c>
      <c r="N22" s="58">
        <f t="shared" si="5"/>
        <v>15913.94658</v>
      </c>
      <c r="O22" s="58">
        <f t="shared" si="5"/>
        <v>18116.862270000001</v>
      </c>
      <c r="P22" s="58">
        <f t="shared" si="5"/>
        <v>18318.564740000002</v>
      </c>
      <c r="Q22" s="58">
        <f t="shared" si="5"/>
        <v>18318.564740000002</v>
      </c>
      <c r="R22" s="58">
        <f t="shared" si="5"/>
        <v>18552.66244</v>
      </c>
      <c r="S22" s="58">
        <f t="shared" si="5"/>
        <v>18552.66244</v>
      </c>
      <c r="T22" s="58">
        <f t="shared" si="5"/>
        <v>18468.518980000001</v>
      </c>
      <c r="U22" s="58">
        <f t="shared" si="5"/>
        <v>19239.958310000002</v>
      </c>
      <c r="V22" s="58">
        <f t="shared" si="5"/>
        <v>20116.369500000001</v>
      </c>
      <c r="W22" s="58">
        <f t="shared" si="5"/>
        <v>20992.78069</v>
      </c>
      <c r="X22" s="58">
        <f t="shared" si="5"/>
        <v>21869.381379999999</v>
      </c>
      <c r="Y22" s="58">
        <f t="shared" si="5"/>
        <v>22745.792570000001</v>
      </c>
      <c r="Z22" s="58">
        <f t="shared" si="5"/>
        <v>23622.20377</v>
      </c>
      <c r="AA22" s="58">
        <f t="shared" si="5"/>
        <v>24498.80445</v>
      </c>
      <c r="AB22" s="58">
        <f t="shared" si="5"/>
        <v>25890.897970000002</v>
      </c>
      <c r="AC22" s="58">
        <f t="shared" si="5"/>
        <v>26767.309160000001</v>
      </c>
      <c r="AD22" s="58">
        <f t="shared" si="5"/>
        <v>27643.72035</v>
      </c>
      <c r="AE22" s="58">
        <f t="shared" si="5"/>
        <v>28520.415789999999</v>
      </c>
      <c r="AF22" s="58">
        <f t="shared" si="5"/>
        <v>29396.826980000002</v>
      </c>
      <c r="AG22" s="58">
        <f t="shared" si="5"/>
        <v>30273.238170000001</v>
      </c>
      <c r="AH22" s="58">
        <f t="shared" si="5"/>
        <v>31149.649369999999</v>
      </c>
      <c r="AI22" s="58">
        <f t="shared" si="5"/>
        <v>32025.871060000001</v>
      </c>
      <c r="AJ22" s="58">
        <f t="shared" si="5"/>
        <v>32902.28226</v>
      </c>
      <c r="AK22" s="58">
        <f t="shared" si="5"/>
        <v>33589.199139999997</v>
      </c>
      <c r="AL22" s="58">
        <f t="shared" si="5"/>
        <v>34276.116020000001</v>
      </c>
      <c r="AM22" s="58">
        <f t="shared" si="5"/>
        <v>34963.032899999998</v>
      </c>
      <c r="AN22" s="58">
        <f t="shared" si="5"/>
        <v>35649.949780000003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4582.4820639999998</v>
      </c>
      <c r="C25" s="58">
        <f t="shared" si="8"/>
        <v>4183.4453469999999</v>
      </c>
      <c r="D25" s="58">
        <f t="shared" si="8"/>
        <v>2968.8160269999998</v>
      </c>
      <c r="E25" s="58">
        <f t="shared" si="8"/>
        <v>3820.4544099999998</v>
      </c>
      <c r="F25" s="58">
        <f t="shared" si="8"/>
        <v>4357.5906199999999</v>
      </c>
      <c r="G25" s="58">
        <f t="shared" si="8"/>
        <v>3968.8638769999998</v>
      </c>
      <c r="H25" s="58">
        <f t="shared" si="8"/>
        <v>3675.3811270000001</v>
      </c>
      <c r="I25" s="58">
        <f t="shared" si="8"/>
        <v>3021.3545650000001</v>
      </c>
      <c r="J25" s="58">
        <f t="shared" si="8"/>
        <v>3670.5644090000001</v>
      </c>
      <c r="K25" s="58">
        <f t="shared" si="8"/>
        <v>4029.5084069999998</v>
      </c>
      <c r="L25" s="58">
        <f t="shared" si="8"/>
        <v>4870.2674809999999</v>
      </c>
      <c r="M25" s="58">
        <f t="shared" si="8"/>
        <v>4533.995242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3020.8392749999998</v>
      </c>
      <c r="P26" s="58">
        <f t="shared" si="9"/>
        <v>3486.907447</v>
      </c>
      <c r="Q26" s="58">
        <f t="shared" si="9"/>
        <v>7730.4236549999996</v>
      </c>
      <c r="R26" s="58">
        <f t="shared" si="9"/>
        <v>8023.7657280000003</v>
      </c>
      <c r="S26" s="58">
        <f t="shared" si="9"/>
        <v>10522.81387</v>
      </c>
      <c r="T26" s="58">
        <f t="shared" si="9"/>
        <v>10522.81387</v>
      </c>
      <c r="U26" s="58">
        <f t="shared" si="9"/>
        <v>12186.50497</v>
      </c>
      <c r="V26" s="58">
        <f t="shared" si="9"/>
        <v>13767.59064</v>
      </c>
      <c r="W26" s="58">
        <f t="shared" si="9"/>
        <v>15272.498750000001</v>
      </c>
      <c r="X26" s="58">
        <f t="shared" si="9"/>
        <v>16264.4827</v>
      </c>
      <c r="Y26" s="58">
        <f t="shared" si="9"/>
        <v>17537.45046</v>
      </c>
      <c r="Z26" s="58">
        <f t="shared" si="9"/>
        <v>19020.01583</v>
      </c>
      <c r="AA26" s="58">
        <f t="shared" si="9"/>
        <v>21109.01095</v>
      </c>
      <c r="AB26" s="58">
        <f t="shared" si="9"/>
        <v>22634.20218</v>
      </c>
      <c r="AC26" s="58">
        <f t="shared" si="9"/>
        <v>25046.574489999999</v>
      </c>
      <c r="AD26" s="58">
        <f t="shared" si="9"/>
        <v>25546.775549999998</v>
      </c>
      <c r="AE26" s="58">
        <f t="shared" si="9"/>
        <v>27143.58871</v>
      </c>
      <c r="AF26" s="58">
        <f t="shared" si="9"/>
        <v>29272.034370000001</v>
      </c>
      <c r="AG26" s="58">
        <f t="shared" si="9"/>
        <v>31445.087070000001</v>
      </c>
      <c r="AH26" s="58">
        <f t="shared" si="9"/>
        <v>33455.4012</v>
      </c>
      <c r="AI26" s="58">
        <f t="shared" si="9"/>
        <v>34782.27994</v>
      </c>
      <c r="AJ26" s="58">
        <f t="shared" si="9"/>
        <v>36057.553180000003</v>
      </c>
      <c r="AK26" s="58">
        <f t="shared" si="9"/>
        <v>38085.084600000002</v>
      </c>
      <c r="AL26" s="58">
        <f t="shared" si="9"/>
        <v>42247.67613</v>
      </c>
      <c r="AM26" s="58">
        <f t="shared" si="9"/>
        <v>46502.944130000003</v>
      </c>
      <c r="AN26" s="58">
        <f t="shared" si="9"/>
        <v>50080.983119999997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4562.0794260000002</v>
      </c>
      <c r="D27" s="58">
        <f t="shared" si="10"/>
        <v>4419.2012260000001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4897.4073259999996</v>
      </c>
      <c r="H27" s="58">
        <f t="shared" si="10"/>
        <v>5017.2785880000001</v>
      </c>
      <c r="I27" s="58">
        <f t="shared" si="10"/>
        <v>3658.7832990000002</v>
      </c>
      <c r="J27" s="58">
        <f t="shared" si="10"/>
        <v>5343.7347449999997</v>
      </c>
      <c r="K27" s="58">
        <f t="shared" si="10"/>
        <v>7100.9366819999996</v>
      </c>
      <c r="L27" s="58">
        <f t="shared" si="10"/>
        <v>9738.0384959999992</v>
      </c>
      <c r="M27" s="58">
        <f t="shared" si="10"/>
        <v>11217.730009999999</v>
      </c>
      <c r="N27" s="58">
        <f t="shared" si="10"/>
        <v>11835.15223</v>
      </c>
      <c r="O27" s="58">
        <f t="shared" si="10"/>
        <v>11835.15223</v>
      </c>
      <c r="P27" s="58">
        <f t="shared" si="10"/>
        <v>13127.13407</v>
      </c>
      <c r="Q27" s="58">
        <f t="shared" si="10"/>
        <v>13642.13673</v>
      </c>
      <c r="R27" s="58">
        <f t="shared" si="10"/>
        <v>13561.748729999999</v>
      </c>
      <c r="S27" s="58">
        <f t="shared" si="10"/>
        <v>12343.322050000001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13486.33376</v>
      </c>
      <c r="AD27" s="58">
        <f t="shared" si="10"/>
        <v>13642.13673</v>
      </c>
      <c r="AE27" s="58">
        <f t="shared" si="10"/>
        <v>12509.527309999999</v>
      </c>
      <c r="AF27" s="58">
        <f t="shared" si="10"/>
        <v>13506.274230000001</v>
      </c>
      <c r="AG27" s="58">
        <f t="shared" si="10"/>
        <v>13563.936729999999</v>
      </c>
      <c r="AH27" s="58">
        <f t="shared" si="10"/>
        <v>13066.61634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13255.382369999999</v>
      </c>
      <c r="AM27" s="58">
        <f t="shared" si="10"/>
        <v>13415.73393</v>
      </c>
      <c r="AN27" s="58">
        <f t="shared" si="10"/>
        <v>13563.043729999999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1.7205999999999999</v>
      </c>
      <c r="E28" s="58">
        <f t="shared" si="11"/>
        <v>3.7206000000000001</v>
      </c>
      <c r="F28" s="58">
        <f t="shared" si="11"/>
        <v>3.7206000000000001</v>
      </c>
      <c r="G28" s="58">
        <f t="shared" si="11"/>
        <v>157.9076</v>
      </c>
      <c r="H28" s="58">
        <f t="shared" si="11"/>
        <v>310.02159999999998</v>
      </c>
      <c r="I28" s="58">
        <f t="shared" si="11"/>
        <v>324.03440000000001</v>
      </c>
      <c r="J28" s="58">
        <f t="shared" si="11"/>
        <v>324.64800000000002</v>
      </c>
      <c r="K28" s="58">
        <f t="shared" si="11"/>
        <v>375.5138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7024.9487049999998</v>
      </c>
      <c r="AA28" s="58">
        <f t="shared" si="11"/>
        <v>7024.9487049999998</v>
      </c>
      <c r="AB28" s="58">
        <f t="shared" si="11"/>
        <v>6837.0147049999996</v>
      </c>
      <c r="AC28" s="58">
        <f t="shared" si="11"/>
        <v>7568.9579949999998</v>
      </c>
      <c r="AD28" s="58">
        <f t="shared" si="11"/>
        <v>7517.6579949999996</v>
      </c>
      <c r="AE28" s="58">
        <f t="shared" si="11"/>
        <v>7517.6579949999996</v>
      </c>
      <c r="AF28" s="58">
        <f t="shared" si="11"/>
        <v>7517.6579949999996</v>
      </c>
      <c r="AG28" s="58">
        <f t="shared" si="11"/>
        <v>7517.6579949999996</v>
      </c>
      <c r="AH28" s="58">
        <f t="shared" si="11"/>
        <v>7517.6579949999996</v>
      </c>
      <c r="AI28" s="58">
        <f t="shared" si="11"/>
        <v>7517.6579949999996</v>
      </c>
      <c r="AJ28" s="58">
        <f t="shared" si="11"/>
        <v>7517.6579949999996</v>
      </c>
      <c r="AK28" s="58">
        <f t="shared" si="11"/>
        <v>7517.6579949999996</v>
      </c>
      <c r="AL28" s="58">
        <f t="shared" si="11"/>
        <v>7517.6579949999996</v>
      </c>
      <c r="AM28" s="58">
        <f t="shared" si="11"/>
        <v>7517.6579949999996</v>
      </c>
      <c r="AN28" s="58">
        <f t="shared" si="11"/>
        <v>7517.6579949999996</v>
      </c>
    </row>
    <row r="29" spans="1:40" x14ac:dyDescent="0.25">
      <c r="A29" t="str">
        <f t="shared" ref="A29:AN29" si="12">A14</f>
        <v>UHE</v>
      </c>
      <c r="B29" s="58">
        <f t="shared" si="12"/>
        <v>55074.308449999997</v>
      </c>
      <c r="C29" s="58">
        <f t="shared" si="12"/>
        <v>54948.968869999997</v>
      </c>
      <c r="D29" s="58">
        <f t="shared" si="12"/>
        <v>60836.293140000002</v>
      </c>
      <c r="E29" s="58">
        <f t="shared" si="12"/>
        <v>59395.894899999999</v>
      </c>
      <c r="F29" s="58">
        <f t="shared" si="12"/>
        <v>55993.217669999998</v>
      </c>
      <c r="G29" s="58">
        <f t="shared" si="12"/>
        <v>59828.09433</v>
      </c>
      <c r="H29" s="58">
        <f t="shared" si="12"/>
        <v>66378.682860000001</v>
      </c>
      <c r="I29" s="58">
        <f t="shared" si="12"/>
        <v>69119.657449999999</v>
      </c>
      <c r="J29" s="58">
        <f t="shared" si="12"/>
        <v>70809.651079999996</v>
      </c>
      <c r="K29" s="58">
        <f t="shared" si="12"/>
        <v>72741.537710000004</v>
      </c>
      <c r="L29" s="58">
        <f t="shared" si="12"/>
        <v>72318.700020000004</v>
      </c>
      <c r="M29" s="58">
        <f t="shared" si="12"/>
        <v>71422.874609999999</v>
      </c>
      <c r="N29" s="58">
        <f t="shared" si="12"/>
        <v>73563.889370000004</v>
      </c>
      <c r="O29" s="58">
        <f t="shared" si="12"/>
        <v>74095.145869999993</v>
      </c>
      <c r="P29" s="58">
        <f t="shared" si="12"/>
        <v>75047.592869999993</v>
      </c>
      <c r="Q29" s="58">
        <f t="shared" si="12"/>
        <v>74370.777130000002</v>
      </c>
      <c r="R29" s="58">
        <f t="shared" si="12"/>
        <v>78180.647459999993</v>
      </c>
      <c r="S29" s="58">
        <f t="shared" si="12"/>
        <v>79558.954700000002</v>
      </c>
      <c r="T29" s="58">
        <f t="shared" si="12"/>
        <v>81892.60484</v>
      </c>
      <c r="U29" s="58">
        <f t="shared" si="12"/>
        <v>84423.62831</v>
      </c>
      <c r="V29" s="58">
        <f t="shared" si="12"/>
        <v>85466.331760000001</v>
      </c>
      <c r="W29" s="58">
        <f t="shared" si="12"/>
        <v>86976.344710000005</v>
      </c>
      <c r="X29" s="58">
        <f t="shared" si="12"/>
        <v>88645.949519999995</v>
      </c>
      <c r="Y29" s="58">
        <f t="shared" si="12"/>
        <v>89871.568140000003</v>
      </c>
      <c r="Z29" s="58">
        <f t="shared" si="12"/>
        <v>90579.457939999993</v>
      </c>
      <c r="AA29" s="58">
        <f t="shared" si="12"/>
        <v>91950.090020000003</v>
      </c>
      <c r="AB29" s="58">
        <f t="shared" si="12"/>
        <v>93657.780490000005</v>
      </c>
      <c r="AC29" s="58">
        <f t="shared" si="12"/>
        <v>94561.996759999995</v>
      </c>
      <c r="AD29" s="58">
        <f t="shared" si="12"/>
        <v>93949.733030000003</v>
      </c>
      <c r="AE29" s="58">
        <f t="shared" si="12"/>
        <v>94892.861260000005</v>
      </c>
      <c r="AF29" s="58">
        <f t="shared" si="12"/>
        <v>93811.22825</v>
      </c>
      <c r="AG29" s="58">
        <f t="shared" si="12"/>
        <v>93667.978910000005</v>
      </c>
      <c r="AH29" s="58">
        <f t="shared" si="12"/>
        <v>94026.153260000006</v>
      </c>
      <c r="AI29" s="58">
        <f t="shared" si="12"/>
        <v>93186.329360000003</v>
      </c>
      <c r="AJ29" s="58">
        <f t="shared" si="12"/>
        <v>92869.244380000004</v>
      </c>
      <c r="AK29" s="58">
        <f t="shared" si="12"/>
        <v>93027.624630000006</v>
      </c>
      <c r="AL29" s="58">
        <f t="shared" si="12"/>
        <v>93860.213600000003</v>
      </c>
      <c r="AM29" s="58">
        <f t="shared" si="12"/>
        <v>93860.509720000002</v>
      </c>
      <c r="AN29" s="58">
        <f t="shared" si="12"/>
        <v>93864.523019999993</v>
      </c>
    </row>
    <row r="30" spans="1:40" x14ac:dyDescent="0.25">
      <c r="A30" t="str">
        <f t="shared" ref="A30:AN30" si="13">A15</f>
        <v>Total Geral</v>
      </c>
      <c r="B30" s="58">
        <f t="shared" si="13"/>
        <v>80887.378358200003</v>
      </c>
      <c r="C30" s="58">
        <f t="shared" si="13"/>
        <v>82513.318289999996</v>
      </c>
      <c r="D30" s="58">
        <f t="shared" si="13"/>
        <v>87215.242050500005</v>
      </c>
      <c r="E30" s="58">
        <f t="shared" si="13"/>
        <v>87267.594462699999</v>
      </c>
      <c r="F30" s="58">
        <f t="shared" si="13"/>
        <v>86804.324970000001</v>
      </c>
      <c r="G30" s="58">
        <f t="shared" si="13"/>
        <v>90710.312202000001</v>
      </c>
      <c r="H30" s="58">
        <f t="shared" si="13"/>
        <v>92836.097210000007</v>
      </c>
      <c r="I30" s="58">
        <f t="shared" si="13"/>
        <v>97878.495500999998</v>
      </c>
      <c r="J30" s="58">
        <f t="shared" si="13"/>
        <v>102968.97754399999</v>
      </c>
      <c r="K30" s="58">
        <f t="shared" si="13"/>
        <v>108022.12944</v>
      </c>
      <c r="L30" s="58">
        <f t="shared" si="13"/>
        <v>112503.654366</v>
      </c>
      <c r="M30" s="58">
        <f t="shared" si="13"/>
        <v>117242.17591399999</v>
      </c>
      <c r="N30" s="58">
        <f t="shared" si="13"/>
        <v>122114.85078200001</v>
      </c>
      <c r="O30" s="58">
        <f t="shared" si="13"/>
        <v>127184.687152</v>
      </c>
      <c r="P30" s="58">
        <f t="shared" si="13"/>
        <v>131587.66813000001</v>
      </c>
      <c r="Q30" s="58">
        <f t="shared" si="13"/>
        <v>135780.19159219999</v>
      </c>
      <c r="R30" s="58">
        <f t="shared" si="13"/>
        <v>140139.232831</v>
      </c>
      <c r="S30" s="58">
        <f t="shared" si="13"/>
        <v>144596.445775</v>
      </c>
      <c r="T30" s="58">
        <f t="shared" si="13"/>
        <v>149189.20084599999</v>
      </c>
      <c r="U30" s="58">
        <f t="shared" si="13"/>
        <v>153972.82837599999</v>
      </c>
      <c r="V30" s="58">
        <f t="shared" si="13"/>
        <v>158797.170484</v>
      </c>
      <c r="W30" s="58">
        <f t="shared" si="13"/>
        <v>163593.43995000003</v>
      </c>
      <c r="X30" s="58">
        <f t="shared" si="13"/>
        <v>168566.01999500001</v>
      </c>
      <c r="Y30" s="58">
        <f t="shared" si="13"/>
        <v>173689.86019500002</v>
      </c>
      <c r="Z30" s="58">
        <f t="shared" si="13"/>
        <v>179137.812179</v>
      </c>
      <c r="AA30" s="58">
        <f t="shared" si="13"/>
        <v>184539.06902900001</v>
      </c>
      <c r="AB30" s="58">
        <f t="shared" si="13"/>
        <v>190085.530639</v>
      </c>
      <c r="AC30" s="58">
        <f t="shared" si="13"/>
        <v>195466.59216900001</v>
      </c>
      <c r="AD30" s="58">
        <f t="shared" si="13"/>
        <v>200836.01782900002</v>
      </c>
      <c r="AE30" s="58">
        <f t="shared" si="13"/>
        <v>205596.97373900001</v>
      </c>
      <c r="AF30" s="58">
        <f t="shared" si="13"/>
        <v>210381.05653900001</v>
      </c>
      <c r="AG30" s="58">
        <f t="shared" si="13"/>
        <v>215218.00925900001</v>
      </c>
      <c r="AH30" s="58">
        <f t="shared" si="13"/>
        <v>220184.388229</v>
      </c>
      <c r="AI30" s="58">
        <f t="shared" si="13"/>
        <v>225237.072056</v>
      </c>
      <c r="AJ30" s="58">
        <f t="shared" si="13"/>
        <v>230360.09754599998</v>
      </c>
      <c r="AK30" s="58">
        <f t="shared" si="13"/>
        <v>235476.51288599998</v>
      </c>
      <c r="AL30" s="58">
        <f t="shared" si="13"/>
        <v>241110.95258600003</v>
      </c>
      <c r="AM30" s="58">
        <f t="shared" si="13"/>
        <v>246550.02988599997</v>
      </c>
      <c r="AN30" s="58">
        <f t="shared" si="13"/>
        <v>251305.81174599999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57684.116820000003</v>
      </c>
      <c r="D6" s="58">
        <v>53172.497329999998</v>
      </c>
      <c r="E6" s="58">
        <v>49765.106200000002</v>
      </c>
      <c r="F6" s="58">
        <v>53847.807999999997</v>
      </c>
      <c r="G6" s="58">
        <v>59452.21286</v>
      </c>
      <c r="H6" s="58">
        <v>54754.23805</v>
      </c>
      <c r="I6" s="58">
        <v>51958.98732</v>
      </c>
      <c r="J6" s="58">
        <v>54640.045149999998</v>
      </c>
      <c r="K6" s="58">
        <v>63826.573450000004</v>
      </c>
      <c r="L6" s="58">
        <v>57291.137349999997</v>
      </c>
      <c r="M6" s="58">
        <v>52174.643640000002</v>
      </c>
      <c r="N6" s="58">
        <v>59200.8246</v>
      </c>
      <c r="O6" s="58">
        <v>63708.974779999997</v>
      </c>
      <c r="P6" s="58">
        <v>56170.545570000002</v>
      </c>
      <c r="Q6" s="58">
        <v>53605.059079999999</v>
      </c>
      <c r="R6" s="58">
        <v>58789.768649999998</v>
      </c>
      <c r="S6" s="58">
        <v>60539.498749999999</v>
      </c>
      <c r="T6" s="58">
        <v>57087.286999999997</v>
      </c>
      <c r="U6" s="58">
        <v>52495.974269999999</v>
      </c>
      <c r="V6" s="58">
        <v>56414.4018</v>
      </c>
      <c r="W6" s="58">
        <v>64237.014320000002</v>
      </c>
      <c r="X6" s="58">
        <v>57539.501880000003</v>
      </c>
      <c r="Y6" s="58">
        <v>54166.589890000003</v>
      </c>
      <c r="Z6" s="58">
        <v>58583.554470000003</v>
      </c>
      <c r="AA6" s="58">
        <v>67685.350560000006</v>
      </c>
      <c r="AB6" s="58">
        <v>63409.06654</v>
      </c>
      <c r="AC6" s="58">
        <v>53679.723230000003</v>
      </c>
      <c r="AD6" s="58">
        <v>62338.069969999997</v>
      </c>
      <c r="AE6" s="58">
        <v>68880.501130000004</v>
      </c>
      <c r="AF6" s="58">
        <v>66948.63665</v>
      </c>
      <c r="AG6" s="58">
        <v>60232.371659999997</v>
      </c>
      <c r="AH6" s="58">
        <v>68302.86361</v>
      </c>
      <c r="AI6" s="58">
        <v>72023.850059999997</v>
      </c>
      <c r="AJ6" s="58">
        <v>70920.831640000004</v>
      </c>
      <c r="AK6" s="58">
        <v>66364.116670000003</v>
      </c>
      <c r="AL6" s="58">
        <v>71064.069589999999</v>
      </c>
      <c r="AM6" s="58">
        <v>79707.603910000005</v>
      </c>
      <c r="AN6" s="58">
        <v>72655.253110000005</v>
      </c>
      <c r="AO6" s="58">
        <v>70151.670459999994</v>
      </c>
      <c r="AP6" s="58">
        <v>73044.346969999999</v>
      </c>
      <c r="AQ6" s="58">
        <v>80118.843370000002</v>
      </c>
      <c r="AR6" s="58">
        <v>72411.926579999999</v>
      </c>
      <c r="AS6" s="58">
        <v>69549.750740000003</v>
      </c>
      <c r="AT6" s="58">
        <v>73171.631269999998</v>
      </c>
      <c r="AU6" s="58">
        <v>80346.031369999997</v>
      </c>
      <c r="AV6" s="58">
        <v>74711.778300000005</v>
      </c>
      <c r="AW6" s="58">
        <v>71906.689369999993</v>
      </c>
      <c r="AX6" s="58">
        <v>73402.160269999993</v>
      </c>
      <c r="AY6" s="58">
        <v>80505.416570000001</v>
      </c>
      <c r="AZ6" s="58">
        <v>75135.439610000001</v>
      </c>
      <c r="BA6" s="58">
        <v>71802.693289999996</v>
      </c>
      <c r="BB6" s="58">
        <v>73563.889370000004</v>
      </c>
      <c r="BC6" s="58">
        <v>80505.416570000001</v>
      </c>
      <c r="BD6" s="58">
        <v>75757.001650000006</v>
      </c>
      <c r="BE6" s="58">
        <v>70071.549660000004</v>
      </c>
      <c r="BF6" s="58">
        <v>73027.573189999996</v>
      </c>
      <c r="BG6" s="58">
        <v>81323.064570000002</v>
      </c>
      <c r="BH6" s="58">
        <v>76543.774369999999</v>
      </c>
      <c r="BI6" s="58">
        <v>66666.550329999998</v>
      </c>
      <c r="BJ6" s="58">
        <v>74390.756370000003</v>
      </c>
      <c r="BK6" s="58">
        <v>81852.525569999998</v>
      </c>
      <c r="BL6" s="58">
        <v>74305.173259999996</v>
      </c>
      <c r="BM6" s="58">
        <v>64748.54722</v>
      </c>
      <c r="BN6" s="58">
        <v>74571.489239999995</v>
      </c>
      <c r="BO6" s="58">
        <v>85262.769690000001</v>
      </c>
      <c r="BP6" s="58">
        <v>79984.412970000005</v>
      </c>
      <c r="BQ6" s="58">
        <v>71803.954689999999</v>
      </c>
      <c r="BR6" s="58">
        <v>78230.441470000005</v>
      </c>
      <c r="BS6" s="58">
        <v>86534.419049999997</v>
      </c>
      <c r="BT6" s="58">
        <v>77068.337369999994</v>
      </c>
      <c r="BU6" s="58">
        <v>72462.080610000005</v>
      </c>
      <c r="BV6" s="58">
        <v>76736.033609999999</v>
      </c>
      <c r="BW6" s="58">
        <v>91009.722070000003</v>
      </c>
      <c r="BX6" s="58">
        <v>81544.797489999997</v>
      </c>
      <c r="BY6" s="58">
        <v>75087.707859999995</v>
      </c>
      <c r="BZ6" s="58">
        <v>80666.926919999998</v>
      </c>
      <c r="CA6" s="58">
        <v>97177.977459999995</v>
      </c>
      <c r="CB6" s="58">
        <v>82604.999039999995</v>
      </c>
      <c r="CC6" s="58">
        <v>77430.965559999997</v>
      </c>
      <c r="CD6" s="58">
        <v>86343.930710000001</v>
      </c>
      <c r="CE6" s="58">
        <v>98081.411370000002</v>
      </c>
      <c r="CF6" s="58">
        <v>87530.036189999999</v>
      </c>
      <c r="CG6" s="58">
        <v>75819.818119999996</v>
      </c>
      <c r="CH6" s="58">
        <v>86816.821890000007</v>
      </c>
      <c r="CI6" s="58">
        <v>99113.212050000002</v>
      </c>
      <c r="CJ6" s="58">
        <v>87701.393039999995</v>
      </c>
      <c r="CK6" s="58">
        <v>79698.837320000006</v>
      </c>
      <c r="CL6" s="58">
        <v>87460.732900000003</v>
      </c>
      <c r="CM6" s="58">
        <v>100452.6911</v>
      </c>
      <c r="CN6" s="58">
        <v>85691.404569999999</v>
      </c>
      <c r="CO6" s="58">
        <v>76775.893819999998</v>
      </c>
      <c r="CP6" s="58">
        <v>88195.051930000001</v>
      </c>
      <c r="CQ6" s="58">
        <v>101862.2693</v>
      </c>
      <c r="CR6" s="58">
        <v>87522.647010000001</v>
      </c>
      <c r="CS6" s="58">
        <v>77145.158330000006</v>
      </c>
      <c r="CT6" s="58">
        <v>88971.430859999993</v>
      </c>
      <c r="CU6" s="58">
        <v>103471.186</v>
      </c>
      <c r="CV6" s="58">
        <v>86635.384860000006</v>
      </c>
      <c r="CW6" s="58">
        <v>80271.492069999993</v>
      </c>
      <c r="CX6" s="58">
        <v>90035.375820000001</v>
      </c>
      <c r="CY6" s="58">
        <v>104810.07060000001</v>
      </c>
      <c r="CZ6" s="58">
        <v>87734.089640000006</v>
      </c>
      <c r="DA6" s="58">
        <v>79672.918640000004</v>
      </c>
      <c r="DB6" s="58">
        <v>90843.775989999995</v>
      </c>
      <c r="DC6" s="58">
        <v>105963.6698</v>
      </c>
      <c r="DD6" s="58">
        <v>88231.789929999999</v>
      </c>
      <c r="DE6" s="58">
        <v>80518.685329999993</v>
      </c>
      <c r="DF6" s="58">
        <v>91614.833180000001</v>
      </c>
      <c r="DG6" s="58">
        <v>107119.4148</v>
      </c>
      <c r="DH6" s="58">
        <v>88770.402279999995</v>
      </c>
      <c r="DI6" s="58">
        <v>82512.830979999999</v>
      </c>
      <c r="DJ6" s="58">
        <v>92621.800170000002</v>
      </c>
      <c r="DK6" s="58">
        <v>107119.4148</v>
      </c>
      <c r="DL6" s="58">
        <v>90056.975609999994</v>
      </c>
      <c r="DM6" s="58">
        <v>76389.286840000001</v>
      </c>
      <c r="DN6" s="58">
        <v>91802.368270000006</v>
      </c>
      <c r="DO6" s="58">
        <v>107119.4148</v>
      </c>
      <c r="DP6" s="58">
        <v>90240.507270000002</v>
      </c>
      <c r="DQ6" s="58">
        <v>79473.061809999999</v>
      </c>
      <c r="DR6" s="58">
        <v>91675.938420000006</v>
      </c>
      <c r="DS6" s="58">
        <v>107119.4148</v>
      </c>
      <c r="DT6" s="58">
        <v>92664.248749999999</v>
      </c>
      <c r="DU6" s="58">
        <v>79914.42929</v>
      </c>
      <c r="DV6" s="58">
        <v>92344.080570000006</v>
      </c>
      <c r="DW6" s="58">
        <v>107119.4148</v>
      </c>
      <c r="DX6" s="58">
        <v>91588.744099999996</v>
      </c>
      <c r="DY6" s="58">
        <v>79265.657059999998</v>
      </c>
      <c r="DZ6" s="58">
        <v>92489.492670000007</v>
      </c>
      <c r="EA6" s="58">
        <v>107119.4148</v>
      </c>
      <c r="EB6" s="58">
        <v>92367.787609999999</v>
      </c>
      <c r="EC6" s="58">
        <v>79906.823180000007</v>
      </c>
      <c r="ED6" s="58">
        <v>92621.800170000002</v>
      </c>
      <c r="EE6" s="58">
        <v>107119.4148</v>
      </c>
      <c r="EF6" s="58">
        <v>93050.841400000005</v>
      </c>
      <c r="EG6" s="58">
        <v>83803.178150000007</v>
      </c>
      <c r="EH6" s="58">
        <v>91384.149590000001</v>
      </c>
      <c r="EI6" s="58">
        <v>106710.0555</v>
      </c>
      <c r="EJ6" s="58">
        <v>93339.277499999997</v>
      </c>
      <c r="EK6" s="58">
        <v>82240.228780000005</v>
      </c>
      <c r="EL6" s="58">
        <v>92260.740109999999</v>
      </c>
      <c r="EM6" s="58">
        <v>106287.05070000001</v>
      </c>
      <c r="EN6" s="58">
        <v>93663.535799999998</v>
      </c>
      <c r="EO6" s="58">
        <v>80540.675449999995</v>
      </c>
      <c r="EP6" s="58">
        <v>91446.727270000003</v>
      </c>
      <c r="EQ6" s="58">
        <v>105827.10370000001</v>
      </c>
      <c r="ER6" s="58">
        <v>93716.604699999996</v>
      </c>
      <c r="ES6" s="58">
        <v>85099.472250000006</v>
      </c>
      <c r="ET6" s="58">
        <v>89378.272249999995</v>
      </c>
      <c r="EU6" s="58">
        <v>105474.5128</v>
      </c>
      <c r="EV6" s="58">
        <v>94575.211630000005</v>
      </c>
      <c r="EW6" s="58">
        <v>80968.623420000004</v>
      </c>
      <c r="EX6" s="58">
        <v>89418.667409999995</v>
      </c>
      <c r="EY6" s="58">
        <v>107325.6778</v>
      </c>
      <c r="EZ6" s="58">
        <v>96020.827919999996</v>
      </c>
      <c r="FA6" s="58">
        <v>79138.092999999993</v>
      </c>
      <c r="FB6" s="58">
        <v>91162.201879999993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4562.0794260000002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4416.3087880000003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4600.4103180000002</v>
      </c>
      <c r="R7" s="58">
        <v>4562.9764260000002</v>
      </c>
      <c r="S7" s="58">
        <v>4855.4785380000003</v>
      </c>
      <c r="T7" s="58">
        <v>4807.7916320000004</v>
      </c>
      <c r="U7" s="58">
        <v>4815.2895239999998</v>
      </c>
      <c r="V7" s="58">
        <v>4831.910226</v>
      </c>
      <c r="W7" s="58">
        <v>5040.3185380000004</v>
      </c>
      <c r="X7" s="58">
        <v>4962.4549319999996</v>
      </c>
      <c r="Y7" s="58">
        <v>4867.5879240000004</v>
      </c>
      <c r="Z7" s="58">
        <v>4920.132826</v>
      </c>
      <c r="AA7" s="58">
        <v>4910.4867880000002</v>
      </c>
      <c r="AB7" s="58">
        <v>5155.5242319999998</v>
      </c>
      <c r="AC7" s="58">
        <v>5020.8841380000003</v>
      </c>
      <c r="AD7" s="58">
        <v>5059.8664259999996</v>
      </c>
      <c r="AE7" s="58">
        <v>5162.8809080000001</v>
      </c>
      <c r="AF7" s="58">
        <v>5022.3957410000003</v>
      </c>
      <c r="AG7" s="58">
        <v>4974.609144</v>
      </c>
      <c r="AH7" s="58">
        <v>5168.7711259999996</v>
      </c>
      <c r="AI7" s="58">
        <v>5255.227108</v>
      </c>
      <c r="AJ7" s="58">
        <v>5371.4873500000003</v>
      </c>
      <c r="AK7" s="58">
        <v>3803.8001640000002</v>
      </c>
      <c r="AL7" s="58">
        <v>5183.581126</v>
      </c>
      <c r="AM7" s="58">
        <v>5173.807108</v>
      </c>
      <c r="AN7" s="58">
        <v>4812.3789919999999</v>
      </c>
      <c r="AO7" s="58">
        <v>5222.3139179999998</v>
      </c>
      <c r="AP7" s="58">
        <v>5342.1691259999998</v>
      </c>
      <c r="AQ7" s="58">
        <v>5611.1629480000001</v>
      </c>
      <c r="AR7" s="58">
        <v>5420.8162920000004</v>
      </c>
      <c r="AS7" s="58">
        <v>5300.9739179999997</v>
      </c>
      <c r="AT7" s="58">
        <v>5342.9279550000001</v>
      </c>
      <c r="AU7" s="58">
        <v>6795.4835629999998</v>
      </c>
      <c r="AV7" s="58">
        <v>6601.6214689999997</v>
      </c>
      <c r="AW7" s="58">
        <v>6537.937226</v>
      </c>
      <c r="AX7" s="58">
        <v>6524.9997709999998</v>
      </c>
      <c r="AY7" s="58">
        <v>9533.9823479999995</v>
      </c>
      <c r="AZ7" s="58">
        <v>9342.8388099999993</v>
      </c>
      <c r="BA7" s="58">
        <v>9343.3702379999995</v>
      </c>
      <c r="BB7" s="58">
        <v>9258.3210280000003</v>
      </c>
      <c r="BC7" s="58">
        <v>9533.9823479999995</v>
      </c>
      <c r="BD7" s="58">
        <v>9274.922262</v>
      </c>
      <c r="BE7" s="58">
        <v>8026.6743479999996</v>
      </c>
      <c r="BF7" s="58">
        <v>8762.7992740000009</v>
      </c>
      <c r="BG7" s="58">
        <v>9533.9823479999995</v>
      </c>
      <c r="BH7" s="58">
        <v>5428.8141500000002</v>
      </c>
      <c r="BI7" s="58">
        <v>9219.6184379999995</v>
      </c>
      <c r="BJ7" s="58">
        <v>8023.8353850000003</v>
      </c>
      <c r="BK7" s="58">
        <v>9533.9823479999995</v>
      </c>
      <c r="BL7" s="58">
        <v>6298.6822400000001</v>
      </c>
      <c r="BM7" s="58">
        <v>9249.9364999999998</v>
      </c>
      <c r="BN7" s="58">
        <v>7574.2055410000003</v>
      </c>
      <c r="BO7" s="58">
        <v>9533.9823479999995</v>
      </c>
      <c r="BP7" s="58">
        <v>8481.1117159999994</v>
      </c>
      <c r="BQ7" s="58">
        <v>5011.2646379999996</v>
      </c>
      <c r="BR7" s="58">
        <v>6879.4976989999996</v>
      </c>
      <c r="BS7" s="58">
        <v>9533.9823479999995</v>
      </c>
      <c r="BT7" s="58">
        <v>6385.2304869999998</v>
      </c>
      <c r="BU7" s="58">
        <v>4776.3663180000003</v>
      </c>
      <c r="BV7" s="58">
        <v>9180.7682260000001</v>
      </c>
      <c r="BW7" s="58">
        <v>9533.9823479999995</v>
      </c>
      <c r="BX7" s="58">
        <v>5260.9616100000003</v>
      </c>
      <c r="BY7" s="58">
        <v>5240.7828179999997</v>
      </c>
      <c r="BZ7" s="58">
        <v>9059.7445260000004</v>
      </c>
      <c r="CA7" s="58">
        <v>9533.9823479999995</v>
      </c>
      <c r="CB7" s="58">
        <v>9408.8039100000005</v>
      </c>
      <c r="CC7" s="58">
        <v>9343.3378379999995</v>
      </c>
      <c r="CD7" s="58">
        <v>9258.9682260000009</v>
      </c>
      <c r="CE7" s="58">
        <v>9533.9823479999995</v>
      </c>
      <c r="CF7" s="58">
        <v>5447.8703100000002</v>
      </c>
      <c r="CG7" s="58">
        <v>9159.0795240000007</v>
      </c>
      <c r="CH7" s="58">
        <v>9258.9682260000009</v>
      </c>
      <c r="CI7" s="58">
        <v>9533.9823479999995</v>
      </c>
      <c r="CJ7" s="58">
        <v>5486.9299099999998</v>
      </c>
      <c r="CK7" s="58">
        <v>5265.761238</v>
      </c>
      <c r="CL7" s="58">
        <v>9258.9682260000009</v>
      </c>
      <c r="CM7" s="58">
        <v>9533.9823479999995</v>
      </c>
      <c r="CN7" s="58">
        <v>9608.9008099999992</v>
      </c>
      <c r="CO7" s="58">
        <v>8744.9554919999991</v>
      </c>
      <c r="CP7" s="58">
        <v>9258.9682260000009</v>
      </c>
      <c r="CQ7" s="58">
        <v>9533.9823479999995</v>
      </c>
      <c r="CR7" s="58">
        <v>9596.8311099999992</v>
      </c>
      <c r="CS7" s="58">
        <v>8101.6184549999998</v>
      </c>
      <c r="CT7" s="58">
        <v>9258.9682260000009</v>
      </c>
      <c r="CU7" s="58">
        <v>9533.9823479999995</v>
      </c>
      <c r="CV7" s="58">
        <v>9608.9008099999992</v>
      </c>
      <c r="CW7" s="58">
        <v>5345.8657380000004</v>
      </c>
      <c r="CX7" s="58">
        <v>9258.9682260000009</v>
      </c>
      <c r="CY7" s="58">
        <v>9533.9823479999995</v>
      </c>
      <c r="CZ7" s="58">
        <v>9559.0776100000003</v>
      </c>
      <c r="DA7" s="58">
        <v>5290.3582379999998</v>
      </c>
      <c r="DB7" s="58">
        <v>9258.9682260000009</v>
      </c>
      <c r="DC7" s="58">
        <v>9533.9823479999995</v>
      </c>
      <c r="DD7" s="58">
        <v>9495.0756099999999</v>
      </c>
      <c r="DE7" s="58">
        <v>5265.761238</v>
      </c>
      <c r="DF7" s="58">
        <v>9258.9682260000009</v>
      </c>
      <c r="DG7" s="58">
        <v>9533.9823479999995</v>
      </c>
      <c r="DH7" s="58">
        <v>9596.8311099999992</v>
      </c>
      <c r="DI7" s="58">
        <v>9132.5650380000006</v>
      </c>
      <c r="DJ7" s="58">
        <v>9234.2993179999994</v>
      </c>
      <c r="DK7" s="58">
        <v>9533.9823479999995</v>
      </c>
      <c r="DL7" s="58">
        <v>9608.9008099999992</v>
      </c>
      <c r="DM7" s="58">
        <v>9221.8894440000004</v>
      </c>
      <c r="DN7" s="58">
        <v>9258.9682260000009</v>
      </c>
      <c r="DO7" s="58">
        <v>9533.9823479999995</v>
      </c>
      <c r="DP7" s="58">
        <v>9413.2307099999998</v>
      </c>
      <c r="DQ7" s="58">
        <v>5275.639314</v>
      </c>
      <c r="DR7" s="58">
        <v>9258.9682260000009</v>
      </c>
      <c r="DS7" s="58">
        <v>9533.9823479999995</v>
      </c>
      <c r="DT7" s="58">
        <v>7763.9375600000003</v>
      </c>
      <c r="DU7" s="58">
        <v>5064.712638</v>
      </c>
      <c r="DV7" s="58">
        <v>9258.9682260000009</v>
      </c>
      <c r="DW7" s="58">
        <v>9533.9823479999995</v>
      </c>
      <c r="DX7" s="58">
        <v>9608.9008099999992</v>
      </c>
      <c r="DY7" s="58">
        <v>9096.3945779999995</v>
      </c>
      <c r="DZ7" s="58">
        <v>8355.8198869999997</v>
      </c>
      <c r="EA7" s="58">
        <v>9533.9823479999995</v>
      </c>
      <c r="EB7" s="58">
        <v>9608.9008099999992</v>
      </c>
      <c r="EC7" s="58">
        <v>8935.1749380000001</v>
      </c>
      <c r="ED7" s="58">
        <v>9258.9682260000009</v>
      </c>
      <c r="EE7" s="58">
        <v>9445.5841290000008</v>
      </c>
      <c r="EF7" s="58">
        <v>9608.9008099999992</v>
      </c>
      <c r="EG7" s="58">
        <v>9161.6962380000004</v>
      </c>
      <c r="EH7" s="58">
        <v>9228.8682260000005</v>
      </c>
      <c r="EI7" s="58">
        <v>9533.9823479999995</v>
      </c>
      <c r="EJ7" s="58">
        <v>9608.9008099999992</v>
      </c>
      <c r="EK7" s="58">
        <v>5345.590338</v>
      </c>
      <c r="EL7" s="58">
        <v>7749.1871709999996</v>
      </c>
      <c r="EM7" s="58">
        <v>9533.9823479999995</v>
      </c>
      <c r="EN7" s="58">
        <v>9608.9008099999992</v>
      </c>
      <c r="EO7" s="58">
        <v>5048.3524379999999</v>
      </c>
      <c r="EP7" s="58">
        <v>9157.9668989999991</v>
      </c>
      <c r="EQ7" s="58">
        <v>9533.9823479999995</v>
      </c>
      <c r="ER7" s="58">
        <v>9608.9008099999992</v>
      </c>
      <c r="ES7" s="58">
        <v>9343.6132379999999</v>
      </c>
      <c r="ET7" s="58">
        <v>9182.5438259999992</v>
      </c>
      <c r="EU7" s="58">
        <v>9533.9823479999995</v>
      </c>
      <c r="EV7" s="58">
        <v>9608.9008099999992</v>
      </c>
      <c r="EW7" s="58">
        <v>7776.0063840000003</v>
      </c>
      <c r="EX7" s="58">
        <v>9258.9682260000009</v>
      </c>
      <c r="EY7" s="58">
        <v>9358.1810129999994</v>
      </c>
      <c r="EZ7" s="58">
        <v>9608.9008099999992</v>
      </c>
      <c r="FA7" s="58">
        <v>8946.334938</v>
      </c>
      <c r="FB7" s="58">
        <v>9258.9682260000009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10468.8719</v>
      </c>
      <c r="H8" s="58">
        <v>8799.819254</v>
      </c>
      <c r="I8" s="58">
        <v>9234.6263070000005</v>
      </c>
      <c r="J8" s="58">
        <v>10146.851919999999</v>
      </c>
      <c r="K8" s="58">
        <v>10146.851919999999</v>
      </c>
      <c r="L8" s="58">
        <v>9576.0675269999992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8832.2202379999999</v>
      </c>
      <c r="R8" s="58">
        <v>9970.7169620000004</v>
      </c>
      <c r="S8" s="58">
        <v>10349.516089999999</v>
      </c>
      <c r="T8" s="58">
        <v>10059.13618</v>
      </c>
      <c r="U8" s="58">
        <v>9248.5274869999994</v>
      </c>
      <c r="V8" s="58">
        <v>10962.62494</v>
      </c>
      <c r="W8" s="58">
        <v>11702.97921</v>
      </c>
      <c r="X8" s="58">
        <v>10139.62925</v>
      </c>
      <c r="Y8" s="58">
        <v>9655.0194379999994</v>
      </c>
      <c r="Z8" s="58">
        <v>11526.84425</v>
      </c>
      <c r="AA8" s="58">
        <v>8315.5141530000001</v>
      </c>
      <c r="AB8" s="58">
        <v>7725.3041119999998</v>
      </c>
      <c r="AC8" s="58">
        <v>11123.126619999999</v>
      </c>
      <c r="AD8" s="58">
        <v>10591.78457</v>
      </c>
      <c r="AE8" s="58">
        <v>11105.41516</v>
      </c>
      <c r="AF8" s="58">
        <v>7019.3286950000002</v>
      </c>
      <c r="AG8" s="58">
        <v>8506.272062</v>
      </c>
      <c r="AH8" s="58">
        <v>6195.8352949999999</v>
      </c>
      <c r="AI8" s="58">
        <v>12879.45465</v>
      </c>
      <c r="AJ8" s="58">
        <v>7717.5348450000001</v>
      </c>
      <c r="AK8" s="58">
        <v>9206.2021600000007</v>
      </c>
      <c r="AL8" s="58">
        <v>8837.351482</v>
      </c>
      <c r="AM8" s="58">
        <v>11619.7623</v>
      </c>
      <c r="AN8" s="58">
        <v>8385.6226530000004</v>
      </c>
      <c r="AO8" s="58">
        <v>9164.0744439999999</v>
      </c>
      <c r="AP8" s="58">
        <v>10139.053749999999</v>
      </c>
      <c r="AQ8" s="58">
        <v>11966.03772</v>
      </c>
      <c r="AR8" s="58">
        <v>11703.796399999999</v>
      </c>
      <c r="AS8" s="58">
        <v>10456.734329999999</v>
      </c>
      <c r="AT8" s="58">
        <v>12531.128570000001</v>
      </c>
      <c r="AU8" s="58">
        <v>14454.406650000001</v>
      </c>
      <c r="AV8" s="58">
        <v>11272.986639999999</v>
      </c>
      <c r="AW8" s="58">
        <v>11423.085849999999</v>
      </c>
      <c r="AX8" s="58">
        <v>14454.406650000001</v>
      </c>
      <c r="AY8" s="58">
        <v>15278.82814</v>
      </c>
      <c r="AZ8" s="58">
        <v>12362.984409999999</v>
      </c>
      <c r="BA8" s="58">
        <v>15196.39811</v>
      </c>
      <c r="BB8" s="58">
        <v>14999.13975</v>
      </c>
      <c r="BC8" s="58">
        <v>15279.11238</v>
      </c>
      <c r="BD8" s="58">
        <v>15043.19196</v>
      </c>
      <c r="BE8" s="58">
        <v>13373.030409999999</v>
      </c>
      <c r="BF8" s="58">
        <v>15279.11238</v>
      </c>
      <c r="BG8" s="58">
        <v>15505.54549</v>
      </c>
      <c r="BH8" s="58">
        <v>12710.83304</v>
      </c>
      <c r="BI8" s="58">
        <v>12920.36649</v>
      </c>
      <c r="BJ8" s="58">
        <v>15505.54549</v>
      </c>
      <c r="BK8" s="58">
        <v>16262.3519</v>
      </c>
      <c r="BL8" s="58">
        <v>14671.54716</v>
      </c>
      <c r="BM8" s="58">
        <v>14325.72004</v>
      </c>
      <c r="BN8" s="58">
        <v>16262.3519</v>
      </c>
      <c r="BO8" s="58">
        <v>16509.705259999999</v>
      </c>
      <c r="BP8" s="58">
        <v>15984.80601</v>
      </c>
      <c r="BQ8" s="58">
        <v>16215.98907</v>
      </c>
      <c r="BR8" s="58">
        <v>16509.705259999999</v>
      </c>
      <c r="BS8" s="58">
        <v>16509.705259999999</v>
      </c>
      <c r="BT8" s="58">
        <v>15525.282310000001</v>
      </c>
      <c r="BU8" s="58">
        <v>16273.78484</v>
      </c>
      <c r="BV8" s="58">
        <v>15926.67715</v>
      </c>
      <c r="BW8" s="58">
        <v>16509.705259999999</v>
      </c>
      <c r="BX8" s="58">
        <v>15958.276809999999</v>
      </c>
      <c r="BY8" s="58">
        <v>15611.304529999999</v>
      </c>
      <c r="BZ8" s="58">
        <v>16509.705259999999</v>
      </c>
      <c r="CA8" s="58">
        <v>16320.58993</v>
      </c>
      <c r="CB8" s="58">
        <v>16320.58993</v>
      </c>
      <c r="CC8" s="58">
        <v>15795.690689999999</v>
      </c>
      <c r="CD8" s="58">
        <v>16320.58993</v>
      </c>
      <c r="CE8" s="58">
        <v>17197.001130000001</v>
      </c>
      <c r="CF8" s="58">
        <v>16852.87946</v>
      </c>
      <c r="CG8" s="58">
        <v>15809.902760000001</v>
      </c>
      <c r="CH8" s="58">
        <v>17197.001130000001</v>
      </c>
      <c r="CI8" s="58">
        <v>18073.412319999999</v>
      </c>
      <c r="CJ8" s="58">
        <v>18073.412319999999</v>
      </c>
      <c r="CK8" s="58">
        <v>16417.68621</v>
      </c>
      <c r="CL8" s="58">
        <v>18073.412319999999</v>
      </c>
      <c r="CM8" s="58">
        <v>18950.013009999999</v>
      </c>
      <c r="CN8" s="58">
        <v>18524.598279999998</v>
      </c>
      <c r="CO8" s="58">
        <v>17119.497950000001</v>
      </c>
      <c r="CP8" s="58">
        <v>18950.013009999999</v>
      </c>
      <c r="CQ8" s="58">
        <v>19826.424200000001</v>
      </c>
      <c r="CR8" s="58">
        <v>19826.424200000001</v>
      </c>
      <c r="CS8" s="58">
        <v>19301.524959999999</v>
      </c>
      <c r="CT8" s="58">
        <v>19826.424200000001</v>
      </c>
      <c r="CU8" s="58">
        <v>20702.83539</v>
      </c>
      <c r="CV8" s="58">
        <v>20702.83539</v>
      </c>
      <c r="CW8" s="58">
        <v>19232.359530000002</v>
      </c>
      <c r="CX8" s="58">
        <v>20702.83539</v>
      </c>
      <c r="CY8" s="58">
        <v>21579.436079999999</v>
      </c>
      <c r="CZ8" s="58">
        <v>21552.906879999999</v>
      </c>
      <c r="DA8" s="58">
        <v>21054.536840000001</v>
      </c>
      <c r="DB8" s="58">
        <v>21579.436079999999</v>
      </c>
      <c r="DC8" s="58">
        <v>22455.847269999998</v>
      </c>
      <c r="DD8" s="58">
        <v>22455.847269999998</v>
      </c>
      <c r="DE8" s="58">
        <v>21310.354159999999</v>
      </c>
      <c r="DF8" s="58">
        <v>22455.847269999998</v>
      </c>
      <c r="DG8" s="58">
        <v>23332.258470000001</v>
      </c>
      <c r="DH8" s="58">
        <v>23332.258470000001</v>
      </c>
      <c r="DI8" s="58">
        <v>23152.238870000001</v>
      </c>
      <c r="DJ8" s="58">
        <v>23332.258470000001</v>
      </c>
      <c r="DK8" s="58">
        <v>24133.544119999999</v>
      </c>
      <c r="DL8" s="58">
        <v>23382.19918</v>
      </c>
      <c r="DM8" s="58">
        <v>22963.80544</v>
      </c>
      <c r="DN8" s="58">
        <v>24133.544119999999</v>
      </c>
      <c r="DO8" s="58">
        <v>24323.322680000001</v>
      </c>
      <c r="DP8" s="58">
        <v>24323.322680000001</v>
      </c>
      <c r="DQ8" s="58">
        <v>24143.303080000002</v>
      </c>
      <c r="DR8" s="58">
        <v>24323.322680000001</v>
      </c>
      <c r="DS8" s="58">
        <v>24512.816989999999</v>
      </c>
      <c r="DT8" s="58">
        <v>24512.816989999999</v>
      </c>
      <c r="DU8" s="58">
        <v>24512.816989999999</v>
      </c>
      <c r="DV8" s="58">
        <v>23801.26585</v>
      </c>
      <c r="DW8" s="58">
        <v>24702.311300000001</v>
      </c>
      <c r="DX8" s="58">
        <v>24702.311300000001</v>
      </c>
      <c r="DY8" s="58">
        <v>21737.674910000002</v>
      </c>
      <c r="DZ8" s="58">
        <v>24702.311300000001</v>
      </c>
      <c r="EA8" s="58">
        <v>24891.805609999999</v>
      </c>
      <c r="EB8" s="58">
        <v>24891.805609999999</v>
      </c>
      <c r="EC8" s="58">
        <v>21837.157299999999</v>
      </c>
      <c r="ED8" s="58">
        <v>23806.871950000001</v>
      </c>
      <c r="EE8" s="58">
        <v>24737.178260000001</v>
      </c>
      <c r="EF8" s="58">
        <v>24737.178260000001</v>
      </c>
      <c r="EG8" s="58">
        <v>24345.872500000001</v>
      </c>
      <c r="EH8" s="58">
        <v>24737.178260000001</v>
      </c>
      <c r="EI8" s="58">
        <v>24737.178260000001</v>
      </c>
      <c r="EJ8" s="58">
        <v>24737.178260000001</v>
      </c>
      <c r="EK8" s="58">
        <v>24568.528320000001</v>
      </c>
      <c r="EL8" s="58">
        <v>24737.178260000001</v>
      </c>
      <c r="EM8" s="58">
        <v>24737.178260000001</v>
      </c>
      <c r="EN8" s="58">
        <v>24737.178260000001</v>
      </c>
      <c r="EO8" s="58">
        <v>24737.178260000001</v>
      </c>
      <c r="EP8" s="58">
        <v>23592.632610000001</v>
      </c>
      <c r="EQ8" s="58">
        <v>24737.178260000001</v>
      </c>
      <c r="ER8" s="58">
        <v>24737.178260000001</v>
      </c>
      <c r="ES8" s="58">
        <v>24737.178260000001</v>
      </c>
      <c r="ET8" s="58">
        <v>24737.178260000001</v>
      </c>
      <c r="EU8" s="58">
        <v>24737.178260000001</v>
      </c>
      <c r="EV8" s="58">
        <v>24737.178260000001</v>
      </c>
      <c r="EW8" s="58">
        <v>21851.455170000001</v>
      </c>
      <c r="EX8" s="58">
        <v>24737.178260000001</v>
      </c>
      <c r="EY8" s="58">
        <v>24737.178260000001</v>
      </c>
      <c r="EZ8" s="58">
        <v>24737.178260000001</v>
      </c>
      <c r="FA8" s="58">
        <v>24109.952079999999</v>
      </c>
      <c r="FB8" s="58">
        <v>24557.158660000001</v>
      </c>
    </row>
    <row r="9" spans="1:159" x14ac:dyDescent="0.25">
      <c r="B9" s="33" t="s">
        <v>4</v>
      </c>
      <c r="C9" s="58">
        <v>2259.7524629999998</v>
      </c>
      <c r="D9" s="58">
        <v>2095.2449999999999</v>
      </c>
      <c r="E9" s="58">
        <v>2089.3200000000002</v>
      </c>
      <c r="F9" s="58">
        <v>2285.8200000000002</v>
      </c>
      <c r="G9" s="58">
        <v>1807.8</v>
      </c>
      <c r="H9" s="58">
        <v>1841.7449999999999</v>
      </c>
      <c r="I9" s="58">
        <v>2281.3200000000002</v>
      </c>
      <c r="J9" s="58">
        <v>2275.3635899999999</v>
      </c>
      <c r="K9" s="58">
        <v>2299.8914599999998</v>
      </c>
      <c r="L9" s="58">
        <v>2110.2449999999999</v>
      </c>
      <c r="M9" s="58">
        <v>2305.3200000000002</v>
      </c>
      <c r="N9" s="58">
        <v>2380.3200000000002</v>
      </c>
      <c r="O9" s="58">
        <v>2380.3200000000002</v>
      </c>
      <c r="P9" s="58">
        <v>2035.2449999999999</v>
      </c>
      <c r="Q9" s="58">
        <v>2007.57</v>
      </c>
      <c r="R9" s="58">
        <v>2380.3200000000002</v>
      </c>
      <c r="S9" s="58">
        <v>2110.2449999999999</v>
      </c>
      <c r="T9" s="58">
        <v>1290.4949999999999</v>
      </c>
      <c r="U9" s="58">
        <v>2011.2449999999999</v>
      </c>
      <c r="V9" s="58">
        <v>2305.3200000000002</v>
      </c>
      <c r="W9" s="58">
        <v>1755.4044980000001</v>
      </c>
      <c r="X9" s="58">
        <v>1637.6621009999999</v>
      </c>
      <c r="Y9" s="58">
        <v>2095.2449999999999</v>
      </c>
      <c r="Z9" s="58">
        <v>1840.095</v>
      </c>
      <c r="AA9" s="58">
        <v>2380.3200000000002</v>
      </c>
      <c r="AB9" s="58">
        <v>1582.9949999999999</v>
      </c>
      <c r="AC9" s="58">
        <v>2365.3200000000002</v>
      </c>
      <c r="AD9" s="58">
        <v>1296.075</v>
      </c>
      <c r="AE9" s="58">
        <v>2635.32</v>
      </c>
      <c r="AF9" s="58">
        <v>2074.2449999999999</v>
      </c>
      <c r="AG9" s="58">
        <v>2290.2449999999999</v>
      </c>
      <c r="AH9" s="58">
        <v>2635.32</v>
      </c>
      <c r="AI9" s="58">
        <v>2635.32</v>
      </c>
      <c r="AJ9" s="58">
        <v>2635.32</v>
      </c>
      <c r="AK9" s="58">
        <v>2611.2642799999999</v>
      </c>
      <c r="AL9" s="58">
        <v>2635.32</v>
      </c>
      <c r="AM9" s="58">
        <v>2361.5700000000002</v>
      </c>
      <c r="AN9" s="58">
        <v>2365.2449999999999</v>
      </c>
      <c r="AO9" s="58">
        <v>2635.32</v>
      </c>
      <c r="AP9" s="58">
        <v>2635.32</v>
      </c>
      <c r="AQ9" s="58">
        <v>2635.32</v>
      </c>
      <c r="AR9" s="58">
        <v>2365.2449999999999</v>
      </c>
      <c r="AS9" s="58">
        <v>2635.32</v>
      </c>
      <c r="AT9" s="58">
        <v>2635.32</v>
      </c>
      <c r="AU9" s="58">
        <v>2635.32</v>
      </c>
      <c r="AV9" s="58">
        <v>2365.2449999999999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2361.5700000000002</v>
      </c>
      <c r="BE9" s="58">
        <v>2106.5700000000002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2560.3200000000002</v>
      </c>
      <c r="BM9" s="58">
        <v>2395.3200000000002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1673.55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1433.0893369999999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1304.1514770000001</v>
      </c>
      <c r="AI10" s="58">
        <v>1813.1387500000001</v>
      </c>
      <c r="AJ10" s="58">
        <v>0</v>
      </c>
      <c r="AK10" s="58">
        <v>0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4094.8088459999999</v>
      </c>
      <c r="H11" s="58">
        <v>4120.3437409999997</v>
      </c>
      <c r="I11" s="58">
        <v>3859.3563589999999</v>
      </c>
      <c r="J11" s="58">
        <v>4177.9500120000002</v>
      </c>
      <c r="K11" s="58">
        <v>4299.367956</v>
      </c>
      <c r="L11" s="58">
        <v>3784.5598199999999</v>
      </c>
      <c r="M11" s="58">
        <v>4474.9242139999997</v>
      </c>
      <c r="N11" s="58">
        <v>4189.69866</v>
      </c>
      <c r="O11" s="58">
        <v>3887.6915629999999</v>
      </c>
      <c r="P11" s="58">
        <v>4022.1119699999999</v>
      </c>
      <c r="Q11" s="58">
        <v>4500.6588259999999</v>
      </c>
      <c r="R11" s="58">
        <v>4082.4448790000001</v>
      </c>
      <c r="S11" s="58">
        <v>4558.4066810000004</v>
      </c>
      <c r="T11" s="58">
        <v>2850.6259519999999</v>
      </c>
      <c r="U11" s="58">
        <v>4142.7988169999999</v>
      </c>
      <c r="V11" s="58">
        <v>3923.3644039999999</v>
      </c>
      <c r="W11" s="58">
        <v>4349.9483550000004</v>
      </c>
      <c r="X11" s="58">
        <v>4160.8007770000004</v>
      </c>
      <c r="Y11" s="58">
        <v>4499.9529350000003</v>
      </c>
      <c r="Z11" s="58">
        <v>4667.603314</v>
      </c>
      <c r="AA11" s="58">
        <v>4396.1048030000002</v>
      </c>
      <c r="AB11" s="58">
        <v>3631.6379109999998</v>
      </c>
      <c r="AC11" s="58">
        <v>4737.7162099999996</v>
      </c>
      <c r="AD11" s="58">
        <v>3995.6119319999998</v>
      </c>
      <c r="AE11" s="58">
        <v>4341.3263639999996</v>
      </c>
      <c r="AF11" s="58">
        <v>3810.0468049999999</v>
      </c>
      <c r="AG11" s="58">
        <v>4470.6239770000002</v>
      </c>
      <c r="AH11" s="58">
        <v>4728.1467469999998</v>
      </c>
      <c r="AI11" s="58">
        <v>4477.6821040000004</v>
      </c>
      <c r="AJ11" s="58">
        <v>4006.2681659999998</v>
      </c>
      <c r="AK11" s="58">
        <v>4680.0151919999998</v>
      </c>
      <c r="AL11" s="58">
        <v>4428.082504</v>
      </c>
      <c r="AM11" s="58">
        <v>4641.205473</v>
      </c>
      <c r="AN11" s="58">
        <v>4694.1325180000003</v>
      </c>
      <c r="AO11" s="58">
        <v>4198.2113209999998</v>
      </c>
      <c r="AP11" s="58">
        <v>4870.2674809999999</v>
      </c>
      <c r="AQ11" s="58">
        <v>4872.777744</v>
      </c>
      <c r="AR11" s="58">
        <v>4211.1115170000003</v>
      </c>
      <c r="AS11" s="58">
        <v>4540.8748670000004</v>
      </c>
      <c r="AT11" s="58">
        <v>4870.2674809999999</v>
      </c>
      <c r="AU11" s="58">
        <v>4693.6910369999996</v>
      </c>
      <c r="AV11" s="58">
        <v>4137.2888999999996</v>
      </c>
      <c r="AW11" s="58">
        <v>4030.2246129999999</v>
      </c>
      <c r="AX11" s="58">
        <v>4691.180773</v>
      </c>
      <c r="AY11" s="58">
        <v>3761.75801</v>
      </c>
      <c r="AZ11" s="58">
        <v>3521.906121</v>
      </c>
      <c r="BA11" s="58">
        <v>3759.2477469999999</v>
      </c>
      <c r="BB11" s="58">
        <v>3759.2477469999999</v>
      </c>
      <c r="BC11" s="58">
        <v>2309.6630970000001</v>
      </c>
      <c r="BD11" s="58">
        <v>1788.3174079999999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1736.6206219999999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426.39652660000002</v>
      </c>
      <c r="D12" s="58">
        <v>3826.4176809999999</v>
      </c>
      <c r="E12" s="58">
        <v>4699.2720079999999</v>
      </c>
      <c r="F12" s="58">
        <v>3468.4333259999999</v>
      </c>
      <c r="G12" s="58">
        <v>453.32159639999998</v>
      </c>
      <c r="H12" s="58">
        <v>3890.6981350000001</v>
      </c>
      <c r="I12" s="58">
        <v>5287.9719969999996</v>
      </c>
      <c r="J12" s="58">
        <v>3574.6738879999998</v>
      </c>
      <c r="K12" s="58">
        <v>698.41957669999999</v>
      </c>
      <c r="L12" s="58">
        <v>4498.8146729999999</v>
      </c>
      <c r="M12" s="58">
        <v>6015.5259660000002</v>
      </c>
      <c r="N12" s="58">
        <v>3926.2940020000001</v>
      </c>
      <c r="O12" s="58">
        <v>738.47812009999996</v>
      </c>
      <c r="P12" s="58">
        <v>4753.9253129999997</v>
      </c>
      <c r="Q12" s="58">
        <v>6151.7974709999999</v>
      </c>
      <c r="R12" s="58">
        <v>4039.8127709999999</v>
      </c>
      <c r="S12" s="58">
        <v>797.22951669999998</v>
      </c>
      <c r="T12" s="58">
        <v>4518.479472</v>
      </c>
      <c r="U12" s="58">
        <v>6676.6633279999996</v>
      </c>
      <c r="V12" s="58">
        <v>4361.9382910000004</v>
      </c>
      <c r="W12" s="58">
        <v>736.6630801</v>
      </c>
      <c r="X12" s="58">
        <v>4949.2944829999997</v>
      </c>
      <c r="Y12" s="58">
        <v>6877.2731540000004</v>
      </c>
      <c r="Z12" s="58">
        <v>4497.5455620000002</v>
      </c>
      <c r="AA12" s="58">
        <v>781.94274510000002</v>
      </c>
      <c r="AB12" s="58">
        <v>4620.48261</v>
      </c>
      <c r="AC12" s="58">
        <v>6809.364251</v>
      </c>
      <c r="AD12" s="58">
        <v>4117.6441020000002</v>
      </c>
      <c r="AE12" s="58">
        <v>957.19121789999997</v>
      </c>
      <c r="AF12" s="58">
        <v>4868.1820889999999</v>
      </c>
      <c r="AG12" s="58">
        <v>6937.5182580000001</v>
      </c>
      <c r="AH12" s="58">
        <v>4599.1349749999999</v>
      </c>
      <c r="AI12" s="58">
        <v>987.92901789999996</v>
      </c>
      <c r="AJ12" s="58">
        <v>5126.83104</v>
      </c>
      <c r="AK12" s="58">
        <v>7195.5873190000002</v>
      </c>
      <c r="AL12" s="58">
        <v>4693.4801020000004</v>
      </c>
      <c r="AM12" s="58">
        <v>970.06754390000003</v>
      </c>
      <c r="AN12" s="58">
        <v>5678.8347599999997</v>
      </c>
      <c r="AO12" s="58">
        <v>7165.8416429999997</v>
      </c>
      <c r="AP12" s="58">
        <v>5025.3083349999997</v>
      </c>
      <c r="AQ12" s="58">
        <v>1325.5470089999999</v>
      </c>
      <c r="AR12" s="58">
        <v>6964.5069359999998</v>
      </c>
      <c r="AS12" s="58">
        <v>8893.7465209999991</v>
      </c>
      <c r="AT12" s="58">
        <v>6293.7873749999999</v>
      </c>
      <c r="AU12" s="58">
        <v>1325.5470089999999</v>
      </c>
      <c r="AV12" s="58">
        <v>6935.9238359999999</v>
      </c>
      <c r="AW12" s="58">
        <v>7478.1064379999998</v>
      </c>
      <c r="AX12" s="58">
        <v>6366.5745749999996</v>
      </c>
      <c r="AY12" s="58">
        <v>1299.6871860000001</v>
      </c>
      <c r="AZ12" s="58">
        <v>5537.4341430000004</v>
      </c>
      <c r="BA12" s="58">
        <v>5827.2854649999999</v>
      </c>
      <c r="BB12" s="58">
        <v>6349.8285830000004</v>
      </c>
      <c r="BC12" s="58">
        <v>1299.6871860000001</v>
      </c>
      <c r="BD12" s="58">
        <v>3845.0128970000001</v>
      </c>
      <c r="BE12" s="58">
        <v>9190.3247809999993</v>
      </c>
      <c r="BF12" s="58">
        <v>6349.8285830000004</v>
      </c>
      <c r="BG12" s="58">
        <v>1299.6871860000001</v>
      </c>
      <c r="BH12" s="58">
        <v>7191.5188159999998</v>
      </c>
      <c r="BI12" s="58">
        <v>9286.6948580000007</v>
      </c>
      <c r="BJ12" s="58">
        <v>6349.8285830000004</v>
      </c>
      <c r="BK12" s="58">
        <v>1371.067225</v>
      </c>
      <c r="BL12" s="58">
        <v>7774.9191819999996</v>
      </c>
      <c r="BM12" s="58">
        <v>10404.4036</v>
      </c>
      <c r="BN12" s="58">
        <v>6956.5589110000001</v>
      </c>
      <c r="BO12" s="58">
        <v>1421.3762059999999</v>
      </c>
      <c r="BP12" s="58">
        <v>8377.9867589999994</v>
      </c>
      <c r="BQ12" s="58">
        <v>11359.39128</v>
      </c>
      <c r="BR12" s="58">
        <v>7384.1852520000002</v>
      </c>
      <c r="BS12" s="58">
        <v>1492.994361</v>
      </c>
      <c r="BT12" s="58">
        <v>8853.4526380000007</v>
      </c>
      <c r="BU12" s="58">
        <v>8726.1964210000006</v>
      </c>
      <c r="BV12" s="58">
        <v>7992.9395670000004</v>
      </c>
      <c r="BW12" s="58">
        <v>1492.994361</v>
      </c>
      <c r="BX12" s="58">
        <v>9076.2637680000007</v>
      </c>
      <c r="BY12" s="58">
        <v>12317.596369999999</v>
      </c>
      <c r="BZ12" s="58">
        <v>7992.9395670000004</v>
      </c>
      <c r="CA12" s="58">
        <v>1234.0676209999999</v>
      </c>
      <c r="CB12" s="58">
        <v>8922.3699280000001</v>
      </c>
      <c r="CC12" s="58">
        <v>12217.35663</v>
      </c>
      <c r="CD12" s="58">
        <v>7824.0410270000002</v>
      </c>
      <c r="CE12" s="58">
        <v>1234.0676209999999</v>
      </c>
      <c r="CF12" s="58">
        <v>8922.3699280000001</v>
      </c>
      <c r="CG12" s="58">
        <v>12210.876630000001</v>
      </c>
      <c r="CH12" s="58">
        <v>7824.0410270000002</v>
      </c>
      <c r="CI12" s="58">
        <v>1234.0676209999999</v>
      </c>
      <c r="CJ12" s="58">
        <v>8922.3699280000001</v>
      </c>
      <c r="CK12" s="58">
        <v>12217.35663</v>
      </c>
      <c r="CL12" s="58">
        <v>7824.0410270000002</v>
      </c>
      <c r="CM12" s="58">
        <v>1234.0676209999999</v>
      </c>
      <c r="CN12" s="58">
        <v>8906.5699280000008</v>
      </c>
      <c r="CO12" s="58">
        <v>12210.876630000001</v>
      </c>
      <c r="CP12" s="58">
        <v>7824.0410270000002</v>
      </c>
      <c r="CQ12" s="58">
        <v>1234.0676209999999</v>
      </c>
      <c r="CR12" s="58">
        <v>8922.3699280000001</v>
      </c>
      <c r="CS12" s="58">
        <v>12070.101629999999</v>
      </c>
      <c r="CT12" s="58">
        <v>7824.0410270000002</v>
      </c>
      <c r="CU12" s="58">
        <v>1227.174086</v>
      </c>
      <c r="CV12" s="58">
        <v>8918.3329589999994</v>
      </c>
      <c r="CW12" s="58">
        <v>12214.543900000001</v>
      </c>
      <c r="CX12" s="58">
        <v>7819.5959769999999</v>
      </c>
      <c r="CY12" s="58">
        <v>1227.174086</v>
      </c>
      <c r="CZ12" s="58">
        <v>8918.3329589999994</v>
      </c>
      <c r="DA12" s="58">
        <v>12214.543900000001</v>
      </c>
      <c r="DB12" s="58">
        <v>7819.5959769999999</v>
      </c>
      <c r="DC12" s="58">
        <v>1227.174086</v>
      </c>
      <c r="DD12" s="58">
        <v>8918.3329589999994</v>
      </c>
      <c r="DE12" s="58">
        <v>12214.543900000001</v>
      </c>
      <c r="DF12" s="58">
        <v>7819.5959769999999</v>
      </c>
      <c r="DG12" s="58">
        <v>1227.174086</v>
      </c>
      <c r="DH12" s="58">
        <v>8918.3329589999994</v>
      </c>
      <c r="DI12" s="58">
        <v>12199.3819</v>
      </c>
      <c r="DJ12" s="58">
        <v>7819.5959769999999</v>
      </c>
      <c r="DK12" s="58">
        <v>1227.174086</v>
      </c>
      <c r="DL12" s="58">
        <v>8918.3329589999994</v>
      </c>
      <c r="DM12" s="58">
        <v>12066.5339</v>
      </c>
      <c r="DN12" s="58">
        <v>7819.5959769999999</v>
      </c>
      <c r="DO12" s="58">
        <v>1227.174086</v>
      </c>
      <c r="DP12" s="58">
        <v>8918.3329589999994</v>
      </c>
      <c r="DQ12" s="58">
        <v>12214.543900000001</v>
      </c>
      <c r="DR12" s="58">
        <v>7819.5959769999999</v>
      </c>
      <c r="DS12" s="58">
        <v>1227.174086</v>
      </c>
      <c r="DT12" s="58">
        <v>8918.3329589999994</v>
      </c>
      <c r="DU12" s="58">
        <v>12214.543900000001</v>
      </c>
      <c r="DV12" s="58">
        <v>7819.5959769999999</v>
      </c>
      <c r="DW12" s="58">
        <v>1227.174086</v>
      </c>
      <c r="DX12" s="58">
        <v>8918.3329589999994</v>
      </c>
      <c r="DY12" s="58">
        <v>12199.3819</v>
      </c>
      <c r="DZ12" s="58">
        <v>7819.5959769999999</v>
      </c>
      <c r="EA12" s="58">
        <v>1227.174086</v>
      </c>
      <c r="EB12" s="58">
        <v>8918.3329589999994</v>
      </c>
      <c r="EC12" s="58">
        <v>12214.543900000001</v>
      </c>
      <c r="ED12" s="58">
        <v>7819.5959769999999</v>
      </c>
      <c r="EE12" s="58">
        <v>1227.174086</v>
      </c>
      <c r="EF12" s="58">
        <v>8918.3329589999994</v>
      </c>
      <c r="EG12" s="58">
        <v>12214.543900000001</v>
      </c>
      <c r="EH12" s="58">
        <v>7819.5959769999999</v>
      </c>
      <c r="EI12" s="58">
        <v>894.42958550000003</v>
      </c>
      <c r="EJ12" s="58">
        <v>8720.6884590000009</v>
      </c>
      <c r="EK12" s="58">
        <v>12074.7994</v>
      </c>
      <c r="EL12" s="58">
        <v>7602.6514770000003</v>
      </c>
      <c r="EM12" s="58">
        <v>894.42958550000003</v>
      </c>
      <c r="EN12" s="58">
        <v>8720.6884590000009</v>
      </c>
      <c r="EO12" s="58">
        <v>12074.7994</v>
      </c>
      <c r="EP12" s="58">
        <v>7602.6514770000003</v>
      </c>
      <c r="EQ12" s="58">
        <v>894.42958550000003</v>
      </c>
      <c r="ER12" s="58">
        <v>8720.6884590000009</v>
      </c>
      <c r="ES12" s="58">
        <v>12074.7994</v>
      </c>
      <c r="ET12" s="58">
        <v>7602.6514770000003</v>
      </c>
      <c r="EU12" s="58">
        <v>894.42958550000003</v>
      </c>
      <c r="EV12" s="58">
        <v>8720.6884590000009</v>
      </c>
      <c r="EW12" s="58">
        <v>12074.7994</v>
      </c>
      <c r="EX12" s="58">
        <v>7602.6514770000003</v>
      </c>
      <c r="EY12" s="58">
        <v>894.42958550000003</v>
      </c>
      <c r="EZ12" s="58">
        <v>8720.6884590000009</v>
      </c>
      <c r="FA12" s="58">
        <v>12074.7994</v>
      </c>
      <c r="FB12" s="58">
        <v>7602.6514770000003</v>
      </c>
    </row>
    <row r="13" spans="1:159" x14ac:dyDescent="0.25">
      <c r="B13" s="33" t="s">
        <v>7</v>
      </c>
      <c r="C13" s="58">
        <v>419.95653299999998</v>
      </c>
      <c r="D13" s="58">
        <v>531.59557900000004</v>
      </c>
      <c r="E13" s="58">
        <v>708.81756499999995</v>
      </c>
      <c r="F13" s="58">
        <v>726.81114860000002</v>
      </c>
      <c r="G13" s="58">
        <v>808.21639619999996</v>
      </c>
      <c r="H13" s="58">
        <v>782.10247340000001</v>
      </c>
      <c r="I13" s="58">
        <v>886.39772579999999</v>
      </c>
      <c r="J13" s="58">
        <v>1032.4054309999999</v>
      </c>
      <c r="K13" s="58">
        <v>708.52337639999996</v>
      </c>
      <c r="L13" s="58">
        <v>910.22314930000005</v>
      </c>
      <c r="M13" s="58">
        <v>1399.7263720000001</v>
      </c>
      <c r="N13" s="58">
        <v>1224.213925</v>
      </c>
      <c r="O13" s="58">
        <v>910.83996119999995</v>
      </c>
      <c r="P13" s="58">
        <v>1254.4716599999999</v>
      </c>
      <c r="Q13" s="58">
        <v>1581.569438</v>
      </c>
      <c r="R13" s="58">
        <v>1333.8785270000001</v>
      </c>
      <c r="S13" s="58">
        <v>1865.363904</v>
      </c>
      <c r="T13" s="58">
        <v>945.99126590000003</v>
      </c>
      <c r="U13" s="58">
        <v>2911.7203490000002</v>
      </c>
      <c r="V13" s="58">
        <v>1897.0915239999999</v>
      </c>
      <c r="W13" s="58">
        <v>1069.4712239999999</v>
      </c>
      <c r="X13" s="58">
        <v>1894.816174</v>
      </c>
      <c r="Y13" s="58">
        <v>2935.15805</v>
      </c>
      <c r="Z13" s="58">
        <v>2401.7311260000001</v>
      </c>
      <c r="AA13" s="58">
        <v>2272.6171330000002</v>
      </c>
      <c r="AB13" s="58">
        <v>2392.6613360000001</v>
      </c>
      <c r="AC13" s="58">
        <v>3262.1815609999999</v>
      </c>
      <c r="AD13" s="58">
        <v>3002.868919</v>
      </c>
      <c r="AE13" s="58">
        <v>2639.7695979999999</v>
      </c>
      <c r="AF13" s="58">
        <v>2513.1531319999999</v>
      </c>
      <c r="AG13" s="58">
        <v>4420.6918830000004</v>
      </c>
      <c r="AH13" s="58">
        <v>4075.292336</v>
      </c>
      <c r="AI13" s="58">
        <v>2567.970037</v>
      </c>
      <c r="AJ13" s="58">
        <v>3060.5769030000001</v>
      </c>
      <c r="AK13" s="58">
        <v>4537.3404970000001</v>
      </c>
      <c r="AL13" s="58">
        <v>3623.0683399999998</v>
      </c>
      <c r="AM13" s="58">
        <v>1503.9701769999999</v>
      </c>
      <c r="AN13" s="58">
        <v>3486.1594030000001</v>
      </c>
      <c r="AO13" s="58">
        <v>3081.7580290000001</v>
      </c>
      <c r="AP13" s="58">
        <v>4427.8708500000002</v>
      </c>
      <c r="AQ13" s="58">
        <v>3808.8774920000001</v>
      </c>
      <c r="AR13" s="58">
        <v>3316.2669030000002</v>
      </c>
      <c r="AS13" s="58">
        <v>4536.6282869999995</v>
      </c>
      <c r="AT13" s="58">
        <v>5120.7762380000004</v>
      </c>
      <c r="AU13" s="58">
        <v>4853.638704</v>
      </c>
      <c r="AV13" s="58">
        <v>4934.1776609999997</v>
      </c>
      <c r="AW13" s="58">
        <v>6446.3661990000001</v>
      </c>
      <c r="AX13" s="58">
        <v>6629.7497160000003</v>
      </c>
      <c r="AY13" s="58">
        <v>5538.2841289999997</v>
      </c>
      <c r="AZ13" s="58">
        <v>5670.6829710000002</v>
      </c>
      <c r="BA13" s="58">
        <v>5118.429787</v>
      </c>
      <c r="BB13" s="58">
        <v>7563.357113</v>
      </c>
      <c r="BC13" s="58">
        <v>7535.3346160000001</v>
      </c>
      <c r="BD13" s="58">
        <v>6470.4281010000004</v>
      </c>
      <c r="BE13" s="58">
        <v>8917.5710359999994</v>
      </c>
      <c r="BF13" s="58">
        <v>10286.58238</v>
      </c>
      <c r="BG13" s="58">
        <v>8018.9813329999997</v>
      </c>
      <c r="BH13" s="58">
        <v>9080.9548919999997</v>
      </c>
      <c r="BI13" s="58">
        <v>12709.25729</v>
      </c>
      <c r="BJ13" s="58">
        <v>10946.100630000001</v>
      </c>
      <c r="BK13" s="58">
        <v>8685.3439770000005</v>
      </c>
      <c r="BL13" s="58">
        <v>9832.8185780000003</v>
      </c>
      <c r="BM13" s="58">
        <v>13733.788060000001</v>
      </c>
      <c r="BN13" s="58">
        <v>11853.935530000001</v>
      </c>
      <c r="BO13" s="58">
        <v>8817.0352120000007</v>
      </c>
      <c r="BP13" s="58">
        <v>3638.1757469999998</v>
      </c>
      <c r="BQ13" s="58">
        <v>11469.07778</v>
      </c>
      <c r="BR13" s="58">
        <v>12033.50338</v>
      </c>
      <c r="BS13" s="58">
        <v>10186.29644</v>
      </c>
      <c r="BT13" s="58">
        <v>11178.03592</v>
      </c>
      <c r="BU13" s="58">
        <v>16129.312910000001</v>
      </c>
      <c r="BV13" s="58">
        <v>13891.67778</v>
      </c>
      <c r="BW13" s="58">
        <v>10326.299429999999</v>
      </c>
      <c r="BX13" s="58">
        <v>11589.32029</v>
      </c>
      <c r="BY13" s="58">
        <v>14525.154270000001</v>
      </c>
      <c r="BZ13" s="58">
        <v>14091.59094</v>
      </c>
      <c r="CA13" s="58">
        <v>10811.97976</v>
      </c>
      <c r="CB13" s="58">
        <v>12183.16409</v>
      </c>
      <c r="CC13" s="58">
        <v>13984.28284</v>
      </c>
      <c r="CD13" s="58">
        <v>14753.6893</v>
      </c>
      <c r="CE13" s="58">
        <v>11933.785599999999</v>
      </c>
      <c r="CF13" s="58">
        <v>13392.086719999999</v>
      </c>
      <c r="CG13" s="58">
        <v>18455.200239999998</v>
      </c>
      <c r="CH13" s="58">
        <v>16281.89516</v>
      </c>
      <c r="CI13" s="58">
        <v>12942.583710000001</v>
      </c>
      <c r="CJ13" s="58">
        <v>14685.51289</v>
      </c>
      <c r="CK13" s="58">
        <v>20557.667300000001</v>
      </c>
      <c r="CL13" s="58">
        <v>17656.48589</v>
      </c>
      <c r="CM13" s="58">
        <v>14541.926020000001</v>
      </c>
      <c r="CN13" s="58">
        <v>15741.929630000001</v>
      </c>
      <c r="CO13" s="58">
        <v>22884.195319999999</v>
      </c>
      <c r="CP13" s="58">
        <v>19836.11016</v>
      </c>
      <c r="CQ13" s="58">
        <v>16218.71127</v>
      </c>
      <c r="CR13" s="58">
        <v>16356.09476</v>
      </c>
      <c r="CS13" s="58">
        <v>24844.221099999999</v>
      </c>
      <c r="CT13" s="58">
        <v>22119.631890000001</v>
      </c>
      <c r="CU13" s="58">
        <v>17641.780360000001</v>
      </c>
      <c r="CV13" s="58">
        <v>20039.036209999998</v>
      </c>
      <c r="CW13" s="58">
        <v>28053.558270000001</v>
      </c>
      <c r="CX13" s="58">
        <v>24059.952560000002</v>
      </c>
      <c r="CY13" s="58">
        <v>19035.05791</v>
      </c>
      <c r="CZ13" s="58">
        <v>21525.462909999998</v>
      </c>
      <c r="DA13" s="58">
        <v>30244.26771</v>
      </c>
      <c r="DB13" s="58">
        <v>25958.47998</v>
      </c>
      <c r="DC13" s="58">
        <v>19852.37012</v>
      </c>
      <c r="DD13" s="58">
        <v>22555.0268</v>
      </c>
      <c r="DE13" s="58">
        <v>31507.057410000001</v>
      </c>
      <c r="DF13" s="58">
        <v>27072.996640000001</v>
      </c>
      <c r="DG13" s="58">
        <v>20100.24901</v>
      </c>
      <c r="DH13" s="58">
        <v>22840.922170000002</v>
      </c>
      <c r="DI13" s="58">
        <v>25596.215029999999</v>
      </c>
      <c r="DJ13" s="58">
        <v>27409.525730000001</v>
      </c>
      <c r="DK13" s="58">
        <v>22951.291399999998</v>
      </c>
      <c r="DL13" s="58">
        <v>26079.51295</v>
      </c>
      <c r="DM13" s="58">
        <v>36513.418129999998</v>
      </c>
      <c r="DN13" s="58">
        <v>31297.215540000001</v>
      </c>
      <c r="DO13" s="58">
        <v>23922.80933</v>
      </c>
      <c r="DP13" s="58">
        <v>27185.010600000001</v>
      </c>
      <c r="DQ13" s="58">
        <v>38059.014840000003</v>
      </c>
      <c r="DR13" s="58">
        <v>32622.012719999999</v>
      </c>
      <c r="DS13" s="58">
        <v>24668.935109999999</v>
      </c>
      <c r="DT13" s="58">
        <v>28032.880799999999</v>
      </c>
      <c r="DU13" s="58">
        <v>39246.033130000003</v>
      </c>
      <c r="DV13" s="58">
        <v>33639.456960000003</v>
      </c>
      <c r="DW13" s="58">
        <v>25421.152279999998</v>
      </c>
      <c r="DX13" s="58">
        <v>28887.673050000001</v>
      </c>
      <c r="DY13" s="58">
        <v>40442.742270000002</v>
      </c>
      <c r="DZ13" s="58">
        <v>34665.20766</v>
      </c>
      <c r="EA13" s="58">
        <v>26189.481930000002</v>
      </c>
      <c r="EB13" s="58">
        <v>29760.77492</v>
      </c>
      <c r="EC13" s="58">
        <v>41665.084889999998</v>
      </c>
      <c r="ED13" s="58">
        <v>35712.929909999999</v>
      </c>
      <c r="EE13" s="58">
        <v>27091.198499999999</v>
      </c>
      <c r="EF13" s="58">
        <v>30785.452840000002</v>
      </c>
      <c r="EG13" s="58">
        <v>36560.946400000001</v>
      </c>
      <c r="EH13" s="58">
        <v>36942.543400000002</v>
      </c>
      <c r="EI13" s="58">
        <v>28193.359520000002</v>
      </c>
      <c r="EJ13" s="58">
        <v>32037.90855</v>
      </c>
      <c r="EK13" s="58">
        <v>44853.071969999997</v>
      </c>
      <c r="EL13" s="58">
        <v>38445.490259999999</v>
      </c>
      <c r="EM13" s="58">
        <v>29177.53616</v>
      </c>
      <c r="EN13" s="58">
        <v>33156.291089999999</v>
      </c>
      <c r="EO13" s="58">
        <v>46418.807520000002</v>
      </c>
      <c r="EP13" s="58">
        <v>39787.549310000002</v>
      </c>
      <c r="EQ13" s="58">
        <v>30215.10556</v>
      </c>
      <c r="ER13" s="58">
        <v>34335.347229999999</v>
      </c>
      <c r="ES13" s="58">
        <v>38766.497029999999</v>
      </c>
      <c r="ET13" s="58">
        <v>41202.416680000002</v>
      </c>
      <c r="EU13" s="58">
        <v>30461.294969999999</v>
      </c>
      <c r="EV13" s="58">
        <v>34615.107920000002</v>
      </c>
      <c r="EW13" s="58">
        <v>48461.151089999999</v>
      </c>
      <c r="EX13" s="58">
        <v>41538.129500000003</v>
      </c>
      <c r="EY13" s="58">
        <v>30709.869910000001</v>
      </c>
      <c r="EZ13" s="58">
        <v>34897.579440000001</v>
      </c>
      <c r="FA13" s="58">
        <v>48560.655980000003</v>
      </c>
      <c r="FB13" s="58">
        <v>41877.095329999996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126.75</v>
      </c>
      <c r="X14" s="58">
        <v>0</v>
      </c>
      <c r="Y14" s="58">
        <v>0</v>
      </c>
      <c r="Z14" s="58">
        <v>169.27459999999999</v>
      </c>
      <c r="AA14" s="58">
        <v>422.28550000000001</v>
      </c>
      <c r="AB14" s="58">
        <v>0</v>
      </c>
      <c r="AC14" s="58">
        <v>0</v>
      </c>
      <c r="AD14" s="58">
        <v>330.62139999999999</v>
      </c>
      <c r="AE14" s="58">
        <v>488.97550000000001</v>
      </c>
      <c r="AF14" s="58">
        <v>0</v>
      </c>
      <c r="AG14" s="58">
        <v>0</v>
      </c>
      <c r="AH14" s="58">
        <v>417.46899999999999</v>
      </c>
      <c r="AI14" s="58">
        <v>495.99549999999999</v>
      </c>
      <c r="AJ14" s="58">
        <v>0</v>
      </c>
      <c r="AK14" s="58">
        <v>0</v>
      </c>
      <c r="AL14" s="58">
        <v>400.46899999999999</v>
      </c>
      <c r="AM14" s="58">
        <v>419.58981999999997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10096.87103</v>
      </c>
      <c r="ER14" s="58">
        <v>0</v>
      </c>
      <c r="ES14" s="58">
        <v>0</v>
      </c>
      <c r="ET14" s="58">
        <v>7766.8238689999998</v>
      </c>
      <c r="EU14" s="58">
        <v>11260.722589999999</v>
      </c>
      <c r="EV14" s="58">
        <v>0</v>
      </c>
      <c r="EW14" s="58">
        <v>0</v>
      </c>
      <c r="EX14" s="58">
        <v>8662.0943000000007</v>
      </c>
      <c r="EY14" s="58">
        <v>11304.42692</v>
      </c>
      <c r="EZ14" s="58">
        <v>0</v>
      </c>
      <c r="FA14" s="58">
        <v>0</v>
      </c>
      <c r="FB14" s="58">
        <v>8695.7130180000004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1899.4888940000001</v>
      </c>
      <c r="AZ15" s="58">
        <v>1899.4888940000001</v>
      </c>
      <c r="BA15" s="58">
        <v>1899.4888940000001</v>
      </c>
      <c r="BB15" s="58">
        <v>1899.4888940000001</v>
      </c>
      <c r="BC15" s="58">
        <v>6450.0852070000001</v>
      </c>
      <c r="BD15" s="58">
        <v>6450.0852070000001</v>
      </c>
      <c r="BE15" s="58">
        <v>6450.0852070000001</v>
      </c>
      <c r="BF15" s="58">
        <v>6450.0852070000001</v>
      </c>
      <c r="BG15" s="58">
        <v>8169.3049110000002</v>
      </c>
      <c r="BH15" s="58">
        <v>8169.3049110000002</v>
      </c>
      <c r="BI15" s="58">
        <v>8169.3049110000002</v>
      </c>
      <c r="BJ15" s="58">
        <v>8169.3049110000002</v>
      </c>
      <c r="BK15" s="58">
        <v>12318.57627</v>
      </c>
      <c r="BL15" s="58">
        <v>12318.57627</v>
      </c>
      <c r="BM15" s="58">
        <v>12318.57627</v>
      </c>
      <c r="BN15" s="58">
        <v>12318.57627</v>
      </c>
      <c r="BO15" s="58">
        <v>13049.151690000001</v>
      </c>
      <c r="BP15" s="58">
        <v>13049.151690000001</v>
      </c>
      <c r="BQ15" s="58">
        <v>13049.151690000001</v>
      </c>
      <c r="BR15" s="58">
        <v>13049.151690000001</v>
      </c>
      <c r="BS15" s="58">
        <v>15762.49647</v>
      </c>
      <c r="BT15" s="58">
        <v>15762.49647</v>
      </c>
      <c r="BU15" s="58">
        <v>15762.49647</v>
      </c>
      <c r="BV15" s="58">
        <v>15762.49647</v>
      </c>
      <c r="BW15" s="58">
        <v>15762.49647</v>
      </c>
      <c r="BX15" s="58">
        <v>15762.49647</v>
      </c>
      <c r="BY15" s="58">
        <v>15762.49647</v>
      </c>
      <c r="BZ15" s="58">
        <v>15762.49647</v>
      </c>
      <c r="CA15" s="58">
        <v>15799.385630000001</v>
      </c>
      <c r="CB15" s="58">
        <v>15799.385630000001</v>
      </c>
      <c r="CC15" s="58">
        <v>15799.385630000001</v>
      </c>
      <c r="CD15" s="58">
        <v>15799.385630000001</v>
      </c>
      <c r="CE15" s="58">
        <v>17746.417730000001</v>
      </c>
      <c r="CF15" s="58">
        <v>17746.417730000001</v>
      </c>
      <c r="CG15" s="58">
        <v>17746.417730000001</v>
      </c>
      <c r="CH15" s="58">
        <v>17746.417730000001</v>
      </c>
      <c r="CI15" s="58">
        <v>19647.774689999998</v>
      </c>
      <c r="CJ15" s="58">
        <v>19647.774689999998</v>
      </c>
      <c r="CK15" s="58">
        <v>19647.774689999998</v>
      </c>
      <c r="CL15" s="58">
        <v>19647.774689999998</v>
      </c>
      <c r="CM15" s="58">
        <v>20829.804540000001</v>
      </c>
      <c r="CN15" s="58">
        <v>20829.804540000001</v>
      </c>
      <c r="CO15" s="58">
        <v>20829.804540000001</v>
      </c>
      <c r="CP15" s="58">
        <v>20829.804540000001</v>
      </c>
      <c r="CQ15" s="58">
        <v>22019.05387</v>
      </c>
      <c r="CR15" s="58">
        <v>22019.05387</v>
      </c>
      <c r="CS15" s="58">
        <v>22019.05387</v>
      </c>
      <c r="CT15" s="58">
        <v>22019.05387</v>
      </c>
      <c r="CU15" s="58">
        <v>23592.762940000001</v>
      </c>
      <c r="CV15" s="58">
        <v>23592.762940000001</v>
      </c>
      <c r="CW15" s="58">
        <v>23592.762940000001</v>
      </c>
      <c r="CX15" s="58">
        <v>23592.762940000001</v>
      </c>
      <c r="CY15" s="58">
        <v>25410.492129999999</v>
      </c>
      <c r="CZ15" s="58">
        <v>25410.492129999999</v>
      </c>
      <c r="DA15" s="58">
        <v>25410.492129999999</v>
      </c>
      <c r="DB15" s="58">
        <v>25410.492129999999</v>
      </c>
      <c r="DC15" s="58">
        <v>28382.894820000001</v>
      </c>
      <c r="DD15" s="58">
        <v>28382.894820000001</v>
      </c>
      <c r="DE15" s="58">
        <v>28382.894820000001</v>
      </c>
      <c r="DF15" s="58">
        <v>28382.894820000001</v>
      </c>
      <c r="DG15" s="58">
        <v>31759.474399999999</v>
      </c>
      <c r="DH15" s="58">
        <v>31759.474399999999</v>
      </c>
      <c r="DI15" s="58">
        <v>31759.474399999999</v>
      </c>
      <c r="DJ15" s="58">
        <v>31759.474399999999</v>
      </c>
      <c r="DK15" s="58">
        <v>32342.312870000002</v>
      </c>
      <c r="DL15" s="58">
        <v>32342.312870000002</v>
      </c>
      <c r="DM15" s="58">
        <v>32342.312870000002</v>
      </c>
      <c r="DN15" s="58">
        <v>32342.312870000002</v>
      </c>
      <c r="DO15" s="58">
        <v>34888.066039999998</v>
      </c>
      <c r="DP15" s="58">
        <v>34888.066039999998</v>
      </c>
      <c r="DQ15" s="58">
        <v>34888.066039999998</v>
      </c>
      <c r="DR15" s="58">
        <v>34888.066039999998</v>
      </c>
      <c r="DS15" s="58">
        <v>37677.44169</v>
      </c>
      <c r="DT15" s="58">
        <v>37677.44169</v>
      </c>
      <c r="DU15" s="58">
        <v>37677.44169</v>
      </c>
      <c r="DV15" s="58">
        <v>37677.44169</v>
      </c>
      <c r="DW15" s="58">
        <v>40516.633950000003</v>
      </c>
      <c r="DX15" s="58">
        <v>40516.633950000003</v>
      </c>
      <c r="DY15" s="58">
        <v>40516.633950000003</v>
      </c>
      <c r="DZ15" s="58">
        <v>40516.633950000003</v>
      </c>
      <c r="EA15" s="58">
        <v>43453.179649999998</v>
      </c>
      <c r="EB15" s="58">
        <v>43453.179649999998</v>
      </c>
      <c r="EC15" s="58">
        <v>43453.179649999998</v>
      </c>
      <c r="ED15" s="58">
        <v>43453.179649999998</v>
      </c>
      <c r="EE15" s="58">
        <v>47014.679660000002</v>
      </c>
      <c r="EF15" s="58">
        <v>47014.679660000002</v>
      </c>
      <c r="EG15" s="58">
        <v>47014.679660000002</v>
      </c>
      <c r="EH15" s="58">
        <v>47014.679660000002</v>
      </c>
      <c r="EI15" s="58">
        <v>50598.87055</v>
      </c>
      <c r="EJ15" s="58">
        <v>50598.87055</v>
      </c>
      <c r="EK15" s="58">
        <v>48919.92899</v>
      </c>
      <c r="EL15" s="58">
        <v>50598.87055</v>
      </c>
      <c r="EM15" s="58">
        <v>54077.417070000003</v>
      </c>
      <c r="EN15" s="58">
        <v>54077.417070000003</v>
      </c>
      <c r="EO15" s="58">
        <v>54077.417070000003</v>
      </c>
      <c r="EP15" s="58">
        <v>54077.417070000003</v>
      </c>
      <c r="EQ15" s="58">
        <v>57941.31495</v>
      </c>
      <c r="ER15" s="58">
        <v>58257.834029999998</v>
      </c>
      <c r="ES15" s="58">
        <v>58257.834029999998</v>
      </c>
      <c r="ET15" s="58">
        <v>58257.834029999998</v>
      </c>
      <c r="EU15" s="58">
        <v>62349.111239999998</v>
      </c>
      <c r="EV15" s="58">
        <v>62349.111239999998</v>
      </c>
      <c r="EW15" s="58">
        <v>62349.111239999998</v>
      </c>
      <c r="EX15" s="58">
        <v>62349.111239999998</v>
      </c>
      <c r="EY15" s="58">
        <v>65168.90264</v>
      </c>
      <c r="EZ15" s="58">
        <v>65168.90264</v>
      </c>
      <c r="FA15" s="58">
        <v>65168.90264</v>
      </c>
      <c r="FB15" s="58">
        <v>65168.90264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80887.386979999996</v>
      </c>
      <c r="G17" s="58">
        <v>83911.314570000002</v>
      </c>
      <c r="H17" s="58">
        <v>80421.152059999993</v>
      </c>
      <c r="I17" s="58">
        <v>78849.169710000002</v>
      </c>
      <c r="J17" s="58">
        <v>82513.316869999995</v>
      </c>
      <c r="K17" s="58">
        <v>88663.133059999993</v>
      </c>
      <c r="L17" s="58">
        <v>84926.551590000003</v>
      </c>
      <c r="M17" s="58">
        <v>83239.273149999994</v>
      </c>
      <c r="N17" s="58">
        <v>87215.223809999996</v>
      </c>
      <c r="O17" s="58">
        <v>88575.225409999999</v>
      </c>
      <c r="P17" s="58">
        <v>84766.327470000004</v>
      </c>
      <c r="Q17" s="58">
        <v>83382.816409999999</v>
      </c>
      <c r="R17" s="58">
        <v>87267.589859999993</v>
      </c>
      <c r="S17" s="58">
        <v>87345.795010000002</v>
      </c>
      <c r="T17" s="58">
        <v>83663.337549999997</v>
      </c>
      <c r="U17" s="58">
        <v>83285.048980000007</v>
      </c>
      <c r="V17" s="58">
        <v>86804.322830000005</v>
      </c>
      <c r="W17" s="58">
        <v>91283.222980000006</v>
      </c>
      <c r="X17" s="58">
        <v>87387.690640000001</v>
      </c>
      <c r="Y17" s="58">
        <v>86981.450729999997</v>
      </c>
      <c r="Z17" s="58">
        <v>90710.312189999997</v>
      </c>
      <c r="AA17" s="58">
        <v>93429.295429999998</v>
      </c>
      <c r="AB17" s="58">
        <v>89500.501950000005</v>
      </c>
      <c r="AC17" s="58">
        <v>89101.847049999997</v>
      </c>
      <c r="AD17" s="58">
        <v>92836.073359999995</v>
      </c>
      <c r="AE17" s="58">
        <v>98476.053629999995</v>
      </c>
      <c r="AF17" s="58">
        <v>94359.519159999996</v>
      </c>
      <c r="AG17" s="58">
        <v>93935.863029999993</v>
      </c>
      <c r="AH17" s="58">
        <v>97878.519570000004</v>
      </c>
      <c r="AI17" s="58">
        <v>103588.10219999999</v>
      </c>
      <c r="AJ17" s="58">
        <v>99290.384940000004</v>
      </c>
      <c r="AK17" s="58">
        <v>98849.861279999997</v>
      </c>
      <c r="AL17" s="58">
        <v>102968.9532</v>
      </c>
      <c r="AM17" s="58">
        <v>108662.2501</v>
      </c>
      <c r="AN17" s="58">
        <v>104181.1575</v>
      </c>
      <c r="AO17" s="58">
        <v>103722.7209</v>
      </c>
      <c r="AP17" s="58">
        <v>108022.1366</v>
      </c>
      <c r="AQ17" s="58">
        <v>113167.78969999999</v>
      </c>
      <c r="AR17" s="58">
        <v>108497.2007</v>
      </c>
      <c r="AS17" s="58">
        <v>108017.5597</v>
      </c>
      <c r="AT17" s="58">
        <v>112503.63890000001</v>
      </c>
      <c r="AU17" s="58">
        <v>117933.34179999999</v>
      </c>
      <c r="AV17" s="58">
        <v>113062.5529</v>
      </c>
      <c r="AW17" s="58">
        <v>112561.2607</v>
      </c>
      <c r="AX17" s="58">
        <v>117242.1918</v>
      </c>
      <c r="AY17" s="58">
        <v>122830.4537</v>
      </c>
      <c r="AZ17" s="58">
        <v>117758.091</v>
      </c>
      <c r="BA17" s="58">
        <v>117234.22960000001</v>
      </c>
      <c r="BB17" s="58">
        <v>122114.8575</v>
      </c>
      <c r="BC17" s="58">
        <v>127926.2899</v>
      </c>
      <c r="BD17" s="58">
        <v>122642.5255</v>
      </c>
      <c r="BE17" s="58">
        <v>122094.9543</v>
      </c>
      <c r="BF17" s="58">
        <v>127184.71890000001</v>
      </c>
      <c r="BG17" s="58">
        <v>132344.4901</v>
      </c>
      <c r="BH17" s="58">
        <v>126893.432</v>
      </c>
      <c r="BI17" s="58">
        <v>126326.9265</v>
      </c>
      <c r="BJ17" s="58">
        <v>131587.87220000001</v>
      </c>
      <c r="BK17" s="58">
        <v>136558.30559999999</v>
      </c>
      <c r="BL17" s="58">
        <v>130935.4826</v>
      </c>
      <c r="BM17" s="58">
        <v>130349.73759999999</v>
      </c>
      <c r="BN17" s="58">
        <v>135780.15229999999</v>
      </c>
      <c r="BO17" s="58">
        <v>140938.22640000001</v>
      </c>
      <c r="BP17" s="58">
        <v>135134.15849999999</v>
      </c>
      <c r="BQ17" s="58">
        <v>134527.34270000001</v>
      </c>
      <c r="BR17" s="58">
        <v>140139.26730000001</v>
      </c>
      <c r="BS17" s="58">
        <v>145417.04860000001</v>
      </c>
      <c r="BT17" s="58">
        <v>139429.57879999999</v>
      </c>
      <c r="BU17" s="58">
        <v>138801.98120000001</v>
      </c>
      <c r="BV17" s="58">
        <v>144596.389</v>
      </c>
      <c r="BW17" s="58">
        <v>150032.35459999999</v>
      </c>
      <c r="BX17" s="58">
        <v>143863.85999999999</v>
      </c>
      <c r="BY17" s="58">
        <v>143216.78589999999</v>
      </c>
      <c r="BZ17" s="58">
        <v>149189.19990000001</v>
      </c>
      <c r="CA17" s="58">
        <v>154841.58739999999</v>
      </c>
      <c r="CB17" s="58">
        <v>148477.5061</v>
      </c>
      <c r="CC17" s="58">
        <v>147809.21280000001</v>
      </c>
      <c r="CD17" s="58">
        <v>153972.851</v>
      </c>
      <c r="CE17" s="58">
        <v>159690.0105</v>
      </c>
      <c r="CF17" s="58">
        <v>153129.85389999999</v>
      </c>
      <c r="CG17" s="58">
        <v>152439.48860000001</v>
      </c>
      <c r="CH17" s="58">
        <v>158797.19140000001</v>
      </c>
      <c r="CI17" s="58">
        <v>164508.3774</v>
      </c>
      <c r="CJ17" s="58">
        <v>157755.5864</v>
      </c>
      <c r="CK17" s="58">
        <v>157043.277</v>
      </c>
      <c r="CL17" s="58">
        <v>163593.46119999999</v>
      </c>
      <c r="CM17" s="58">
        <v>169505.82930000001</v>
      </c>
      <c r="CN17" s="58">
        <v>162541.4013</v>
      </c>
      <c r="CO17" s="58">
        <v>161803.4173</v>
      </c>
      <c r="CP17" s="58">
        <v>168566.03510000001</v>
      </c>
      <c r="CQ17" s="58">
        <v>174655.61180000001</v>
      </c>
      <c r="CR17" s="58">
        <v>167481.6145</v>
      </c>
      <c r="CS17" s="58">
        <v>166719.8719</v>
      </c>
      <c r="CT17" s="58">
        <v>173689.87210000001</v>
      </c>
      <c r="CU17" s="58">
        <v>180128.2243</v>
      </c>
      <c r="CV17" s="58">
        <v>172735.44680000001</v>
      </c>
      <c r="CW17" s="58">
        <v>171948.77600000001</v>
      </c>
      <c r="CX17" s="58">
        <v>179137.81289999999</v>
      </c>
      <c r="CY17" s="58">
        <v>185554.7164</v>
      </c>
      <c r="CZ17" s="58">
        <v>177938.5557</v>
      </c>
      <c r="DA17" s="58">
        <v>177125.31099999999</v>
      </c>
      <c r="DB17" s="58">
        <v>184539.0704</v>
      </c>
      <c r="DC17" s="58">
        <v>191130.1275</v>
      </c>
      <c r="DD17" s="58">
        <v>183277.16099999999</v>
      </c>
      <c r="DE17" s="58">
        <v>182437.49040000001</v>
      </c>
      <c r="DF17" s="58">
        <v>190085.52410000001</v>
      </c>
      <c r="DG17" s="58">
        <v>196538.57939999999</v>
      </c>
      <c r="DH17" s="58">
        <v>188456.41500000001</v>
      </c>
      <c r="DI17" s="58">
        <v>187590.89980000001</v>
      </c>
      <c r="DJ17" s="58">
        <v>195466.44760000001</v>
      </c>
      <c r="DK17" s="58">
        <v>201933.89730000001</v>
      </c>
      <c r="DL17" s="58">
        <v>193626.42800000001</v>
      </c>
      <c r="DM17" s="58">
        <v>192735.44020000001</v>
      </c>
      <c r="DN17" s="58">
        <v>200835.9227</v>
      </c>
      <c r="DO17" s="58">
        <v>206716.33300000001</v>
      </c>
      <c r="DP17" s="58">
        <v>198206.66380000001</v>
      </c>
      <c r="DQ17" s="58">
        <v>197291.82260000001</v>
      </c>
      <c r="DR17" s="58">
        <v>205597.04180000001</v>
      </c>
      <c r="DS17" s="58">
        <v>211522.02679999999</v>
      </c>
      <c r="DT17" s="58">
        <v>202807.8523</v>
      </c>
      <c r="DU17" s="58">
        <v>201868.17120000001</v>
      </c>
      <c r="DV17" s="58">
        <v>210381.25320000001</v>
      </c>
      <c r="DW17" s="58">
        <v>216380.1685</v>
      </c>
      <c r="DX17" s="58">
        <v>207460.7898</v>
      </c>
      <c r="DY17" s="58">
        <v>206496.6783</v>
      </c>
      <c r="DZ17" s="58">
        <v>215218.15</v>
      </c>
      <c r="EA17" s="58">
        <v>221369.04209999999</v>
      </c>
      <c r="EB17" s="58">
        <v>212238.97510000001</v>
      </c>
      <c r="EC17" s="58">
        <v>211250.1575</v>
      </c>
      <c r="ED17" s="58">
        <v>220184.36050000001</v>
      </c>
      <c r="EE17" s="58">
        <v>226444.64670000001</v>
      </c>
      <c r="EF17" s="58">
        <v>217098.57949999999</v>
      </c>
      <c r="EG17" s="58">
        <v>216084.11040000001</v>
      </c>
      <c r="EH17" s="58">
        <v>225237.19409999999</v>
      </c>
      <c r="EI17" s="58">
        <v>231589.6306</v>
      </c>
      <c r="EJ17" s="58">
        <v>222026.0177</v>
      </c>
      <c r="EK17" s="58">
        <v>220985.3414</v>
      </c>
      <c r="EL17" s="58">
        <v>230359.9411</v>
      </c>
      <c r="EM17" s="58">
        <v>236728.58230000001</v>
      </c>
      <c r="EN17" s="58">
        <v>226947.20509999999</v>
      </c>
      <c r="EO17" s="58">
        <v>225880.42370000001</v>
      </c>
      <c r="EP17" s="58">
        <v>235476.33199999999</v>
      </c>
      <c r="EQ17" s="58">
        <v>242390.3217</v>
      </c>
      <c r="ER17" s="58">
        <v>232359.74710000001</v>
      </c>
      <c r="ES17" s="58">
        <v>231262.58780000001</v>
      </c>
      <c r="ET17" s="58">
        <v>241110.91399999999</v>
      </c>
      <c r="EU17" s="58">
        <v>247855.5681</v>
      </c>
      <c r="EV17" s="58">
        <v>237589.39189999999</v>
      </c>
      <c r="EW17" s="58">
        <v>236464.34030000001</v>
      </c>
      <c r="EX17" s="58">
        <v>246549.99400000001</v>
      </c>
      <c r="EY17" s="58">
        <v>252643.0024</v>
      </c>
      <c r="EZ17" s="58">
        <v>242137.27110000001</v>
      </c>
      <c r="FA17" s="58">
        <v>240981.93160000001</v>
      </c>
      <c r="FB17" s="58">
        <v>251305.8848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59395.894899999999</v>
      </c>
      <c r="D4" s="1">
        <f>'Ponta - 4 trim - cat'!F29</f>
        <v>55993.217669999998</v>
      </c>
      <c r="E4" s="1">
        <f>'Ponta - 4 trim - cat'!G29</f>
        <v>59828.09433</v>
      </c>
      <c r="F4" s="1">
        <f>'Ponta - 4 trim - cat'!H29</f>
        <v>66378.682860000001</v>
      </c>
      <c r="G4" s="1">
        <f>'Ponta - 4 trim - cat'!I29</f>
        <v>69119.657449999999</v>
      </c>
      <c r="H4" s="1">
        <f>'Ponta - 4 trim - cat'!J29</f>
        <v>70809.651079999996</v>
      </c>
      <c r="I4" s="1">
        <f>'Ponta - 4 trim - cat'!K29</f>
        <v>72741.537710000004</v>
      </c>
      <c r="J4" s="1">
        <f>'Ponta - 4 trim - cat'!L29</f>
        <v>72318.700020000004</v>
      </c>
      <c r="K4" s="1">
        <f>'Ponta - 4 trim - cat'!M29</f>
        <v>71422.874609999999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74370.777130000002</v>
      </c>
      <c r="P4" s="1">
        <f>'Ponta - 4 trim - cat'!R29</f>
        <v>78180.647459999993</v>
      </c>
      <c r="Q4" s="1">
        <f>'Ponta - 4 trim - cat'!S29</f>
        <v>79558.954700000002</v>
      </c>
      <c r="R4" s="1">
        <f>'Ponta - 4 trim - cat'!T29</f>
        <v>81892.60484</v>
      </c>
      <c r="S4" s="1">
        <f>'Ponta - 4 trim - cat'!U29</f>
        <v>84423.62831</v>
      </c>
      <c r="T4" s="1">
        <f>'Ponta - 4 trim - cat'!V29</f>
        <v>85466.331760000001</v>
      </c>
      <c r="U4" s="1">
        <f>'Ponta - 4 trim - cat'!W29</f>
        <v>86976.344710000005</v>
      </c>
      <c r="V4" s="1">
        <f>'Ponta - 4 trim - cat'!X29</f>
        <v>88645.949519999995</v>
      </c>
      <c r="W4" s="1">
        <f>'Ponta - 4 trim - cat'!Y29</f>
        <v>89871.568140000003</v>
      </c>
      <c r="X4" s="1">
        <f>'Ponta - 4 trim - cat'!Z29</f>
        <v>90579.457939999993</v>
      </c>
      <c r="Y4" s="1">
        <f>'Ponta - 4 trim - cat'!AA29</f>
        <v>91950.090020000003</v>
      </c>
      <c r="Z4" s="1">
        <f>'Ponta - 4 trim - cat'!AB29</f>
        <v>93657.780490000005</v>
      </c>
      <c r="AA4" s="1">
        <f>'Ponta - 4 trim - cat'!AC29</f>
        <v>94561.996759999995</v>
      </c>
      <c r="AB4" s="1">
        <f>'Ponta - 4 trim - cat'!AD29</f>
        <v>93949.733030000003</v>
      </c>
      <c r="AC4" s="1">
        <f>'Ponta - 4 trim - cat'!AE29</f>
        <v>94892.861260000005</v>
      </c>
      <c r="AD4" s="1">
        <f>'Ponta - 4 trim - cat'!AF29</f>
        <v>93811.22825</v>
      </c>
      <c r="AE4" s="1">
        <f>'Ponta - 4 trim - cat'!AG29</f>
        <v>93667.978910000005</v>
      </c>
      <c r="AF4" s="1">
        <f>'Ponta - 4 trim - cat'!AH29</f>
        <v>94026.153260000006</v>
      </c>
      <c r="AG4" s="1">
        <f>'Ponta - 4 trim - cat'!AI29</f>
        <v>93186.329360000003</v>
      </c>
      <c r="AH4" s="1">
        <f>'Ponta - 4 trim - cat'!AJ29</f>
        <v>92869.244380000004</v>
      </c>
      <c r="AI4" s="1">
        <f>'Ponta - 4 trim - cat'!AK29</f>
        <v>93027.624630000006</v>
      </c>
      <c r="AJ4" s="1">
        <f>'Ponta - 4 trim - cat'!AL29</f>
        <v>93860.213600000003</v>
      </c>
      <c r="AK4" s="1">
        <f>'Ponta - 4 trim - cat'!AM29</f>
        <v>93860.509720000002</v>
      </c>
      <c r="AL4" s="1">
        <f>'Ponta - 4 trim - cat'!AN29</f>
        <v>93864.523019999993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4897.4073259999996</v>
      </c>
      <c r="F5" s="1">
        <f>'Ponta - 4 trim - cat'!H27</f>
        <v>5017.2785880000001</v>
      </c>
      <c r="G5" s="1">
        <f>'Ponta - 4 trim - cat'!I27</f>
        <v>3658.7832990000002</v>
      </c>
      <c r="H5" s="1">
        <f>'Ponta - 4 trim - cat'!J27</f>
        <v>5343.7347449999997</v>
      </c>
      <c r="I5" s="1">
        <f>'Ponta - 4 trim - cat'!K27</f>
        <v>7100.9366819999996</v>
      </c>
      <c r="J5" s="1">
        <f>'Ponta - 4 trim - cat'!L27</f>
        <v>9738.0384959999992</v>
      </c>
      <c r="K5" s="1">
        <f>'Ponta - 4 trim - cat'!M27</f>
        <v>11217.730009999999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13127.13407</v>
      </c>
      <c r="O5" s="1">
        <f>'Ponta - 4 trim - cat'!Q27</f>
        <v>13642.13673</v>
      </c>
      <c r="P5" s="1">
        <f>'Ponta - 4 trim - cat'!R27</f>
        <v>13561.748729999999</v>
      </c>
      <c r="Q5" s="1">
        <f>'Ponta - 4 trim - cat'!S27</f>
        <v>12343.322050000001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13486.33376</v>
      </c>
      <c r="AB5" s="1">
        <f>'Ponta - 4 trim - cat'!AD27</f>
        <v>13642.13673</v>
      </c>
      <c r="AC5" s="1">
        <f>'Ponta - 4 trim - cat'!AE27</f>
        <v>12509.527309999999</v>
      </c>
      <c r="AD5" s="1">
        <f>'Ponta - 4 trim - cat'!AF27</f>
        <v>13506.274230000001</v>
      </c>
      <c r="AE5" s="1">
        <f>'Ponta - 4 trim - cat'!AG27</f>
        <v>13563.936729999999</v>
      </c>
      <c r="AF5" s="1">
        <f>'Ponta - 4 trim - cat'!AH27</f>
        <v>13066.61634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13255.382369999999</v>
      </c>
      <c r="AK5" s="1">
        <f>'Ponta - 4 trim - cat'!AM27</f>
        <v>13415.73393</v>
      </c>
      <c r="AL5" s="1">
        <f>'Ponta - 4 trim - cat'!AN27</f>
        <v>13563.043729999999</v>
      </c>
    </row>
    <row r="6" spans="2:39" x14ac:dyDescent="0.25">
      <c r="B6" s="16" t="s">
        <v>3</v>
      </c>
      <c r="C6" s="18">
        <f>'Ponta - 4 trim - cat'!E22</f>
        <v>10475.52981</v>
      </c>
      <c r="D6" s="18">
        <f>'Ponta - 4 trim - cat'!F22</f>
        <v>11022.0314</v>
      </c>
      <c r="E6" s="18">
        <f>'Ponta - 4 trim - cat'!G22</f>
        <v>11198.166370000001</v>
      </c>
      <c r="F6" s="18">
        <f>'Ponta - 4 trim - cat'!H22</f>
        <v>6425.1836370000001</v>
      </c>
      <c r="G6" s="18">
        <f>'Ponta - 4 trim - cat'!I22</f>
        <v>10553.88571</v>
      </c>
      <c r="H6" s="18">
        <f>'Ponta - 4 trim - cat'!J22</f>
        <v>11171.921410000001</v>
      </c>
      <c r="I6" s="18">
        <f>'Ponta - 4 trim - cat'!K22</f>
        <v>11579.144679999999</v>
      </c>
      <c r="J6" s="18">
        <f>'Ponta - 4 trim - cat'!L22</f>
        <v>10900.144179999999</v>
      </c>
      <c r="K6" s="18">
        <f>'Ponta - 4 trim - cat'!M22</f>
        <v>14983.32512</v>
      </c>
      <c r="L6" s="18">
        <f>'Ponta - 4 trim - cat'!N22</f>
        <v>15913.94658</v>
      </c>
      <c r="M6" s="18">
        <f>'Ponta - 4 trim - cat'!O22</f>
        <v>18116.862270000001</v>
      </c>
      <c r="N6" s="18">
        <f>'Ponta - 4 trim - cat'!P22</f>
        <v>18318.564740000002</v>
      </c>
      <c r="O6" s="18">
        <f>'Ponta - 4 trim - cat'!Q22</f>
        <v>18318.564740000002</v>
      </c>
      <c r="P6" s="18">
        <f>'Ponta - 4 trim - cat'!R22</f>
        <v>18552.66244</v>
      </c>
      <c r="Q6" s="18">
        <f>'Ponta - 4 trim - cat'!S22</f>
        <v>18552.66244</v>
      </c>
      <c r="R6" s="18">
        <f>'Ponta - 4 trim - cat'!T22</f>
        <v>18468.518980000001</v>
      </c>
      <c r="S6" s="18">
        <f>'Ponta - 4 trim - cat'!U22</f>
        <v>19239.958310000002</v>
      </c>
      <c r="T6" s="18">
        <f>'Ponta - 4 trim - cat'!V22</f>
        <v>20116.369500000001</v>
      </c>
      <c r="U6" s="18">
        <f>'Ponta - 4 trim - cat'!W22</f>
        <v>20992.78069</v>
      </c>
      <c r="V6" s="18">
        <f>'Ponta - 4 trim - cat'!X22</f>
        <v>21869.381379999999</v>
      </c>
      <c r="W6" s="18">
        <f>'Ponta - 4 trim - cat'!Y22</f>
        <v>22745.792570000001</v>
      </c>
      <c r="X6" s="18">
        <f>'Ponta - 4 trim - cat'!Z22</f>
        <v>23622.20377</v>
      </c>
      <c r="Y6" s="18">
        <f>'Ponta - 4 trim - cat'!AA22</f>
        <v>24498.80445</v>
      </c>
      <c r="Z6" s="18">
        <f>'Ponta - 4 trim - cat'!AB22</f>
        <v>25890.897970000002</v>
      </c>
      <c r="AA6" s="18">
        <f>'Ponta - 4 trim - cat'!AC22</f>
        <v>26767.309160000001</v>
      </c>
      <c r="AB6" s="18">
        <f>'Ponta - 4 trim - cat'!AD22</f>
        <v>27643.72035</v>
      </c>
      <c r="AC6" s="18">
        <f>'Ponta - 4 trim - cat'!AE22</f>
        <v>28520.415789999999</v>
      </c>
      <c r="AD6" s="18">
        <f>'Ponta - 4 trim - cat'!AF22</f>
        <v>29396.826980000002</v>
      </c>
      <c r="AE6" s="18">
        <f>'Ponta - 4 trim - cat'!AG22</f>
        <v>30273.238170000001</v>
      </c>
      <c r="AF6" s="18">
        <f>'Ponta - 4 trim - cat'!AH22</f>
        <v>31149.649369999999</v>
      </c>
      <c r="AG6" s="18">
        <f>'Ponta - 4 trim - cat'!AI22</f>
        <v>32025.871060000001</v>
      </c>
      <c r="AH6" s="18">
        <f>'Ponta - 4 trim - cat'!AJ22</f>
        <v>32902.28226</v>
      </c>
      <c r="AI6" s="18">
        <f>'Ponta - 4 trim - cat'!AK22</f>
        <v>33589.199139999997</v>
      </c>
      <c r="AJ6" s="18">
        <f>'Ponta - 4 trim - cat'!AL22</f>
        <v>34276.116020000001</v>
      </c>
      <c r="AK6" s="18">
        <f>'Ponta - 4 trim - cat'!AM22</f>
        <v>34963.032899999998</v>
      </c>
      <c r="AL6" s="18">
        <f>'Ponta - 4 trim - cat'!AN22</f>
        <v>35649.949780000003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2280.999194</v>
      </c>
      <c r="G7" s="1">
        <f>'Ponta - 4 trim - cat'!I20</f>
        <v>2380.3200000000002</v>
      </c>
      <c r="H7" s="1">
        <f>'Ponta - 4 trim - cat'!J20</f>
        <v>2635.32</v>
      </c>
      <c r="I7" s="1">
        <f>'Ponta - 4 trim - cat'!K20</f>
        <v>2376.5718259999999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1771.8567089999999</v>
      </c>
      <c r="U7" s="1">
        <f>'Ponta - 4 trim - cat'!W20</f>
        <v>1771.8567089999999</v>
      </c>
      <c r="V7" s="1">
        <f>'Ponta - 4 trim - cat'!X20</f>
        <v>1771.8567089999999</v>
      </c>
      <c r="W7" s="1">
        <f>'Ponta - 4 trim - cat'!Y20</f>
        <v>1771.8567089999999</v>
      </c>
      <c r="X7" s="1">
        <f>'Ponta - 4 trim - cat'!Z20</f>
        <v>1771.8567089999999</v>
      </c>
      <c r="Y7" s="1">
        <f>'Ponta - 4 trim - cat'!AA20</f>
        <v>1771.8567089999999</v>
      </c>
      <c r="Z7" s="1">
        <f>'Ponta - 4 trim - cat'!AB20</f>
        <v>1771.8567089999999</v>
      </c>
      <c r="AA7" s="1">
        <f>'Ponta - 4 trim - cat'!AC20</f>
        <v>1771.8567089999999</v>
      </c>
      <c r="AB7" s="1">
        <f>'Ponta - 4 trim - cat'!AD20</f>
        <v>1771.8567089999999</v>
      </c>
      <c r="AC7" s="1">
        <f>'Ponta - 4 trim - cat'!AE20</f>
        <v>1771.8567089999999</v>
      </c>
      <c r="AD7" s="1">
        <f>'Ponta - 4 trim - cat'!AF20</f>
        <v>1771.8567089999999</v>
      </c>
      <c r="AE7" s="1">
        <f>'Ponta - 4 trim - cat'!AG20</f>
        <v>1771.8567089999999</v>
      </c>
      <c r="AF7" s="1">
        <f>'Ponta - 4 trim - cat'!AH20</f>
        <v>1771.8567089999999</v>
      </c>
      <c r="AG7" s="1">
        <f>'Ponta - 4 trim - cat'!AI20</f>
        <v>1771.8567089999999</v>
      </c>
      <c r="AH7" s="1">
        <f>'Ponta - 4 trim - cat'!AJ20</f>
        <v>1771.8567089999999</v>
      </c>
      <c r="AI7" s="1">
        <f>'Ponta - 4 trim - cat'!AK20</f>
        <v>1771.8567089999999</v>
      </c>
      <c r="AJ7" s="1">
        <f>'Ponta - 4 trim - cat'!AL20</f>
        <v>1771.8567089999999</v>
      </c>
      <c r="AK7" s="1">
        <f>'Ponta - 4 trim - cat'!AM20</f>
        <v>1771.8567089999999</v>
      </c>
      <c r="AL7" s="1">
        <f>'Ponta - 4 trim - cat'!AN20</f>
        <v>1771.8567089999999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3820.4544099999998</v>
      </c>
      <c r="D9" s="1">
        <f>'Ponta - 4 trim - cat'!F25</f>
        <v>4357.5906199999999</v>
      </c>
      <c r="E9" s="1">
        <f>'Ponta - 4 trim - cat'!G25</f>
        <v>3968.8638769999998</v>
      </c>
      <c r="F9" s="1">
        <f>'Ponta - 4 trim - cat'!H25</f>
        <v>3675.3811270000001</v>
      </c>
      <c r="G9" s="1">
        <f>'Ponta - 4 trim - cat'!I25</f>
        <v>3021.3545650000001</v>
      </c>
      <c r="H9" s="1">
        <f>'Ponta - 4 trim - cat'!J25</f>
        <v>3670.5644090000001</v>
      </c>
      <c r="I9" s="1">
        <f>'Ponta - 4 trim - cat'!K25</f>
        <v>4029.5084069999998</v>
      </c>
      <c r="J9" s="1">
        <f>'Ponta - 4 trim - cat'!L25</f>
        <v>4870.2674809999999</v>
      </c>
      <c r="K9" s="1">
        <f>'Ponta - 4 trim - cat'!M25</f>
        <v>4533.995242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3951.4718109999999</v>
      </c>
      <c r="D10" s="1">
        <f>'Ponta - 4 trim - cat'!F19</f>
        <v>4424.7053839999999</v>
      </c>
      <c r="E10" s="1">
        <f>'Ponta - 4 trim - cat'!G19</f>
        <v>4490.1811289999996</v>
      </c>
      <c r="F10" s="1">
        <f>'Ponta - 4 trim - cat'!H19</f>
        <v>4397.7425400000002</v>
      </c>
      <c r="G10" s="1">
        <f>'Ponta - 4 trim - cat'!I19</f>
        <v>4421.7510400000001</v>
      </c>
      <c r="H10" s="1">
        <f>'Ponta - 4 trim - cat'!J19</f>
        <v>4536.0756499999998</v>
      </c>
      <c r="I10" s="1">
        <f>'Ponta - 4 trim - cat'!K19</f>
        <v>4621.3845499999998</v>
      </c>
      <c r="J10" s="1">
        <f>'Ponta - 4 trim - cat'!L19</f>
        <v>5195.3623390000002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8594.3845369999999</v>
      </c>
      <c r="AH10" s="1">
        <f>'Ponta - 4 trim - cat'!AJ19</f>
        <v>8377.4400370000003</v>
      </c>
      <c r="AI10" s="1">
        <f>'Ponta - 4 trim - cat'!AK19</f>
        <v>8377.4400370000003</v>
      </c>
      <c r="AJ10" s="1">
        <f>'Ponta - 4 trim - cat'!AL19</f>
        <v>8377.4400370000003</v>
      </c>
      <c r="AK10" s="1">
        <f>'Ponta - 4 trim - cat'!AM19</f>
        <v>8377.4400370000003</v>
      </c>
      <c r="AL10" s="1">
        <f>'Ponta - 4 trim - cat'!AN19</f>
        <v>8377.4400370000003</v>
      </c>
    </row>
    <row r="11" spans="2:39" x14ac:dyDescent="0.25">
      <c r="B11" s="16" t="s">
        <v>7</v>
      </c>
      <c r="C11" s="1">
        <f>'Ponta - 4 trim - cat'!E21</f>
        <v>573.69546170000001</v>
      </c>
      <c r="D11" s="1">
        <f>'Ponta - 4 trim - cat'!F21</f>
        <v>1710.0235259999999</v>
      </c>
      <c r="E11" s="1">
        <f>'Ponta - 4 trim - cat'!G21</f>
        <v>1685.840526</v>
      </c>
      <c r="F11" s="1">
        <f>'Ponta - 4 trim - cat'!H21</f>
        <v>2247.2766200000001</v>
      </c>
      <c r="G11" s="1">
        <f>'Ponta - 4 trim - cat'!I21</f>
        <v>2295.1779929999998</v>
      </c>
      <c r="H11" s="1">
        <f>'Ponta - 4 trim - cat'!J21</f>
        <v>2373.5312060000001</v>
      </c>
      <c r="I11" s="1">
        <f>'Ponta - 4 trim - cat'!K21</f>
        <v>3094.0007409999998</v>
      </c>
      <c r="J11" s="1">
        <f>'Ponta - 4 trim - cat'!L21</f>
        <v>4324.8218059999999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7293.3615390000004</v>
      </c>
      <c r="N11" s="1">
        <f>'Ponta - 4 trim - cat'!P21</f>
        <v>7440.3801059999996</v>
      </c>
      <c r="O11" s="1">
        <f>'Ponta - 4 trim - cat'!Q21</f>
        <v>9340.666373</v>
      </c>
      <c r="P11" s="1">
        <f>'Ponta - 4 trim - cat'!R21</f>
        <v>9463.0377979999994</v>
      </c>
      <c r="Q11" s="1">
        <f>'Ponta - 4 trim - cat'!S21</f>
        <v>11091.808440000001</v>
      </c>
      <c r="R11" s="1">
        <f>'Ponta - 4 trim - cat'!T21</f>
        <v>11014.78944</v>
      </c>
      <c r="S11" s="1">
        <f>'Ponta - 4 trim - cat'!U21</f>
        <v>10930.75145</v>
      </c>
      <c r="T11" s="1">
        <f>'Ponta - 4 trim - cat'!V21</f>
        <v>10874.32818</v>
      </c>
      <c r="U11" s="1">
        <f>'Ponta - 4 trim - cat'!W21</f>
        <v>10619.80394</v>
      </c>
      <c r="V11" s="1">
        <f>'Ponta - 4 trim - cat'!X21</f>
        <v>10867.10605</v>
      </c>
      <c r="W11" s="1">
        <f>'Ponta - 4 trim - cat'!Y21</f>
        <v>11395.603300000001</v>
      </c>
      <c r="X11" s="1">
        <f>'Ponta - 4 trim - cat'!Z21</f>
        <v>13036.75441</v>
      </c>
      <c r="Y11" s="1">
        <f>'Ponta - 4 trim - cat'!AA21</f>
        <v>13965.783380000001</v>
      </c>
      <c r="Z11" s="1">
        <f>'Ponta - 4 trim - cat'!AB21</f>
        <v>14939.20377</v>
      </c>
      <c r="AA11" s="1">
        <f>'Ponta - 4 trim - cat'!AC21</f>
        <v>15415.12521</v>
      </c>
      <c r="AB11" s="1">
        <f>'Ponta - 4 trim - cat'!AD21</f>
        <v>19779.699379999998</v>
      </c>
      <c r="AC11" s="1">
        <f>'Ponta - 4 trim - cat'!AE21</f>
        <v>22120.62788</v>
      </c>
      <c r="AD11" s="1">
        <f>'Ponta - 4 trim - cat'!AF21</f>
        <v>23848.73992</v>
      </c>
      <c r="AE11" s="1">
        <f>'Ponta - 4 trim - cat'!AG21</f>
        <v>25585.815589999998</v>
      </c>
      <c r="AF11" s="1">
        <f>'Ponta - 4 trim - cat'!AH21</f>
        <v>27668.615269999998</v>
      </c>
      <c r="AG11" s="1">
        <f>'Ponta - 4 trim - cat'!AI21</f>
        <v>30733.362140000001</v>
      </c>
      <c r="AH11" s="1">
        <f>'Ponta - 4 trim - cat'!AJ21</f>
        <v>34238.732669999998</v>
      </c>
      <c r="AI11" s="1">
        <f>'Ponta - 4 trim - cat'!AK21</f>
        <v>36482.319459999999</v>
      </c>
      <c r="AJ11" s="1">
        <f>'Ponta - 4 trim - cat'!AL21</f>
        <v>36821.416140000001</v>
      </c>
      <c r="AK11" s="1">
        <f>'Ponta - 4 trim - cat'!AM21</f>
        <v>37157.660880000003</v>
      </c>
      <c r="AL11" s="1">
        <f>'Ponta - 4 trim - cat'!AN21</f>
        <v>37497.163769999999</v>
      </c>
    </row>
    <row r="12" spans="2:39" x14ac:dyDescent="0.25">
      <c r="B12" s="16" t="s">
        <v>8</v>
      </c>
      <c r="C12" s="1">
        <f>'Ponta - 4 trim - cat'!E28</f>
        <v>3.7206000000000001</v>
      </c>
      <c r="D12" s="1">
        <f>'Ponta - 4 trim - cat'!F28</f>
        <v>3.7206000000000001</v>
      </c>
      <c r="E12" s="1">
        <f>'Ponta - 4 trim - cat'!G28</f>
        <v>157.9076</v>
      </c>
      <c r="F12" s="1">
        <f>'Ponta - 4 trim - cat'!H28</f>
        <v>310.02159999999998</v>
      </c>
      <c r="G12" s="1">
        <f>'Ponta - 4 trim - cat'!I28</f>
        <v>324.03440000000001</v>
      </c>
      <c r="H12" s="1">
        <f>'Ponta - 4 trim - cat'!J28</f>
        <v>324.64800000000002</v>
      </c>
      <c r="I12" s="1">
        <f>'Ponta - 4 trim - cat'!K28</f>
        <v>375.5138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7024.9487049999998</v>
      </c>
      <c r="Y12" s="1">
        <f>'Ponta - 4 trim - cat'!AA28</f>
        <v>7024.9487049999998</v>
      </c>
      <c r="Z12" s="1">
        <f>'Ponta - 4 trim - cat'!AB28</f>
        <v>6837.0147049999996</v>
      </c>
      <c r="AA12" s="1">
        <f>'Ponta - 4 trim - cat'!AC28</f>
        <v>7568.9579949999998</v>
      </c>
      <c r="AB12" s="1">
        <f>'Ponta - 4 trim - cat'!AD28</f>
        <v>7517.6579949999996</v>
      </c>
      <c r="AC12" s="1">
        <f>'Ponta - 4 trim - cat'!AE28</f>
        <v>7517.6579949999996</v>
      </c>
      <c r="AD12" s="1">
        <f>'Ponta - 4 trim - cat'!AF28</f>
        <v>7517.6579949999996</v>
      </c>
      <c r="AE12" s="1">
        <f>'Ponta - 4 trim - cat'!AG28</f>
        <v>7517.6579949999996</v>
      </c>
      <c r="AF12" s="1">
        <f>'Ponta - 4 trim - cat'!AH28</f>
        <v>7517.6579949999996</v>
      </c>
      <c r="AG12" s="1">
        <f>'Ponta - 4 trim - cat'!AI28</f>
        <v>7517.6579949999996</v>
      </c>
      <c r="AH12" s="1">
        <f>'Ponta - 4 trim - cat'!AJ28</f>
        <v>7517.6579949999996</v>
      </c>
      <c r="AI12" s="1">
        <f>'Ponta - 4 trim - cat'!AK28</f>
        <v>7517.6579949999996</v>
      </c>
      <c r="AJ12" s="1">
        <f>'Ponta - 4 trim - cat'!AL28</f>
        <v>7517.6579949999996</v>
      </c>
      <c r="AK12" s="1">
        <f>'Ponta - 4 trim - cat'!AM28</f>
        <v>7517.6579949999996</v>
      </c>
      <c r="AL12" s="1">
        <f>'Ponta - 4 trim - cat'!AN28</f>
        <v>7517.6579949999996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2569.304275</v>
      </c>
      <c r="N14" s="32">
        <f>'Ponta - 4 trim - cat'!P26-PLANEL_BalPonta_Anual!N13</f>
        <v>3035.3724470000002</v>
      </c>
      <c r="O14" s="32">
        <f>'Ponta - 4 trim - cat'!Q26-PLANEL_BalPonta_Anual!O13</f>
        <v>7278.8886549999997</v>
      </c>
      <c r="P14" s="32">
        <f>'Ponta - 4 trim - cat'!R26-PLANEL_BalPonta_Anual!P13</f>
        <v>7572.2307280000005</v>
      </c>
      <c r="Q14" s="32">
        <f>'Ponta - 4 trim - cat'!S26-PLANEL_BalPonta_Anual!Q13</f>
        <v>10071.27887</v>
      </c>
      <c r="R14" s="32">
        <f>'Ponta - 4 trim - cat'!T26-PLANEL_BalPonta_Anual!R13</f>
        <v>10071.27887</v>
      </c>
      <c r="S14" s="32">
        <f>'Ponta - 4 trim - cat'!U26-PLANEL_BalPonta_Anual!S13</f>
        <v>11734.96997</v>
      </c>
      <c r="T14" s="32">
        <f>'Ponta - 4 trim - cat'!V26-PLANEL_BalPonta_Anual!T13</f>
        <v>13316.05564</v>
      </c>
      <c r="U14" s="32">
        <f>'Ponta - 4 trim - cat'!W26-PLANEL_BalPonta_Anual!U13</f>
        <v>14820.963750000001</v>
      </c>
      <c r="V14" s="32">
        <f>'Ponta - 4 trim - cat'!X26-PLANEL_BalPonta_Anual!V13</f>
        <v>15812.947700000001</v>
      </c>
      <c r="W14" s="32">
        <f>'Ponta - 4 trim - cat'!Y26-PLANEL_BalPonta_Anual!W13</f>
        <v>17085.91546</v>
      </c>
      <c r="X14" s="32">
        <f>'Ponta - 4 trim - cat'!Z26-PLANEL_BalPonta_Anual!X13</f>
        <v>18568.48083</v>
      </c>
      <c r="Y14" s="32">
        <f>'Ponta - 4 trim - cat'!AA26-PLANEL_BalPonta_Anual!Y13</f>
        <v>20657.47595</v>
      </c>
      <c r="Z14" s="32">
        <f>'Ponta - 4 trim - cat'!AB26-PLANEL_BalPonta_Anual!Z13</f>
        <v>22182.66718</v>
      </c>
      <c r="AA14" s="32">
        <f>'Ponta - 4 trim - cat'!AC26-PLANEL_BalPonta_Anual!AA13</f>
        <v>24595.039489999999</v>
      </c>
      <c r="AB14" s="32">
        <f>'Ponta - 4 trim - cat'!AD26-PLANEL_BalPonta_Anual!AB13</f>
        <v>25095.240549999999</v>
      </c>
      <c r="AC14" s="32">
        <f>'Ponta - 4 trim - cat'!AE26-PLANEL_BalPonta_Anual!AC13</f>
        <v>26692.05371</v>
      </c>
      <c r="AD14" s="32">
        <f>'Ponta - 4 trim - cat'!AF26-PLANEL_BalPonta_Anual!AD13</f>
        <v>28820.499370000001</v>
      </c>
      <c r="AE14" s="32">
        <f>'Ponta - 4 trim - cat'!AG26-PLANEL_BalPonta_Anual!AE13</f>
        <v>30993.552070000002</v>
      </c>
      <c r="AF14" s="32">
        <f>'Ponta - 4 trim - cat'!AH26-PLANEL_BalPonta_Anual!AF13</f>
        <v>33003.866199999997</v>
      </c>
      <c r="AG14" s="32">
        <f>'Ponta - 4 trim - cat'!AI26-PLANEL_BalPonta_Anual!AG13</f>
        <v>34330.744939999997</v>
      </c>
      <c r="AH14" s="32">
        <f>'Ponta - 4 trim - cat'!AJ26-PLANEL_BalPonta_Anual!AH13</f>
        <v>35606.018179999999</v>
      </c>
      <c r="AI14" s="32">
        <f>'Ponta - 4 trim - cat'!AK26-PLANEL_BalPonta_Anual!AI13</f>
        <v>37633.549599999998</v>
      </c>
      <c r="AJ14" s="32">
        <f>'Ponta - 4 trim - cat'!AL26-PLANEL_BalPonta_Anual!AJ13</f>
        <v>41796.141129999996</v>
      </c>
      <c r="AK14" s="32">
        <f>'Ponta - 4 trim - cat'!AM26-PLANEL_BalPonta_Anual!AK13</f>
        <v>46051.40913</v>
      </c>
      <c r="AL14" s="32">
        <f>'Ponta - 4 trim - cat'!AN26-PLANEL_BalPonta_Anual!AL13</f>
        <v>49629.448119999994</v>
      </c>
    </row>
    <row r="15" spans="2:39" x14ac:dyDescent="0.25">
      <c r="B15" s="27" t="s">
        <v>9</v>
      </c>
      <c r="C15" s="28">
        <f t="shared" ref="C15:AL15" si="0">SUM(C4:C14)</f>
        <v>87267.594462700014</v>
      </c>
      <c r="D15" s="28">
        <f t="shared" si="0"/>
        <v>86804.324970000016</v>
      </c>
      <c r="E15" s="28">
        <f t="shared" si="0"/>
        <v>90710.312202000016</v>
      </c>
      <c r="F15" s="28">
        <f t="shared" si="0"/>
        <v>92836.097210000007</v>
      </c>
      <c r="G15" s="28">
        <f t="shared" si="0"/>
        <v>97878.495501000027</v>
      </c>
      <c r="H15" s="28">
        <f t="shared" si="0"/>
        <v>102968.97754399999</v>
      </c>
      <c r="I15" s="28">
        <f t="shared" si="0"/>
        <v>108022.12944</v>
      </c>
      <c r="J15" s="28">
        <f t="shared" si="0"/>
        <v>112503.65436600002</v>
      </c>
      <c r="K15" s="28">
        <f t="shared" si="0"/>
        <v>117242.17591400001</v>
      </c>
      <c r="L15" s="28">
        <f t="shared" si="0"/>
        <v>122114.85078200002</v>
      </c>
      <c r="M15" s="28">
        <f t="shared" si="0"/>
        <v>127184.687152</v>
      </c>
      <c r="N15" s="28">
        <f t="shared" si="0"/>
        <v>131587.66813000001</v>
      </c>
      <c r="O15" s="28">
        <f t="shared" si="0"/>
        <v>135780.19159220002</v>
      </c>
      <c r="P15" s="28">
        <f t="shared" si="0"/>
        <v>140139.232831</v>
      </c>
      <c r="Q15" s="28">
        <f t="shared" si="0"/>
        <v>144596.44577500003</v>
      </c>
      <c r="R15" s="28">
        <f t="shared" si="0"/>
        <v>149189.20084600002</v>
      </c>
      <c r="S15" s="28">
        <f t="shared" si="0"/>
        <v>153972.82837600002</v>
      </c>
      <c r="T15" s="28">
        <f t="shared" si="0"/>
        <v>158797.17048400003</v>
      </c>
      <c r="U15" s="28">
        <f t="shared" si="0"/>
        <v>163593.43995000003</v>
      </c>
      <c r="V15" s="28">
        <f t="shared" si="0"/>
        <v>168566.01999499998</v>
      </c>
      <c r="W15" s="28">
        <f t="shared" si="0"/>
        <v>173689.86019499999</v>
      </c>
      <c r="X15" s="28">
        <f t="shared" si="0"/>
        <v>179137.81217899994</v>
      </c>
      <c r="Y15" s="28">
        <f t="shared" si="0"/>
        <v>184539.06902900001</v>
      </c>
      <c r="Z15" s="28">
        <f t="shared" si="0"/>
        <v>190085.530639</v>
      </c>
      <c r="AA15" s="28">
        <f t="shared" si="0"/>
        <v>195466.59216900001</v>
      </c>
      <c r="AB15" s="76">
        <f t="shared" si="0"/>
        <v>200836.01782899999</v>
      </c>
      <c r="AC15" s="28">
        <f t="shared" si="0"/>
        <v>205596.97373900004</v>
      </c>
      <c r="AD15" s="28">
        <f t="shared" si="0"/>
        <v>210381.05653900001</v>
      </c>
      <c r="AE15" s="28">
        <f t="shared" si="0"/>
        <v>215218.00925900004</v>
      </c>
      <c r="AF15" s="28">
        <f t="shared" si="0"/>
        <v>220184.388229</v>
      </c>
      <c r="AG15" s="28">
        <f t="shared" si="0"/>
        <v>225237.07205600003</v>
      </c>
      <c r="AH15" s="28">
        <f t="shared" si="0"/>
        <v>230360.09754599998</v>
      </c>
      <c r="AI15" s="28">
        <f t="shared" si="0"/>
        <v>235476.51288599998</v>
      </c>
      <c r="AJ15" s="28">
        <f t="shared" si="0"/>
        <v>241110.95258599997</v>
      </c>
      <c r="AK15" s="28">
        <f t="shared" si="0"/>
        <v>246550.02988600003</v>
      </c>
      <c r="AL15" s="28">
        <f t="shared" si="0"/>
        <v>251305.81174599999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0.66189232023912858</v>
      </c>
      <c r="D20" s="47">
        <f>IF(PLANEL_Pot_anual!D4&lt;&gt;0,D4/PLANEL_Pot_anual!D4,0)</f>
        <v>0.62397377501674567</v>
      </c>
      <c r="E20" s="47">
        <f>IF(PLANEL_Pot_anual!E4&lt;&gt;0,E4/PLANEL_Pot_anual!E4,0)</f>
        <v>0.66670863766325972</v>
      </c>
      <c r="F20" s="47">
        <f>IF(PLANEL_Pot_anual!F4&lt;&gt;0,F4/PLANEL_Pot_anual!F4,0)</f>
        <v>0.66229430731621586</v>
      </c>
      <c r="G20" s="47">
        <f>IF(PLANEL_Pot_anual!G4&lt;&gt;0,G4/PLANEL_Pot_anual!G4,0)</f>
        <v>0.65653833094180714</v>
      </c>
      <c r="H20" s="47">
        <f>IF(PLANEL_Pot_anual!H4&lt;&gt;0,H4/PLANEL_Pot_anual!H4,0)</f>
        <v>0.64892808511632338</v>
      </c>
      <c r="I20" s="47">
        <f>IF(PLANEL_Pot_anual!I4&lt;&gt;0,I4/PLANEL_Pot_anual!I4,0)</f>
        <v>0.66663267018836914</v>
      </c>
      <c r="J20" s="47">
        <f>IF(PLANEL_Pot_anual!J4&lt;&gt;0,J4/PLANEL_Pot_anual!J4,0)</f>
        <v>0.6618968661393223</v>
      </c>
      <c r="K20" s="47">
        <f>IF(PLANEL_Pot_anual!K4&lt;&gt;0,K4/PLANEL_Pot_anual!K4,0)</f>
        <v>0.65216380977850419</v>
      </c>
      <c r="L20" s="47">
        <f>IF(PLANEL_Pot_anual!L4&lt;&gt;0,L4/PLANEL_Pot_anual!L4,0)</f>
        <v>0.67060942192339856</v>
      </c>
      <c r="M20" s="47">
        <f>IF(PLANEL_Pot_anual!M4&lt;&gt;0,M4/PLANEL_Pot_anual!M4,0)</f>
        <v>0.67545236344551074</v>
      </c>
      <c r="N20" s="47">
        <f>IF(PLANEL_Pot_anual!N4&lt;&gt;0,N4/PLANEL_Pot_anual!N4,0)</f>
        <v>0.67837748766314465</v>
      </c>
      <c r="O20" s="47">
        <f>IF(PLANEL_Pot_anual!O4&lt;&gt;0,O4/PLANEL_Pot_anual!O4,0)</f>
        <v>0.66860611475032794</v>
      </c>
      <c r="P20" s="47">
        <f>IF(PLANEL_Pot_anual!P4&lt;&gt;0,P4/PLANEL_Pot_anual!P4,0)</f>
        <v>0.67897578835640149</v>
      </c>
      <c r="Q20" s="47">
        <f>IF(PLANEL_Pot_anual!Q4&lt;&gt;0,Q4/PLANEL_Pot_anual!Q4,0)</f>
        <v>0.68233631404267359</v>
      </c>
      <c r="R20" s="47">
        <f>IF(PLANEL_Pot_anual!R4&lt;&gt;0,R4/PLANEL_Pot_anual!R4,0)</f>
        <v>0.66853481664416592</v>
      </c>
      <c r="S20" s="47">
        <f>IF(PLANEL_Pot_anual!S4&lt;&gt;0,S4/PLANEL_Pot_anual!S4,0)</f>
        <v>0.652372581744594</v>
      </c>
      <c r="T20" s="47">
        <f>IF(PLANEL_Pot_anual!T4&lt;&gt;0,T4/PLANEL_Pot_anual!T4,0)</f>
        <v>0.65532399209027481</v>
      </c>
      <c r="U20" s="47">
        <f>IF(PLANEL_Pot_anual!U4&lt;&gt;0,U4/PLANEL_Pot_anual!U4,0)</f>
        <v>0.65766464114709566</v>
      </c>
      <c r="V20" s="47">
        <f>IF(PLANEL_Pot_anual!V4&lt;&gt;0,V4/PLANEL_Pot_anual!V4,0)</f>
        <v>0.66279208190980099</v>
      </c>
      <c r="W20" s="47">
        <f>IF(PLANEL_Pot_anual!W4&lt;&gt;0,W4/PLANEL_Pot_anual!W4,0)</f>
        <v>0.6641384085046228</v>
      </c>
      <c r="X20" s="47">
        <f>IF(PLANEL_Pot_anual!X4&lt;&gt;0,X4/PLANEL_Pot_anual!X4,0)</f>
        <v>0.65974831712605664</v>
      </c>
      <c r="Y20" s="47">
        <f>IF(PLANEL_Pot_anual!Y4&lt;&gt;0,Y4/PLANEL_Pot_anual!Y4,0)</f>
        <v>0.66331865496312181</v>
      </c>
      <c r="Z20" s="47">
        <f>IF(PLANEL_Pot_anual!Z4&lt;&gt;0,Z4/PLANEL_Pot_anual!Z4,0)</f>
        <v>0.66933708014993931</v>
      </c>
      <c r="AA20" s="47">
        <f>IF(PLANEL_Pot_anual!AA4&lt;&gt;0,AA4/PLANEL_Pot_anual!AA4,0)</f>
        <v>0.66954931032195131</v>
      </c>
      <c r="AB20" s="77">
        <f>IF(PLANEL_Pot_anual!AB4&lt;&gt;0,AB4/PLANEL_Pot_anual!AB4,0)</f>
        <v>0.66521415696010888</v>
      </c>
      <c r="AC20" s="47">
        <f>IF(PLANEL_Pot_anual!AC4&lt;&gt;0,AC4/PLANEL_Pot_anual!AC4,0)</f>
        <v>0.67189200723376963</v>
      </c>
      <c r="AD20" s="47">
        <f>IF(PLANEL_Pot_anual!AD4&lt;&gt;0,AD4/PLANEL_Pot_anual!AD4,0)</f>
        <v>0.6642334693360874</v>
      </c>
      <c r="AE20" s="47">
        <f>IF(PLANEL_Pot_anual!AE4&lt;&gt;0,AE4/PLANEL_Pot_anual!AE4,0)</f>
        <v>0.66321918769983457</v>
      </c>
      <c r="AF20" s="47">
        <f>IF(PLANEL_Pot_anual!AF4&lt;&gt;0,AF4/PLANEL_Pot_anual!AF4,0)</f>
        <v>0.6657552528976346</v>
      </c>
      <c r="AG20" s="47">
        <f>IF(PLANEL_Pot_anual!AG4&lt;&gt;0,AG4/PLANEL_Pot_anual!AG4,0)</f>
        <v>0.65803363632973233</v>
      </c>
      <c r="AH20" s="47">
        <f>IF(PLANEL_Pot_anual!AH4&lt;&gt;0,AH4/PLANEL_Pot_anual!AH4,0)</f>
        <v>0.65430453192675953</v>
      </c>
      <c r="AI20" s="47">
        <f>IF(PLANEL_Pot_anual!AI4&lt;&gt;0,AI4/PLANEL_Pot_anual!AI4,0)</f>
        <v>0.65374792157069483</v>
      </c>
      <c r="AJ20" s="47">
        <f>IF(PLANEL_Pot_anual!AJ4&lt;&gt;0,AJ4/PLANEL_Pot_anual!AJ4,0)</f>
        <v>0.65932600084408999</v>
      </c>
      <c r="AK20" s="47">
        <f>IF(PLANEL_Pot_anual!AK4&lt;&gt;0,AK4/PLANEL_Pot_anual!AK4,0)</f>
        <v>0.64786539017860878</v>
      </c>
      <c r="AL20" s="47">
        <f>IF(PLANEL_Pot_anual!AL4&lt;&gt;0,AL4/PLANEL_Pot_anual!AL4,0)</f>
        <v>0.63158518216455206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0.81258793056360723</v>
      </c>
      <c r="F21" s="47">
        <f>IF(PLANEL_Pot_anual!F5&lt;&gt;0,F5/PLANEL_Pot_anual!F5,0)</f>
        <v>0.80337822650453328</v>
      </c>
      <c r="G21" s="47">
        <f>IF(PLANEL_Pot_anual!G5&lt;&gt;0,G5/PLANEL_Pot_anual!G5,0)</f>
        <v>0.57452826676900648</v>
      </c>
      <c r="H21" s="47">
        <f>IF(PLANEL_Pot_anual!H5&lt;&gt;0,H5/PLANEL_Pot_anual!H5,0)</f>
        <v>0.8056497705502903</v>
      </c>
      <c r="I21" s="47">
        <f>IF(PLANEL_Pot_anual!I5&lt;&gt;0,I5/PLANEL_Pot_anual!I5,0)</f>
        <v>1.0705748472822896</v>
      </c>
      <c r="J21" s="47">
        <f>IF(PLANEL_Pot_anual!J5&lt;&gt;0,J5/PLANEL_Pot_anual!J5,0)</f>
        <v>1.4681582927096233</v>
      </c>
      <c r="K21" s="47">
        <f>IF(PLANEL_Pot_anual!K5&lt;&gt;0,K5/PLANEL_Pot_anual!K5,0)</f>
        <v>1.4002621081136457</v>
      </c>
      <c r="L21" s="47">
        <f>IF(PLANEL_Pot_anual!L5&lt;&gt;0,L5/PLANEL_Pot_anual!L5,0)</f>
        <v>1.0565849284272237</v>
      </c>
      <c r="M21" s="47">
        <f>IF(PLANEL_Pot_anual!M5&lt;&gt;0,M5/PLANEL_Pot_anual!M5,0)</f>
        <v>1.0565849284272237</v>
      </c>
      <c r="N21" s="47">
        <f>IF(PLANEL_Pot_anual!N5&lt;&gt;0,N5/PLANEL_Pot_anual!N5,0)</f>
        <v>1.1719267942027578</v>
      </c>
      <c r="O21" s="47">
        <f>IF(PLANEL_Pot_anual!O5&lt;&gt;0,O5/PLANEL_Pot_anual!O5,0)</f>
        <v>1.2179037312189647</v>
      </c>
      <c r="P21" s="47">
        <f>IF(PLANEL_Pot_anual!P5&lt;&gt;0,P5/PLANEL_Pot_anual!P5,0)</f>
        <v>1.2107270808831025</v>
      </c>
      <c r="Q21" s="47">
        <f>IF(PLANEL_Pot_anual!Q5&lt;&gt;0,Q5/PLANEL_Pot_anual!Q5,0)</f>
        <v>1.1019518626634026</v>
      </c>
      <c r="R21" s="47">
        <f>IF(PLANEL_Pot_anual!R5&lt;&gt;0,R5/PLANEL_Pot_anual!R5,0)</f>
        <v>1.2179037312189647</v>
      </c>
      <c r="S21" s="47">
        <f>IF(PLANEL_Pot_anual!S5&lt;&gt;0,S5/PLANEL_Pot_anual!S5,0)</f>
        <v>1.2179037312189647</v>
      </c>
      <c r="T21" s="47">
        <f>IF(PLANEL_Pot_anual!T5&lt;&gt;0,T5/PLANEL_Pot_anual!T5,0)</f>
        <v>1.2179037312189647</v>
      </c>
      <c r="U21" s="47">
        <f>IF(PLANEL_Pot_anual!U5&lt;&gt;0,U5/PLANEL_Pot_anual!U5,0)</f>
        <v>1.2179037312189647</v>
      </c>
      <c r="V21" s="47">
        <f>IF(PLANEL_Pot_anual!V5&lt;&gt;0,V5/PLANEL_Pot_anual!V5,0)</f>
        <v>1.2179037312189647</v>
      </c>
      <c r="W21" s="47">
        <f>IF(PLANEL_Pot_anual!W5&lt;&gt;0,W5/PLANEL_Pot_anual!W5,0)</f>
        <v>1.2179037312189647</v>
      </c>
      <c r="X21" s="47">
        <f>IF(PLANEL_Pot_anual!X5&lt;&gt;0,X5/PLANEL_Pot_anual!X5,0)</f>
        <v>1.2179037312189647</v>
      </c>
      <c r="Y21" s="47">
        <f>IF(PLANEL_Pot_anual!Y5&lt;&gt;0,Y5/PLANEL_Pot_anual!Y5,0)</f>
        <v>1.2179037312189647</v>
      </c>
      <c r="Z21" s="47">
        <f>IF(PLANEL_Pot_anual!Z5&lt;&gt;0,Z5/PLANEL_Pot_anual!Z5,0)</f>
        <v>1.2179037312189647</v>
      </c>
      <c r="AA21" s="47">
        <f>IF(PLANEL_Pot_anual!AA5&lt;&gt;0,AA5/PLANEL_Pot_anual!AA5,0)</f>
        <v>1.2039943985203181</v>
      </c>
      <c r="AB21" s="77">
        <f>IF(PLANEL_Pot_anual!AB5&lt;&gt;0,AB5/PLANEL_Pot_anual!AB5,0)</f>
        <v>1.2179037312189647</v>
      </c>
      <c r="AC21" s="47">
        <f>IF(PLANEL_Pot_anual!AC5&lt;&gt;0,AC5/PLANEL_Pot_anual!AC5,0)</f>
        <v>1.1167898613074916</v>
      </c>
      <c r="AD21" s="47">
        <f>IF(PLANEL_Pot_anual!AD5&lt;&gt;0,AD5/PLANEL_Pot_anual!AD5,0)</f>
        <v>1.2057745868658767</v>
      </c>
      <c r="AE21" s="47">
        <f>IF(PLANEL_Pot_anual!AE5&lt;&gt;0,AE5/PLANEL_Pot_anual!AE5,0)</f>
        <v>1.2109224148998075</v>
      </c>
      <c r="AF21" s="47">
        <f>IF(PLANEL_Pot_anual!AF5&lt;&gt;0,AF5/PLANEL_Pot_anual!AF5,0)</f>
        <v>1.166524065097293</v>
      </c>
      <c r="AG21" s="47">
        <f>IF(PLANEL_Pot_anual!AG5&lt;&gt;0,AG5/PLANEL_Pot_anual!AG5,0)</f>
        <v>1.2179037312189647</v>
      </c>
      <c r="AH21" s="47">
        <f>IF(PLANEL_Pot_anual!AH5&lt;&gt;0,AH5/PLANEL_Pot_anual!AH5,0)</f>
        <v>1.2179037312189647</v>
      </c>
      <c r="AI21" s="47">
        <f>IF(PLANEL_Pot_anual!AI5&lt;&gt;0,AI5/PLANEL_Pot_anual!AI5,0)</f>
        <v>1.2179037312189647</v>
      </c>
      <c r="AJ21" s="47">
        <f>IF(PLANEL_Pot_anual!AJ5&lt;&gt;0,AJ5/PLANEL_Pot_anual!AJ5,0)</f>
        <v>1.183376179748719</v>
      </c>
      <c r="AK21" s="47">
        <f>IF(PLANEL_Pot_anual!AK5&lt;&gt;0,AK5/PLANEL_Pot_anual!AK5,0)</f>
        <v>1.1976915884780071</v>
      </c>
      <c r="AL21" s="47">
        <f>IF(PLANEL_Pot_anual!AL5&lt;&gt;0,AL5/PLANEL_Pot_anual!AL5,0)</f>
        <v>1.2108426921955491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0.93180425628435715</v>
      </c>
      <c r="D23" s="48">
        <f>IF(PLANEL_Pot_anual!D7&lt;&gt;0,D6/PLANEL_Pot_anual!D7,0)</f>
        <v>0.89234212017681636</v>
      </c>
      <c r="E23" s="48">
        <f>IF(PLANEL_Pot_anual!E7&lt;&gt;0,E6/PLANEL_Pot_anual!E7,0)</f>
        <v>0.90660198270697401</v>
      </c>
      <c r="F23" s="48">
        <f>IF(PLANEL_Pot_anual!F7&lt;&gt;0,F6/PLANEL_Pot_anual!F7,0)</f>
        <v>0.51900544734163723</v>
      </c>
      <c r="G23" s="48">
        <f>IF(PLANEL_Pot_anual!G7&lt;&gt;0,G6/PLANEL_Pot_anual!G7,0)</f>
        <v>0.85250857929853485</v>
      </c>
      <c r="H23" s="48">
        <f>IF(PLANEL_Pot_anual!H7&lt;&gt;0,H6/PLANEL_Pot_anual!H7,0)</f>
        <v>0.82185760915143269</v>
      </c>
      <c r="I23" s="48">
        <f>IF(PLANEL_Pot_anual!I7&lt;&gt;0,I6/PLANEL_Pot_anual!I7,0)</f>
        <v>0.84447988924004636</v>
      </c>
      <c r="J23" s="48">
        <f>IF(PLANEL_Pot_anual!J7&lt;&gt;0,J6/PLANEL_Pot_anual!J7,0)</f>
        <v>0.75307078248564563</v>
      </c>
      <c r="K23" s="48">
        <f>IF(PLANEL_Pot_anual!K7&lt;&gt;0,K6/PLANEL_Pot_anual!K7,0)</f>
        <v>0.98214162449435616</v>
      </c>
      <c r="L23" s="48">
        <f>IF(PLANEL_Pot_anual!L7&lt;&gt;0,L6/PLANEL_Pot_anual!L7,0)</f>
        <v>0.98685656097125907</v>
      </c>
      <c r="M23" s="48">
        <f>IF(PLANEL_Pot_anual!M7&lt;&gt;0,M6/PLANEL_Pot_anual!M7,0)</f>
        <v>1.1234429940027677</v>
      </c>
      <c r="N23" s="48">
        <f>IF(PLANEL_Pot_anual!N7&lt;&gt;0,N6/PLANEL_Pot_anual!N7,0)</f>
        <v>1.1193620451427857</v>
      </c>
      <c r="O23" s="48">
        <f>IF(PLANEL_Pot_anual!O7&lt;&gt;0,O6/PLANEL_Pot_anual!O7,0)</f>
        <v>1.06726992586447</v>
      </c>
      <c r="P23" s="48">
        <f>IF(PLANEL_Pot_anual!P7&lt;&gt;0,P6/PLANEL_Pot_anual!P7,0)</f>
        <v>1.064714345303998</v>
      </c>
      <c r="Q23" s="48">
        <f>IF(PLANEL_Pot_anual!Q7&lt;&gt;0,Q6/PLANEL_Pot_anual!Q7,0)</f>
        <v>1.064714345303998</v>
      </c>
      <c r="R23" s="48">
        <f>IF(PLANEL_Pot_anual!R7&lt;&gt;0,R6/PLANEL_Pot_anual!R7,0)</f>
        <v>1.0598854562313247</v>
      </c>
      <c r="S23" s="48">
        <f>IF(PLANEL_Pot_anual!S7&lt;&gt;0,S6/PLANEL_Pot_anual!S7,0)</f>
        <v>1.116951861919373</v>
      </c>
      <c r="T23" s="48">
        <f>IF(PLANEL_Pot_anual!T7&lt;&gt;0,T6/PLANEL_Pot_anual!T7,0)</f>
        <v>1.1083146329431481</v>
      </c>
      <c r="U23" s="48">
        <f>IF(PLANEL_Pot_anual!U7&lt;&gt;0,U6/PLANEL_Pot_anual!U7,0)</f>
        <v>1.1005150724732657</v>
      </c>
      <c r="V23" s="48">
        <f>IF(PLANEL_Pot_anual!V7&lt;&gt;0,V6/PLANEL_Pot_anual!V7,0)</f>
        <v>1.0934354970859175</v>
      </c>
      <c r="W23" s="48">
        <f>IF(PLANEL_Pot_anual!W7&lt;&gt;0,W6/PLANEL_Pot_anual!W7,0)</f>
        <v>1.0869832780782467</v>
      </c>
      <c r="X23" s="48">
        <f>IF(PLANEL_Pot_anual!X7&lt;&gt;0,X6/PLANEL_Pot_anual!X7,0)</f>
        <v>1.0810773418949291</v>
      </c>
      <c r="Y23" s="48">
        <f>IF(PLANEL_Pot_anual!Y7&lt;&gt;0,Y6/PLANEL_Pot_anual!Y7,0)</f>
        <v>1.0756500023329156</v>
      </c>
      <c r="Z23" s="48">
        <f>IF(PLANEL_Pot_anual!Z7&lt;&gt;0,Z6/PLANEL_Pot_anual!Z7,0)</f>
        <v>1.0924054296691439</v>
      </c>
      <c r="AA23" s="48">
        <f>IF(PLANEL_Pot_anual!AA7&lt;&gt;0,AA6/PLANEL_Pot_anual!AA7,0)</f>
        <v>1.0869613930943129</v>
      </c>
      <c r="AB23" s="48">
        <f>IF(PLANEL_Pot_anual!AB7&lt;&gt;0,AB6/PLANEL_Pot_anual!AB7,0)</f>
        <v>1.0852794230929961</v>
      </c>
      <c r="AC23" s="48">
        <f>IF(PLANEL_Pot_anual!AC7&lt;&gt;0,AC6/PLANEL_Pot_anual!AC7,0)</f>
        <v>1.1109618204134089</v>
      </c>
      <c r="AD23" s="48">
        <f>IF(PLANEL_Pot_anual!AD7&lt;&gt;0,AD6/PLANEL_Pot_anual!AD7,0)</f>
        <v>1.136248744059779</v>
      </c>
      <c r="AE23" s="48">
        <f>IF(PLANEL_Pot_anual!AE7&lt;&gt;0,AE6/PLANEL_Pot_anual!AE7,0)</f>
        <v>1.1611477098231429</v>
      </c>
      <c r="AF23" s="48">
        <f>IF(PLANEL_Pot_anual!AF7&lt;&gt;0,AF6/PLANEL_Pot_anual!AF7,0)</f>
        <v>1.1856675783267316</v>
      </c>
      <c r="AG23" s="48">
        <f>IF(PLANEL_Pot_anual!AG7&lt;&gt;0,AG6/PLANEL_Pot_anual!AG7,0)</f>
        <v>1.2266395827682699</v>
      </c>
      <c r="AH23" s="48">
        <f>IF(PLANEL_Pot_anual!AH7&lt;&gt;0,AH6/PLANEL_Pot_anual!AH7,0)</f>
        <v>1.2602074650184472</v>
      </c>
      <c r="AI23" s="48">
        <f>IF(PLANEL_Pot_anual!AI7&lt;&gt;0,AI6/PLANEL_Pot_anual!AI7,0)</f>
        <v>1.2865174265336572</v>
      </c>
      <c r="AJ23" s="48">
        <f>IF(PLANEL_Pot_anual!AJ7&lt;&gt;0,AJ6/PLANEL_Pot_anual!AJ7,0)</f>
        <v>1.3128273880488674</v>
      </c>
      <c r="AK23" s="48">
        <f>IF(PLANEL_Pot_anual!AK7&lt;&gt;0,AK6/PLANEL_Pot_anual!AK7,0)</f>
        <v>1.3391373495640775</v>
      </c>
      <c r="AL23" s="48">
        <f>IF(PLANEL_Pot_anual!AL7&lt;&gt;0,AL6/PLANEL_Pot_anual!AL7,0)</f>
        <v>1.3654473110792877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0.7369988058952891</v>
      </c>
      <c r="D28" s="47">
        <f>IF(PLANEL_Pot_anual!D12&lt;&gt;0,D9/PLANEL_Pot_anual!D12,0)</f>
        <v>0.84061704155252903</v>
      </c>
      <c r="E28" s="47">
        <f>IF(PLANEL_Pot_anual!E12&lt;&gt;0,E9/PLANEL_Pot_anual!E12,0)</f>
        <v>0.76562827983332682</v>
      </c>
      <c r="F28" s="47">
        <f>IF(PLANEL_Pot_anual!F12&lt;&gt;0,F9/PLANEL_Pot_anual!F12,0)</f>
        <v>0.70901291079902773</v>
      </c>
      <c r="G28" s="47">
        <f>IF(PLANEL_Pot_anual!G12&lt;&gt;0,G9/PLANEL_Pot_anual!G12,0)</f>
        <v>0.58284551197962886</v>
      </c>
      <c r="H28" s="47">
        <f>IF(PLANEL_Pot_anual!H12&lt;&gt;0,H9/PLANEL_Pot_anual!H12,0)</f>
        <v>0.70808372410201015</v>
      </c>
      <c r="I28" s="47">
        <f>IF(PLANEL_Pot_anual!I12&lt;&gt;0,I9/PLANEL_Pot_anual!I12,0)</f>
        <v>0.77732713588487201</v>
      </c>
      <c r="J28" s="47">
        <f>IF(PLANEL_Pot_anual!J12&lt;&gt;0,J9/PLANEL_Pot_anual!J12,0)</f>
        <v>0.93951685655310768</v>
      </c>
      <c r="K28" s="47">
        <f>IF(PLANEL_Pot_anual!K12&lt;&gt;0,K9/PLANEL_Pot_anual!K12,0)</f>
        <v>0.90830683775066612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0.42832087526778617</v>
      </c>
      <c r="N39" s="54">
        <f>IF(PLANEL_Pot_anual!N23&lt;&gt;0,N14/PLANEL_Pot_anual!N23,0)</f>
        <v>0.39329657167852827</v>
      </c>
      <c r="O39" s="54">
        <f>IF(PLANEL_Pot_anual!O23&lt;&gt;0,O14/PLANEL_Pot_anual!O23,0)</f>
        <v>0.61337013071666846</v>
      </c>
      <c r="P39" s="54">
        <f>IF(PLANEL_Pot_anual!P23&lt;&gt;0,P14/PLANEL_Pot_anual!P23,0)</f>
        <v>0.60108438876464976</v>
      </c>
      <c r="Q39" s="54">
        <f>IF(PLANEL_Pot_anual!Q23&lt;&gt;0,Q14/PLANEL_Pot_anual!Q23,0)</f>
        <v>0.65778226205672763</v>
      </c>
      <c r="R39" s="54">
        <f>IF(PLANEL_Pot_anual!R23&lt;&gt;0,R14/PLANEL_Pot_anual!R23,0)</f>
        <v>0.65778226205672763</v>
      </c>
      <c r="S39" s="54">
        <f>IF(PLANEL_Pot_anual!S23&lt;&gt;0,S14/PLANEL_Pot_anual!S23,0)</f>
        <v>0.76460022035377273</v>
      </c>
      <c r="T39" s="54">
        <f>IF(PLANEL_Pot_anual!T23&lt;&gt;0,T14/PLANEL_Pot_anual!T23,0)</f>
        <v>0.76994194451123965</v>
      </c>
      <c r="U39" s="54">
        <f>IF(PLANEL_Pot_anual!U23&lt;&gt;0,U14/PLANEL_Pot_anual!U23,0)</f>
        <v>0.77207640635604791</v>
      </c>
      <c r="V39" s="54">
        <f>IF(PLANEL_Pot_anual!V23&lt;&gt;0,V14/PLANEL_Pot_anual!V23,0)</f>
        <v>0.77597107397844201</v>
      </c>
      <c r="W39" s="54">
        <f>IF(PLANEL_Pot_anual!W23&lt;&gt;0,W14/PLANEL_Pot_anual!W23,0)</f>
        <v>0.79220588900312394</v>
      </c>
      <c r="X39" s="54">
        <f>IF(PLANEL_Pot_anual!X23&lt;&gt;0,X14/PLANEL_Pot_anual!X23,0)</f>
        <v>0.80239825121397601</v>
      </c>
      <c r="Y39" s="54">
        <f>IF(PLANEL_Pot_anual!Y23&lt;&gt;0,Y14/PLANEL_Pot_anual!Y23,0)</f>
        <v>0.82765781618548628</v>
      </c>
      <c r="Z39" s="54">
        <f>IF(PLANEL_Pot_anual!Z23&lt;&gt;0,Z14/PLANEL_Pot_anual!Z23,0)</f>
        <v>0.79418500677715476</v>
      </c>
      <c r="AA39" s="54">
        <f>IF(PLANEL_Pot_anual!AA23&lt;&gt;0,AA14/PLANEL_Pot_anual!AA23,0)</f>
        <v>0.78558474180514093</v>
      </c>
      <c r="AB39" s="84">
        <f>IF(PLANEL_Pot_anual!AB23&lt;&gt;0,AB14/PLANEL_Pot_anual!AB23,0)</f>
        <v>0.78691214934197273</v>
      </c>
      <c r="AC39" s="54">
        <f>IF(PLANEL_Pot_anual!AC23&lt;&gt;0,AC14/PLANEL_Pot_anual!AC23,0)</f>
        <v>0.77510866814649981</v>
      </c>
      <c r="AD39" s="54">
        <f>IF(PLANEL_Pot_anual!AD23&lt;&gt;0,AD14/PLANEL_Pot_anual!AD23,0)</f>
        <v>0.77420543735854941</v>
      </c>
      <c r="AE39" s="54">
        <f>IF(PLANEL_Pot_anual!AE23&lt;&gt;0,AE14/PLANEL_Pot_anual!AE23,0)</f>
        <v>0.77357982089795896</v>
      </c>
      <c r="AF39" s="54">
        <f>IF(PLANEL_Pot_anual!AF23&lt;&gt;0,AF14/PLANEL_Pot_anual!AF23,0)</f>
        <v>0.76750241691046561</v>
      </c>
      <c r="AG39" s="54">
        <f>IF(PLANEL_Pot_anual!AG23&lt;&gt;0,AG14/PLANEL_Pot_anual!AG23,0)</f>
        <v>0.73729438159842997</v>
      </c>
      <c r="AH39" s="54">
        <f>IF(PLANEL_Pot_anual!AH23&lt;&gt;0,AH14/PLANEL_Pot_anual!AH23,0)</f>
        <v>0.71002811608203742</v>
      </c>
      <c r="AI39" s="54">
        <f>IF(PLANEL_Pot_anual!AI23&lt;&gt;0,AI14/PLANEL_Pot_anual!AI23,0)</f>
        <v>0.70177959125922496</v>
      </c>
      <c r="AJ39" s="54">
        <f>IF(PLANEL_Pot_anual!AJ23&lt;&gt;0,AJ14/PLANEL_Pot_anual!AJ23,0)</f>
        <v>0.72303783205890526</v>
      </c>
      <c r="AK39" s="54">
        <f>IF(PLANEL_Pot_anual!AK23&lt;&gt;0,AK14/PLANEL_Pot_anual!AK23,0)</f>
        <v>0.74399373816256553</v>
      </c>
      <c r="AL39" s="54">
        <f>IF(PLANEL_Pot_anual!AL23&lt;&gt;0,AL14/PLANEL_Pot_anual!AL23,0)</f>
        <v>0.76686444349948213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-463.2694926999975</v>
      </c>
      <c r="E40" s="28">
        <f t="shared" si="1"/>
        <v>3905.9872319999995</v>
      </c>
      <c r="F40" s="28">
        <f t="shared" si="1"/>
        <v>2125.7850079999916</v>
      </c>
      <c r="G40" s="28">
        <f t="shared" si="1"/>
        <v>5042.3982910000195</v>
      </c>
      <c r="H40" s="28">
        <f t="shared" si="1"/>
        <v>5090.4820429999672</v>
      </c>
      <c r="I40" s="28">
        <f t="shared" si="1"/>
        <v>5053.1518960000103</v>
      </c>
      <c r="J40" s="28">
        <f t="shared" si="1"/>
        <v>4481.5249260000128</v>
      </c>
      <c r="K40" s="28">
        <f t="shared" si="1"/>
        <v>4738.5215479999897</v>
      </c>
      <c r="L40" s="28">
        <f t="shared" si="1"/>
        <v>4872.6748680000164</v>
      </c>
      <c r="M40" s="28">
        <f t="shared" si="1"/>
        <v>5069.8363699999754</v>
      </c>
      <c r="N40" s="28">
        <f t="shared" si="1"/>
        <v>4402.9809780000069</v>
      </c>
      <c r="O40" s="28">
        <f t="shared" si="1"/>
        <v>4192.5234622000135</v>
      </c>
      <c r="P40" s="28">
        <f t="shared" si="1"/>
        <v>4359.0412387999822</v>
      </c>
      <c r="Q40" s="28">
        <f t="shared" si="1"/>
        <v>4457.2129440000281</v>
      </c>
      <c r="R40" s="28">
        <f t="shared" si="1"/>
        <v>4592.7550709999923</v>
      </c>
      <c r="S40" s="28">
        <f t="shared" si="1"/>
        <v>4783.6275299999979</v>
      </c>
      <c r="T40" s="28">
        <f t="shared" si="1"/>
        <v>4824.3421080000116</v>
      </c>
      <c r="U40" s="28">
        <f t="shared" si="1"/>
        <v>4796.2694659999979</v>
      </c>
      <c r="V40" s="28">
        <f t="shared" si="1"/>
        <v>4972.5800449999515</v>
      </c>
      <c r="W40" s="28">
        <f t="shared" si="1"/>
        <v>5123.840200000006</v>
      </c>
      <c r="X40" s="28">
        <f t="shared" si="1"/>
        <v>5447.9519839999557</v>
      </c>
      <c r="Y40" s="28">
        <f t="shared" si="1"/>
        <v>5401.2568500000634</v>
      </c>
      <c r="Z40" s="28">
        <f t="shared" si="1"/>
        <v>5546.4616099999985</v>
      </c>
      <c r="AA40" s="28">
        <f t="shared" si="1"/>
        <v>5381.0615300000063</v>
      </c>
      <c r="AB40" s="76">
        <f t="shared" si="1"/>
        <v>5369.425659999979</v>
      </c>
      <c r="AC40" s="28">
        <f t="shared" si="1"/>
        <v>4760.9559100000479</v>
      </c>
      <c r="AD40" s="28">
        <f t="shared" si="1"/>
        <v>4784.0827999999747</v>
      </c>
      <c r="AE40" s="28">
        <f t="shared" si="1"/>
        <v>4836.9527200000302</v>
      </c>
      <c r="AF40" s="28">
        <f t="shared" si="1"/>
        <v>4966.3789699999616</v>
      </c>
      <c r="AG40" s="28">
        <f t="shared" si="1"/>
        <v>5052.6838270000299</v>
      </c>
      <c r="AH40" s="28">
        <f t="shared" si="1"/>
        <v>5123.0254899999418</v>
      </c>
      <c r="AI40" s="28">
        <f t="shared" si="1"/>
        <v>5116.4153400000068</v>
      </c>
      <c r="AJ40" s="28">
        <f t="shared" si="1"/>
        <v>5634.4396999999881</v>
      </c>
      <c r="AK40" s="28">
        <f t="shared" si="1"/>
        <v>5439.0773000000627</v>
      </c>
      <c r="AL40" s="28">
        <f t="shared" si="1"/>
        <v>4755.7818599999591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389.34178350000002</v>
      </c>
      <c r="AO6" s="33">
        <v>3982.9030280000002</v>
      </c>
      <c r="AP6" s="33">
        <v>5450.2048880000002</v>
      </c>
      <c r="AQ6" s="33">
        <v>3473.1670210000002</v>
      </c>
      <c r="AR6" s="33">
        <v>522.99122939999995</v>
      </c>
      <c r="AS6" s="33">
        <v>5350.115092</v>
      </c>
      <c r="AT6" s="33">
        <v>7321.0980069999996</v>
      </c>
      <c r="AU6" s="33">
        <v>4665.4018850000002</v>
      </c>
      <c r="AV6" s="33">
        <v>522.99122939999995</v>
      </c>
      <c r="AW6" s="33">
        <v>5350.115092</v>
      </c>
      <c r="AX6" s="33">
        <v>7321.0980069999996</v>
      </c>
      <c r="AY6" s="33">
        <v>4665.4018850000002</v>
      </c>
      <c r="AZ6" s="33">
        <v>286.26460250000002</v>
      </c>
      <c r="BA6" s="33">
        <v>2928.4402570000002</v>
      </c>
      <c r="BB6" s="33">
        <v>4007.2779300000002</v>
      </c>
      <c r="BC6" s="33">
        <v>2553.655475</v>
      </c>
      <c r="BD6" s="33">
        <v>286.26460250000002</v>
      </c>
      <c r="BE6" s="33">
        <v>2928.4402570000002</v>
      </c>
      <c r="BF6" s="33">
        <v>4007.2779300000002</v>
      </c>
      <c r="BG6" s="33">
        <v>2553.655475</v>
      </c>
      <c r="BH6" s="33">
        <v>286.26460250000002</v>
      </c>
      <c r="BI6" s="33">
        <v>2928.4402570000002</v>
      </c>
      <c r="BJ6" s="33">
        <v>4007.2779300000002</v>
      </c>
      <c r="BK6" s="33">
        <v>2553.655475</v>
      </c>
      <c r="BL6" s="33">
        <v>350.19090299999999</v>
      </c>
      <c r="BM6" s="33">
        <v>3582.3958980000002</v>
      </c>
      <c r="BN6" s="33">
        <v>4902.1508919999997</v>
      </c>
      <c r="BO6" s="33">
        <v>3123.917203</v>
      </c>
      <c r="BP6" s="33">
        <v>395.24645500000003</v>
      </c>
      <c r="BQ6" s="33">
        <v>4043.306857</v>
      </c>
      <c r="BR6" s="33">
        <v>5532.8614930000003</v>
      </c>
      <c r="BS6" s="33">
        <v>3525.8403060000001</v>
      </c>
      <c r="BT6" s="33">
        <v>459.3860067</v>
      </c>
      <c r="BU6" s="33">
        <v>4699.444023</v>
      </c>
      <c r="BV6" s="33">
        <v>6430.7196540000004</v>
      </c>
      <c r="BW6" s="33">
        <v>4098.0043660000001</v>
      </c>
      <c r="BX6" s="33">
        <v>459.3860067</v>
      </c>
      <c r="BY6" s="33">
        <v>4699.444023</v>
      </c>
      <c r="BZ6" s="33">
        <v>6430.7196540000004</v>
      </c>
      <c r="CA6" s="33">
        <v>4098.0043660000001</v>
      </c>
      <c r="CB6" s="33">
        <v>351.16358789999998</v>
      </c>
      <c r="CC6" s="33">
        <v>3592.3463059999999</v>
      </c>
      <c r="CD6" s="33">
        <v>4915.7670310000003</v>
      </c>
      <c r="CE6" s="33">
        <v>3132.5941480000001</v>
      </c>
      <c r="CF6" s="33">
        <v>351.16358789999998</v>
      </c>
      <c r="CG6" s="33">
        <v>3592.3463059999999</v>
      </c>
      <c r="CH6" s="33">
        <v>4915.7670310000003</v>
      </c>
      <c r="CI6" s="33">
        <v>3132.5941480000001</v>
      </c>
      <c r="CJ6" s="33">
        <v>351.16358789999998</v>
      </c>
      <c r="CK6" s="33">
        <v>3592.3463059999999</v>
      </c>
      <c r="CL6" s="33">
        <v>4915.7670310000003</v>
      </c>
      <c r="CM6" s="33">
        <v>3132.5941480000001</v>
      </c>
      <c r="CN6" s="33">
        <v>351.16358789999998</v>
      </c>
      <c r="CO6" s="33">
        <v>3592.3463059999999</v>
      </c>
      <c r="CP6" s="33">
        <v>4915.7670310000003</v>
      </c>
      <c r="CQ6" s="33">
        <v>3132.5941480000001</v>
      </c>
      <c r="CR6" s="33">
        <v>351.16358789999998</v>
      </c>
      <c r="CS6" s="33">
        <v>3592.3463059999999</v>
      </c>
      <c r="CT6" s="33">
        <v>4915.7670310000003</v>
      </c>
      <c r="CU6" s="33">
        <v>3132.5941480000001</v>
      </c>
      <c r="CV6" s="33">
        <v>321.18030570000002</v>
      </c>
      <c r="CW6" s="33">
        <v>3285.6222130000001</v>
      </c>
      <c r="CX6" s="33">
        <v>4496.0457530000003</v>
      </c>
      <c r="CY6" s="33">
        <v>2865.124918</v>
      </c>
      <c r="CZ6" s="33">
        <v>321.18030570000002</v>
      </c>
      <c r="DA6" s="33">
        <v>3285.6222130000001</v>
      </c>
      <c r="DB6" s="33">
        <v>4496.0457530000003</v>
      </c>
      <c r="DC6" s="33">
        <v>2865.124918</v>
      </c>
      <c r="DD6" s="33">
        <v>321.18030570000002</v>
      </c>
      <c r="DE6" s="33">
        <v>3285.6222130000001</v>
      </c>
      <c r="DF6" s="33">
        <v>4496.0457530000003</v>
      </c>
      <c r="DG6" s="33">
        <v>2865.124918</v>
      </c>
      <c r="DH6" s="33">
        <v>321.18030570000002</v>
      </c>
      <c r="DI6" s="33">
        <v>3285.6222130000001</v>
      </c>
      <c r="DJ6" s="33">
        <v>4496.0457530000003</v>
      </c>
      <c r="DK6" s="33">
        <v>2865.124918</v>
      </c>
      <c r="DL6" s="33">
        <v>321.18030570000002</v>
      </c>
      <c r="DM6" s="33">
        <v>3285.6222130000001</v>
      </c>
      <c r="DN6" s="33">
        <v>4496.0457530000003</v>
      </c>
      <c r="DO6" s="33">
        <v>2865.124918</v>
      </c>
      <c r="DP6" s="33">
        <v>321.18030570000002</v>
      </c>
      <c r="DQ6" s="33">
        <v>3285.6222130000001</v>
      </c>
      <c r="DR6" s="33">
        <v>4496.0457530000003</v>
      </c>
      <c r="DS6" s="33">
        <v>2865.124918</v>
      </c>
      <c r="DT6" s="33">
        <v>321.18030570000002</v>
      </c>
      <c r="DU6" s="33">
        <v>3285.6222130000001</v>
      </c>
      <c r="DV6" s="33">
        <v>4496.0457530000003</v>
      </c>
      <c r="DW6" s="33">
        <v>2865.124918</v>
      </c>
      <c r="DX6" s="33">
        <v>321.18030570000002</v>
      </c>
      <c r="DY6" s="33">
        <v>3285.6222130000001</v>
      </c>
      <c r="DZ6" s="33">
        <v>4496.0457530000003</v>
      </c>
      <c r="EA6" s="33">
        <v>2865.124918</v>
      </c>
      <c r="EB6" s="33">
        <v>321.18030570000002</v>
      </c>
      <c r="EC6" s="33">
        <v>3285.6222130000001</v>
      </c>
      <c r="ED6" s="33">
        <v>4496.0457530000003</v>
      </c>
      <c r="EE6" s="33">
        <v>2865.124918</v>
      </c>
      <c r="EF6" s="33">
        <v>321.18030570000002</v>
      </c>
      <c r="EG6" s="33">
        <v>3285.6222130000001</v>
      </c>
      <c r="EH6" s="33">
        <v>4496.0457530000003</v>
      </c>
      <c r="EI6" s="33">
        <v>2865.124918</v>
      </c>
      <c r="EJ6" s="33">
        <v>321.18030570000002</v>
      </c>
      <c r="EK6" s="33">
        <v>3285.6222130000001</v>
      </c>
      <c r="EL6" s="33">
        <v>4496.0457530000003</v>
      </c>
      <c r="EM6" s="33">
        <v>2865.124918</v>
      </c>
      <c r="EN6" s="33">
        <v>321.18030570000002</v>
      </c>
      <c r="EO6" s="33">
        <v>3285.6222130000001</v>
      </c>
      <c r="EP6" s="33">
        <v>4496.0457530000003</v>
      </c>
      <c r="EQ6" s="33">
        <v>2865.124918</v>
      </c>
      <c r="ER6" s="33">
        <v>321.18030570000002</v>
      </c>
      <c r="ES6" s="33">
        <v>3285.6222130000001</v>
      </c>
      <c r="ET6" s="33">
        <v>4496.0457530000003</v>
      </c>
      <c r="EU6" s="33">
        <v>2865.124918</v>
      </c>
      <c r="EV6" s="33">
        <v>321.18030570000002</v>
      </c>
      <c r="EW6" s="33">
        <v>3285.6222130000001</v>
      </c>
      <c r="EX6" s="33">
        <v>4496.0457530000003</v>
      </c>
      <c r="EY6" s="33">
        <v>2865.124918</v>
      </c>
      <c r="EZ6" s="33">
        <v>321.18030570000002</v>
      </c>
      <c r="FA6" s="33">
        <v>3285.6222130000001</v>
      </c>
      <c r="FB6" s="33">
        <v>4496.0457530000003</v>
      </c>
      <c r="FC6" s="33">
        <v>2865.124918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487.26169499999997</v>
      </c>
      <c r="AO17" s="33">
        <v>4984.6077740000001</v>
      </c>
      <c r="AP17" s="33">
        <v>6820.937758</v>
      </c>
      <c r="AQ17" s="33">
        <v>4346.672568</v>
      </c>
      <c r="AR17" s="33">
        <v>620.91114089999996</v>
      </c>
      <c r="AS17" s="33">
        <v>6351.819837</v>
      </c>
      <c r="AT17" s="33">
        <v>8691.8308770000003</v>
      </c>
      <c r="AU17" s="33">
        <v>5538.9074309999996</v>
      </c>
      <c r="AV17" s="33">
        <v>620.91114089999996</v>
      </c>
      <c r="AW17" s="33">
        <v>6351.819837</v>
      </c>
      <c r="AX17" s="33">
        <v>8691.8308770000003</v>
      </c>
      <c r="AY17" s="33">
        <v>5538.9074309999996</v>
      </c>
      <c r="AZ17" s="33">
        <v>328.86255160000002</v>
      </c>
      <c r="BA17" s="33">
        <v>3364.2103379999999</v>
      </c>
      <c r="BB17" s="33">
        <v>4603.5857500000002</v>
      </c>
      <c r="BC17" s="33">
        <v>2933.6552539999998</v>
      </c>
      <c r="BD17" s="33">
        <v>328.86255160000002</v>
      </c>
      <c r="BE17" s="33">
        <v>3364.2103379999999</v>
      </c>
      <c r="BF17" s="33">
        <v>4603.5857500000002</v>
      </c>
      <c r="BG17" s="33">
        <v>2933.6552539999998</v>
      </c>
      <c r="BH17" s="33">
        <v>328.86255160000002</v>
      </c>
      <c r="BI17" s="33">
        <v>3364.2103379999999</v>
      </c>
      <c r="BJ17" s="33">
        <v>4603.5857500000002</v>
      </c>
      <c r="BK17" s="33">
        <v>2933.6552539999998</v>
      </c>
      <c r="BL17" s="33">
        <v>392.78885200000002</v>
      </c>
      <c r="BM17" s="33">
        <v>4018.1659789999999</v>
      </c>
      <c r="BN17" s="33">
        <v>5498.4587119999997</v>
      </c>
      <c r="BO17" s="33">
        <v>3503.9169830000001</v>
      </c>
      <c r="BP17" s="33">
        <v>437.84440410000002</v>
      </c>
      <c r="BQ17" s="33">
        <v>4479.0769380000002</v>
      </c>
      <c r="BR17" s="33">
        <v>6129.1693130000003</v>
      </c>
      <c r="BS17" s="33">
        <v>3905.8400860000002</v>
      </c>
      <c r="BT17" s="33">
        <v>501.98395579999999</v>
      </c>
      <c r="BU17" s="33">
        <v>5135.2141039999997</v>
      </c>
      <c r="BV17" s="33">
        <v>7027.0274740000004</v>
      </c>
      <c r="BW17" s="33">
        <v>4478.0041449999999</v>
      </c>
      <c r="BX17" s="33">
        <v>501.98395579999999</v>
      </c>
      <c r="BY17" s="33">
        <v>5135.2141039999997</v>
      </c>
      <c r="BZ17" s="33">
        <v>7027.0274740000004</v>
      </c>
      <c r="CA17" s="33">
        <v>4478.0041449999999</v>
      </c>
      <c r="CB17" s="33">
        <v>366.29360270000001</v>
      </c>
      <c r="CC17" s="33">
        <v>3747.123893</v>
      </c>
      <c r="CD17" s="33">
        <v>5127.5646960000004</v>
      </c>
      <c r="CE17" s="33">
        <v>3267.5631410000001</v>
      </c>
      <c r="CF17" s="33">
        <v>366.29360270000001</v>
      </c>
      <c r="CG17" s="33">
        <v>3747.123893</v>
      </c>
      <c r="CH17" s="33">
        <v>5127.5646960000004</v>
      </c>
      <c r="CI17" s="33">
        <v>3267.5631410000001</v>
      </c>
      <c r="CJ17" s="33">
        <v>366.29360270000001</v>
      </c>
      <c r="CK17" s="33">
        <v>3747.123893</v>
      </c>
      <c r="CL17" s="33">
        <v>5127.5646960000004</v>
      </c>
      <c r="CM17" s="33">
        <v>3267.5631410000001</v>
      </c>
      <c r="CN17" s="33">
        <v>366.29360270000001</v>
      </c>
      <c r="CO17" s="33">
        <v>3747.123893</v>
      </c>
      <c r="CP17" s="33">
        <v>5127.5646960000004</v>
      </c>
      <c r="CQ17" s="33">
        <v>3267.5631410000001</v>
      </c>
      <c r="CR17" s="33">
        <v>366.29360270000001</v>
      </c>
      <c r="CS17" s="33">
        <v>3747.123893</v>
      </c>
      <c r="CT17" s="33">
        <v>5127.5646960000004</v>
      </c>
      <c r="CU17" s="33">
        <v>3267.5631410000001</v>
      </c>
      <c r="CV17" s="33">
        <v>321.18030570000002</v>
      </c>
      <c r="CW17" s="33">
        <v>3285.6222130000001</v>
      </c>
      <c r="CX17" s="33">
        <v>4496.0457530000003</v>
      </c>
      <c r="CY17" s="33">
        <v>2865.124918</v>
      </c>
      <c r="CZ17" s="33">
        <v>321.18030570000002</v>
      </c>
      <c r="DA17" s="33">
        <v>3285.6222130000001</v>
      </c>
      <c r="DB17" s="33">
        <v>4496.0457530000003</v>
      </c>
      <c r="DC17" s="33">
        <v>2865.124918</v>
      </c>
      <c r="DD17" s="33">
        <v>321.18030570000002</v>
      </c>
      <c r="DE17" s="33">
        <v>3285.6222130000001</v>
      </c>
      <c r="DF17" s="33">
        <v>4496.0457530000003</v>
      </c>
      <c r="DG17" s="33">
        <v>2865.124918</v>
      </c>
      <c r="DH17" s="33">
        <v>321.18030570000002</v>
      </c>
      <c r="DI17" s="33">
        <v>3285.6222130000001</v>
      </c>
      <c r="DJ17" s="33">
        <v>4496.0457530000003</v>
      </c>
      <c r="DK17" s="33">
        <v>2865.124918</v>
      </c>
      <c r="DL17" s="33">
        <v>321.18030570000002</v>
      </c>
      <c r="DM17" s="33">
        <v>3285.6222130000001</v>
      </c>
      <c r="DN17" s="33">
        <v>4496.0457530000003</v>
      </c>
      <c r="DO17" s="33">
        <v>2865.124918</v>
      </c>
      <c r="DP17" s="33">
        <v>321.18030570000002</v>
      </c>
      <c r="DQ17" s="33">
        <v>3285.6222130000001</v>
      </c>
      <c r="DR17" s="33">
        <v>4496.0457530000003</v>
      </c>
      <c r="DS17" s="33">
        <v>2865.124918</v>
      </c>
      <c r="DT17" s="33">
        <v>321.18030570000002</v>
      </c>
      <c r="DU17" s="33">
        <v>3285.6222130000001</v>
      </c>
      <c r="DV17" s="33">
        <v>4496.0457530000003</v>
      </c>
      <c r="DW17" s="33">
        <v>2865.124918</v>
      </c>
      <c r="DX17" s="33">
        <v>321.18030570000002</v>
      </c>
      <c r="DY17" s="33">
        <v>3285.6222130000001</v>
      </c>
      <c r="DZ17" s="33">
        <v>4496.0457530000003</v>
      </c>
      <c r="EA17" s="33">
        <v>2865.124918</v>
      </c>
      <c r="EB17" s="33">
        <v>321.18030570000002</v>
      </c>
      <c r="EC17" s="33">
        <v>3285.6222130000001</v>
      </c>
      <c r="ED17" s="33">
        <v>4496.0457530000003</v>
      </c>
      <c r="EE17" s="33">
        <v>2865.124918</v>
      </c>
      <c r="EF17" s="33">
        <v>321.18030570000002</v>
      </c>
      <c r="EG17" s="33">
        <v>3285.6222130000001</v>
      </c>
      <c r="EH17" s="33">
        <v>4496.0457530000003</v>
      </c>
      <c r="EI17" s="33">
        <v>2865.124918</v>
      </c>
      <c r="EJ17" s="33">
        <v>321.18030570000002</v>
      </c>
      <c r="EK17" s="33">
        <v>3285.6222130000001</v>
      </c>
      <c r="EL17" s="33">
        <v>4496.0457530000003</v>
      </c>
      <c r="EM17" s="33">
        <v>2865.124918</v>
      </c>
      <c r="EN17" s="33">
        <v>321.18030570000002</v>
      </c>
      <c r="EO17" s="33">
        <v>3285.6222130000001</v>
      </c>
      <c r="EP17" s="33">
        <v>4496.0457530000003</v>
      </c>
      <c r="EQ17" s="33">
        <v>2865.124918</v>
      </c>
      <c r="ER17" s="33">
        <v>321.18030570000002</v>
      </c>
      <c r="ES17" s="33">
        <v>3285.6222130000001</v>
      </c>
      <c r="ET17" s="33">
        <v>4496.0457530000003</v>
      </c>
      <c r="EU17" s="33">
        <v>2865.124918</v>
      </c>
      <c r="EV17" s="33">
        <v>321.18030570000002</v>
      </c>
      <c r="EW17" s="33">
        <v>3285.6222130000001</v>
      </c>
      <c r="EX17" s="33">
        <v>4496.0457530000003</v>
      </c>
      <c r="EY17" s="33">
        <v>2865.124918</v>
      </c>
      <c r="EZ17" s="33">
        <v>321.18030570000002</v>
      </c>
      <c r="FA17" s="33">
        <v>3285.6222130000001</v>
      </c>
      <c r="FB17" s="33">
        <v>4496.0457530000003</v>
      </c>
      <c r="FC17" s="33">
        <v>2865.124918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928.64131359999999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560.63234279999995</v>
      </c>
      <c r="BC32" s="33">
        <v>928.64131359999999</v>
      </c>
      <c r="BD32" s="33">
        <v>928.64131359999999</v>
      </c>
      <c r="BF32" s="33">
        <v>587.76868960000002</v>
      </c>
      <c r="BG32" s="33">
        <v>928.64131359999999</v>
      </c>
      <c r="BH32" s="33">
        <v>928.64131359999999</v>
      </c>
      <c r="BJ32" s="33">
        <v>39.24190763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312.73459939999998</v>
      </c>
      <c r="AP33" s="33">
        <v>312.73459939999998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3.8440176799999999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1241.3759130000001</v>
      </c>
      <c r="AO41" s="33">
        <v>0</v>
      </c>
      <c r="AP41" s="33">
        <v>312.73459939999998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560.63234279999995</v>
      </c>
      <c r="BC41" s="33">
        <v>1241.3759130000001</v>
      </c>
      <c r="BD41" s="33">
        <v>1241.3759130000001</v>
      </c>
      <c r="BE41" s="33">
        <v>0</v>
      </c>
      <c r="BF41" s="33">
        <v>591.61270730000001</v>
      </c>
      <c r="BG41" s="33">
        <v>1241.3759130000001</v>
      </c>
      <c r="BH41" s="33">
        <v>1241.3759130000001</v>
      </c>
      <c r="BI41" s="33">
        <v>0</v>
      </c>
      <c r="BJ41" s="33">
        <v>351.97650700000003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1141.59449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1141.59449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1141.59449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193.53454970000001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255.89271840000001</v>
      </c>
      <c r="DF55" s="33">
        <v>323.8062352</v>
      </c>
      <c r="DG55" s="33">
        <v>323.8062352</v>
      </c>
      <c r="DH55" s="33">
        <v>323.8062352</v>
      </c>
      <c r="DI55" s="33">
        <v>170.1826154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1141.59449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1141.59449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1141.59449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193.53454970000001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255.89271840000001</v>
      </c>
      <c r="DF65" s="33">
        <v>323.8062352</v>
      </c>
      <c r="DG65" s="33">
        <v>323.8062352</v>
      </c>
      <c r="DH65" s="33">
        <v>323.8062352</v>
      </c>
      <c r="DI65" s="33">
        <v>170.1826154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2063.4614539999998</v>
      </c>
      <c r="AO102" s="33">
        <v>1819.358168</v>
      </c>
      <c r="AP102" s="33">
        <v>1819.4752679999999</v>
      </c>
      <c r="AQ102" s="33">
        <v>3264.0417040000002</v>
      </c>
      <c r="AR102" s="33">
        <v>2459.4599720000001</v>
      </c>
      <c r="AS102" s="33">
        <v>1819.358168</v>
      </c>
      <c r="AT102" s="33">
        <v>2063.4614539999998</v>
      </c>
      <c r="AU102" s="33">
        <v>3264.0417040000002</v>
      </c>
      <c r="AV102" s="33">
        <v>2577.9027129999999</v>
      </c>
      <c r="AW102" s="33">
        <v>1779.034296</v>
      </c>
      <c r="AX102" s="33">
        <v>1779.044296</v>
      </c>
      <c r="AY102" s="33">
        <v>2929.8381810000001</v>
      </c>
      <c r="AZ102" s="33">
        <v>2133.552925</v>
      </c>
      <c r="BA102" s="33">
        <v>1628.0187020000001</v>
      </c>
      <c r="BB102" s="33">
        <v>1628.0287020000001</v>
      </c>
      <c r="BC102" s="33">
        <v>2627.8069930000001</v>
      </c>
      <c r="BD102" s="33">
        <v>704.96078109999996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651.68203289999997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R103" s="33">
        <v>358.29473949999999</v>
      </c>
      <c r="AU103" s="33">
        <v>358.29473949999999</v>
      </c>
      <c r="AV103" s="33">
        <v>1067.220918</v>
      </c>
      <c r="AY103" s="33">
        <v>1067.220918</v>
      </c>
      <c r="AZ103" s="33">
        <v>1547.047002</v>
      </c>
      <c r="BC103" s="33">
        <v>1547.047002</v>
      </c>
      <c r="BD103" s="33">
        <v>1547.047002</v>
      </c>
      <c r="BG103" s="33">
        <v>1547.047002</v>
      </c>
      <c r="BH103" s="33">
        <v>1773.195872</v>
      </c>
      <c r="BK103" s="33">
        <v>1773.195872</v>
      </c>
      <c r="BL103" s="33">
        <v>2530.0022859999999</v>
      </c>
      <c r="BO103" s="33">
        <v>2530.0022859999999</v>
      </c>
      <c r="BP103" s="33">
        <v>2777.545134</v>
      </c>
      <c r="BS103" s="33">
        <v>2777.545134</v>
      </c>
      <c r="BT103" s="33">
        <v>2777.545134</v>
      </c>
      <c r="BW103" s="33">
        <v>2777.545134</v>
      </c>
      <c r="BX103" s="33">
        <v>2777.545134</v>
      </c>
      <c r="CA103" s="33">
        <v>2777.545134</v>
      </c>
      <c r="CB103" s="33">
        <v>2777.545134</v>
      </c>
      <c r="CE103" s="33">
        <v>2777.545134</v>
      </c>
      <c r="CF103" s="33">
        <v>2777.545134</v>
      </c>
      <c r="CI103" s="33">
        <v>2777.545134</v>
      </c>
      <c r="CJ103" s="33">
        <v>2777.545134</v>
      </c>
      <c r="CM103" s="33">
        <v>2777.545134</v>
      </c>
      <c r="CN103" s="33">
        <v>2777.545134</v>
      </c>
      <c r="CQ103" s="33">
        <v>2777.545134</v>
      </c>
      <c r="CR103" s="33">
        <v>2777.545134</v>
      </c>
      <c r="CU103" s="33">
        <v>2777.545134</v>
      </c>
      <c r="CV103" s="33">
        <v>2777.545134</v>
      </c>
      <c r="CY103" s="33">
        <v>2777.545134</v>
      </c>
      <c r="CZ103" s="33">
        <v>2777.545134</v>
      </c>
      <c r="DC103" s="33">
        <v>2777.545134</v>
      </c>
      <c r="DD103" s="33">
        <v>2777.545134</v>
      </c>
      <c r="DG103" s="33">
        <v>2777.545134</v>
      </c>
      <c r="DH103" s="33">
        <v>2777.545134</v>
      </c>
      <c r="DK103" s="33">
        <v>2777.545134</v>
      </c>
      <c r="DL103" s="33">
        <v>2777.545134</v>
      </c>
      <c r="DO103" s="33">
        <v>2777.545134</v>
      </c>
      <c r="DP103" s="33">
        <v>2777.545134</v>
      </c>
      <c r="DS103" s="33">
        <v>2777.545134</v>
      </c>
      <c r="DT103" s="33">
        <v>2777.545134</v>
      </c>
      <c r="DW103" s="33">
        <v>2777.545134</v>
      </c>
      <c r="DX103" s="33">
        <v>2777.545134</v>
      </c>
      <c r="EA103" s="33">
        <v>2777.545134</v>
      </c>
      <c r="EB103" s="33">
        <v>2777.545134</v>
      </c>
      <c r="EE103" s="33">
        <v>2777.545134</v>
      </c>
      <c r="EF103" s="33">
        <v>2777.545134</v>
      </c>
      <c r="EI103" s="33">
        <v>2777.545134</v>
      </c>
      <c r="EJ103" s="33">
        <v>2777.545134</v>
      </c>
      <c r="EM103" s="33">
        <v>2777.545134</v>
      </c>
      <c r="EN103" s="33">
        <v>2777.545134</v>
      </c>
      <c r="EQ103" s="33">
        <v>2777.545134</v>
      </c>
      <c r="ER103" s="33">
        <v>2777.545134</v>
      </c>
      <c r="EU103" s="33">
        <v>2777.545134</v>
      </c>
      <c r="EV103" s="33">
        <v>2777.545134</v>
      </c>
      <c r="EY103" s="33">
        <v>2777.545134</v>
      </c>
      <c r="EZ103" s="33">
        <v>2777.545134</v>
      </c>
      <c r="FC103" s="33">
        <v>2777.545134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1793.1403560000001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1289.786689</v>
      </c>
      <c r="AO105" s="33">
        <v>687.31863720000001</v>
      </c>
      <c r="AP105" s="33">
        <v>963.94780660000004</v>
      </c>
      <c r="AQ105" s="33">
        <v>1374.172959</v>
      </c>
      <c r="AR105" s="33">
        <v>1372.1372739999999</v>
      </c>
      <c r="AS105" s="33">
        <v>687.31863720000001</v>
      </c>
      <c r="AT105" s="33">
        <v>1289.786689</v>
      </c>
      <c r="AU105" s="33">
        <v>1374.172959</v>
      </c>
      <c r="AV105" s="33">
        <v>1372.1372739999999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1515.987932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1147.65032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1497.173102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844.36501850000002</v>
      </c>
      <c r="AQ108" s="33">
        <v>956.23249769999995</v>
      </c>
      <c r="AR108" s="33">
        <v>1319.9992070000001</v>
      </c>
      <c r="AS108" s="33">
        <v>591.31756189999999</v>
      </c>
      <c r="AT108" s="33">
        <v>844.36501850000002</v>
      </c>
      <c r="AU108" s="33">
        <v>1319.9992070000001</v>
      </c>
      <c r="AV108" s="33">
        <v>1351.622361</v>
      </c>
      <c r="AW108" s="33">
        <v>558.84255159999998</v>
      </c>
      <c r="AX108" s="33">
        <v>844.36501850000002</v>
      </c>
      <c r="AY108" s="33">
        <v>1351.622361</v>
      </c>
      <c r="AZ108" s="33">
        <v>1351.622361</v>
      </c>
      <c r="BA108" s="33">
        <v>558.84255159999998</v>
      </c>
      <c r="BB108" s="33">
        <v>844.36501850000002</v>
      </c>
      <c r="BC108" s="33">
        <v>1351.622361</v>
      </c>
      <c r="BD108" s="33">
        <v>1351.622361</v>
      </c>
      <c r="BE108" s="33">
        <v>591.30861689999995</v>
      </c>
      <c r="BF108" s="33">
        <v>844.36501850000002</v>
      </c>
      <c r="BG108" s="33">
        <v>1351.622361</v>
      </c>
      <c r="BH108" s="33">
        <v>1351.622361</v>
      </c>
      <c r="BI108" s="33">
        <v>591.30861689999995</v>
      </c>
      <c r="BJ108" s="33">
        <v>844.36501850000002</v>
      </c>
      <c r="BK108" s="33">
        <v>1351.622361</v>
      </c>
      <c r="BL108" s="33">
        <v>1351.622361</v>
      </c>
      <c r="BM108" s="33">
        <v>591.31756189999999</v>
      </c>
      <c r="BN108" s="33">
        <v>1024.518505</v>
      </c>
      <c r="BO108" s="33">
        <v>1351.622361</v>
      </c>
      <c r="BP108" s="33">
        <v>1351.622361</v>
      </c>
      <c r="BQ108" s="33">
        <v>591.31756189999999</v>
      </c>
      <c r="BR108" s="33">
        <v>1264.259442</v>
      </c>
      <c r="BS108" s="33">
        <v>1351.622361</v>
      </c>
      <c r="BT108" s="33">
        <v>1351.622361</v>
      </c>
      <c r="BU108" s="33">
        <v>591.28949309999996</v>
      </c>
      <c r="BV108" s="33">
        <v>898.42905110000004</v>
      </c>
      <c r="BW108" s="33">
        <v>1351.622361</v>
      </c>
      <c r="BX108" s="33">
        <v>1351.622361</v>
      </c>
      <c r="BY108" s="33">
        <v>558.87956540000005</v>
      </c>
      <c r="BZ108" s="33">
        <v>1017.980459</v>
      </c>
      <c r="CA108" s="33">
        <v>1351.622361</v>
      </c>
      <c r="CB108" s="33">
        <v>581.8730908</v>
      </c>
      <c r="CC108" s="33">
        <v>269.38775509999999</v>
      </c>
      <c r="CD108" s="33">
        <v>522.43521169999997</v>
      </c>
      <c r="CE108" s="33">
        <v>1029.692554</v>
      </c>
      <c r="CF108" s="33">
        <v>522.43521169999997</v>
      </c>
      <c r="CG108" s="33">
        <v>269.38775509999999</v>
      </c>
      <c r="CH108" s="33">
        <v>522.43521169999997</v>
      </c>
      <c r="CI108" s="33">
        <v>1029.692554</v>
      </c>
      <c r="CJ108" s="33">
        <v>522.43521169999997</v>
      </c>
      <c r="CK108" s="33">
        <v>269.38775509999999</v>
      </c>
      <c r="CL108" s="33">
        <v>522.43521169999997</v>
      </c>
      <c r="CM108" s="33">
        <v>1029.692554</v>
      </c>
      <c r="CN108" s="33">
        <v>522.43521169999997</v>
      </c>
      <c r="CO108" s="33">
        <v>269.38775509999999</v>
      </c>
      <c r="CP108" s="33">
        <v>522.43521169999997</v>
      </c>
      <c r="CQ108" s="33">
        <v>1029.692554</v>
      </c>
      <c r="CR108" s="33">
        <v>522.43521169999997</v>
      </c>
      <c r="CS108" s="33">
        <v>269.38775509999999</v>
      </c>
      <c r="CT108" s="33">
        <v>522.43521169999997</v>
      </c>
      <c r="CU108" s="33">
        <v>1029.692554</v>
      </c>
      <c r="CV108" s="33">
        <v>522.43521169999997</v>
      </c>
      <c r="CW108" s="33">
        <v>269.38775509999999</v>
      </c>
      <c r="CX108" s="33">
        <v>522.43521169999997</v>
      </c>
      <c r="CY108" s="33">
        <v>1029.692554</v>
      </c>
      <c r="DC108" s="33">
        <v>507.25734260000002</v>
      </c>
      <c r="DG108" s="33">
        <v>507.25734260000002</v>
      </c>
      <c r="DK108" s="33">
        <v>507.25734260000002</v>
      </c>
      <c r="DO108" s="33">
        <v>507.25734260000002</v>
      </c>
      <c r="DS108" s="33">
        <v>507.25734260000002</v>
      </c>
      <c r="DW108" s="33">
        <v>507.25734260000002</v>
      </c>
      <c r="EA108" s="33">
        <v>507.25734260000002</v>
      </c>
      <c r="EE108" s="33">
        <v>507.25734260000002</v>
      </c>
      <c r="EF108" s="33">
        <v>321.50302260000001</v>
      </c>
      <c r="EI108" s="33">
        <v>507.25734260000002</v>
      </c>
      <c r="EJ108" s="33">
        <v>507.25734260000002</v>
      </c>
      <c r="EM108" s="33">
        <v>507.25734260000002</v>
      </c>
      <c r="EN108" s="33">
        <v>507.25734260000002</v>
      </c>
      <c r="EQ108" s="33">
        <v>507.25734260000002</v>
      </c>
      <c r="ER108" s="33">
        <v>507.25734260000002</v>
      </c>
      <c r="EU108" s="33">
        <v>507.25734260000002</v>
      </c>
      <c r="EV108" s="33">
        <v>507.25734260000002</v>
      </c>
      <c r="EX108" s="33">
        <v>19.48090856</v>
      </c>
      <c r="EY108" s="33">
        <v>507.25734260000002</v>
      </c>
      <c r="EZ108" s="33">
        <v>507.25734260000002</v>
      </c>
      <c r="FB108" s="33">
        <v>95.007936630000003</v>
      </c>
      <c r="FC108" s="33">
        <v>507.25734260000002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6401.517535</v>
      </c>
      <c r="AO113" s="33">
        <v>4582.3094719999999</v>
      </c>
      <c r="AP113" s="33">
        <v>5158.3206570000002</v>
      </c>
      <c r="AQ113" s="33">
        <v>8254.8380770000003</v>
      </c>
      <c r="AR113" s="33">
        <v>7495.6657690000002</v>
      </c>
      <c r="AS113" s="33">
        <v>4211.3984010000004</v>
      </c>
      <c r="AT113" s="33">
        <v>5311.0171950000004</v>
      </c>
      <c r="AU113" s="33">
        <v>8352.6520739999996</v>
      </c>
      <c r="AV113" s="33">
        <v>8354.6578420000005</v>
      </c>
      <c r="AW113" s="33">
        <v>4138.5995190000003</v>
      </c>
      <c r="AX113" s="33">
        <v>5354.3448689999996</v>
      </c>
      <c r="AY113" s="33">
        <v>8758.997883</v>
      </c>
      <c r="AZ113" s="33">
        <v>8178.0533640000003</v>
      </c>
      <c r="BA113" s="33">
        <v>3928.2844230000001</v>
      </c>
      <c r="BB113" s="33">
        <v>5210.0353279999999</v>
      </c>
      <c r="BC113" s="33">
        <v>8818.1937749999997</v>
      </c>
      <c r="BD113" s="33">
        <v>6316.1058249999996</v>
      </c>
      <c r="BE113" s="33">
        <v>2445.0136349999998</v>
      </c>
      <c r="BF113" s="33">
        <v>3572.94308</v>
      </c>
      <c r="BG113" s="33">
        <v>6605.615084</v>
      </c>
      <c r="BH113" s="33">
        <v>6407.2282169999999</v>
      </c>
      <c r="BI113" s="33">
        <v>2346.5628019999999</v>
      </c>
      <c r="BJ113" s="33">
        <v>3758.4373900000001</v>
      </c>
      <c r="BK113" s="33">
        <v>6634.8622889999997</v>
      </c>
      <c r="BL113" s="33">
        <v>7164.0346300000001</v>
      </c>
      <c r="BM113" s="33">
        <v>2346.571747</v>
      </c>
      <c r="BN113" s="33">
        <v>3626.3340280000002</v>
      </c>
      <c r="BO113" s="33">
        <v>7391.6687030000003</v>
      </c>
      <c r="BP113" s="33">
        <v>7246.8763060000001</v>
      </c>
      <c r="BQ113" s="33">
        <v>2264.2211609999999</v>
      </c>
      <c r="BR113" s="33">
        <v>3783.7243790000002</v>
      </c>
      <c r="BS113" s="33">
        <v>7474.5103790000003</v>
      </c>
      <c r="BT113" s="33">
        <v>7474.5103790000003</v>
      </c>
      <c r="BU113" s="33">
        <v>2264.1930929999999</v>
      </c>
      <c r="BV113" s="33">
        <v>3417.8939879999998</v>
      </c>
      <c r="BW113" s="33">
        <v>7474.5103790000003</v>
      </c>
      <c r="BX113" s="33">
        <v>7246.8763060000001</v>
      </c>
      <c r="BY113" s="33">
        <v>2231.7831649999998</v>
      </c>
      <c r="BZ113" s="33">
        <v>3537.4453960000001</v>
      </c>
      <c r="CA113" s="33">
        <v>7474.5103790000003</v>
      </c>
      <c r="CB113" s="33">
        <v>5691.3963270000004</v>
      </c>
      <c r="CC113" s="33">
        <v>1508.5521349999999</v>
      </c>
      <c r="CD113" s="33">
        <v>2256.1694400000001</v>
      </c>
      <c r="CE113" s="33">
        <v>6285.1021330000003</v>
      </c>
      <c r="CF113" s="33">
        <v>5631.9584480000003</v>
      </c>
      <c r="CG113" s="33">
        <v>1508.5521349999999</v>
      </c>
      <c r="CH113" s="33">
        <v>2256.1694400000001</v>
      </c>
      <c r="CI113" s="33">
        <v>6285.1021330000003</v>
      </c>
      <c r="CJ113" s="33">
        <v>5631.9584480000003</v>
      </c>
      <c r="CK113" s="33">
        <v>1508.5521349999999</v>
      </c>
      <c r="CL113" s="33">
        <v>2256.1694400000001</v>
      </c>
      <c r="CM113" s="33">
        <v>6285.1021330000003</v>
      </c>
      <c r="CN113" s="33">
        <v>4642.8187520000001</v>
      </c>
      <c r="CO113" s="33">
        <v>1013.982287</v>
      </c>
      <c r="CP113" s="33">
        <v>1267.0297439999999</v>
      </c>
      <c r="CQ113" s="33">
        <v>5150.076094</v>
      </c>
      <c r="CR113" s="33">
        <v>4642.8187520000001</v>
      </c>
      <c r="CS113" s="33">
        <v>1013.982287</v>
      </c>
      <c r="CT113" s="33">
        <v>1267.0297439999999</v>
      </c>
      <c r="CU113" s="33">
        <v>5150.076094</v>
      </c>
      <c r="CV113" s="33">
        <v>4642.8187520000001</v>
      </c>
      <c r="CW113" s="33">
        <v>1013.982287</v>
      </c>
      <c r="CX113" s="33">
        <v>1267.0297439999999</v>
      </c>
      <c r="CY113" s="33">
        <v>5150.076094</v>
      </c>
      <c r="CZ113" s="33">
        <v>4120.3835399999998</v>
      </c>
      <c r="DA113" s="33">
        <v>744.59453180000003</v>
      </c>
      <c r="DB113" s="33">
        <v>744.59453180000003</v>
      </c>
      <c r="DC113" s="33">
        <v>4627.6408819999997</v>
      </c>
      <c r="DD113" s="33">
        <v>4120.3835399999998</v>
      </c>
      <c r="DE113" s="33">
        <v>744.59453180000003</v>
      </c>
      <c r="DF113" s="33">
        <v>744.59453180000003</v>
      </c>
      <c r="DG113" s="33">
        <v>4627.6408819999997</v>
      </c>
      <c r="DH113" s="33">
        <v>4094.3099400000001</v>
      </c>
      <c r="DI113" s="33">
        <v>731.55773180000006</v>
      </c>
      <c r="DJ113" s="33">
        <v>731.55773180000006</v>
      </c>
      <c r="DK113" s="33">
        <v>4747.4536250000001</v>
      </c>
      <c r="DL113" s="33">
        <v>4094.3099400000001</v>
      </c>
      <c r="DM113" s="33">
        <v>731.55773180000006</v>
      </c>
      <c r="DN113" s="33">
        <v>731.55773180000006</v>
      </c>
      <c r="DO113" s="33">
        <v>4601.567282</v>
      </c>
      <c r="DP113" s="33">
        <v>2921.3957909999999</v>
      </c>
      <c r="DQ113" s="33">
        <v>143.85065729999999</v>
      </c>
      <c r="DR113" s="33">
        <v>143.85065729999999</v>
      </c>
      <c r="DS113" s="33">
        <v>3428.6531329999998</v>
      </c>
      <c r="DT113" s="33">
        <v>2921.3957909999999</v>
      </c>
      <c r="DU113" s="33">
        <v>143.85065729999999</v>
      </c>
      <c r="DV113" s="33">
        <v>143.85065729999999</v>
      </c>
      <c r="DW113" s="33">
        <v>3428.6531329999998</v>
      </c>
      <c r="DX113" s="33">
        <v>2921.3957909999999</v>
      </c>
      <c r="DY113" s="33">
        <v>143.85065729999999</v>
      </c>
      <c r="DZ113" s="33">
        <v>143.85065729999999</v>
      </c>
      <c r="EA113" s="33">
        <v>3428.6531329999998</v>
      </c>
      <c r="EB113" s="33">
        <v>2921.3957909999999</v>
      </c>
      <c r="EC113" s="33">
        <v>143.85065729999999</v>
      </c>
      <c r="ED113" s="33">
        <v>143.85065729999999</v>
      </c>
      <c r="EE113" s="33">
        <v>3428.6531329999998</v>
      </c>
      <c r="EF113" s="33">
        <v>3099.0481559999998</v>
      </c>
      <c r="EG113" s="33">
        <v>0</v>
      </c>
      <c r="EH113" s="33">
        <v>0</v>
      </c>
      <c r="EI113" s="33">
        <v>3284.8024759999998</v>
      </c>
      <c r="EJ113" s="33">
        <v>3284.8024759999998</v>
      </c>
      <c r="EK113" s="33">
        <v>0</v>
      </c>
      <c r="EL113" s="33">
        <v>0</v>
      </c>
      <c r="EM113" s="33">
        <v>3284.8024759999998</v>
      </c>
      <c r="EN113" s="33">
        <v>3284.8024759999998</v>
      </c>
      <c r="EO113" s="33">
        <v>0</v>
      </c>
      <c r="EP113" s="33">
        <v>0</v>
      </c>
      <c r="EQ113" s="33">
        <v>3284.8024759999998</v>
      </c>
      <c r="ER113" s="33">
        <v>3284.8024759999998</v>
      </c>
      <c r="ES113" s="33">
        <v>0</v>
      </c>
      <c r="ET113" s="33">
        <v>0</v>
      </c>
      <c r="EU113" s="33">
        <v>3284.8024759999998</v>
      </c>
      <c r="EV113" s="33">
        <v>3284.8024759999998</v>
      </c>
      <c r="EW113" s="33">
        <v>0</v>
      </c>
      <c r="EX113" s="33">
        <v>19.48090856</v>
      </c>
      <c r="EY113" s="33">
        <v>3284.8024759999998</v>
      </c>
      <c r="EZ113" s="33">
        <v>3284.8024759999998</v>
      </c>
      <c r="FA113" s="33">
        <v>0</v>
      </c>
      <c r="FB113" s="33">
        <v>95.007936630000003</v>
      </c>
      <c r="FC113" s="33">
        <v>3284.8024759999998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1443.9454579999999</v>
      </c>
      <c r="CQ126" s="33">
        <v>2027.589138</v>
      </c>
      <c r="CR126" s="33">
        <v>2534.4864229999998</v>
      </c>
      <c r="CT126" s="33">
        <v>2027.589138</v>
      </c>
      <c r="CU126" s="33">
        <v>2534.4864229999998</v>
      </c>
      <c r="CV126" s="33">
        <v>3041.3837079999998</v>
      </c>
      <c r="CX126" s="33">
        <v>1412.6252119999999</v>
      </c>
      <c r="CY126" s="33">
        <v>3041.3837079999998</v>
      </c>
      <c r="CZ126" s="33">
        <v>3548.280992</v>
      </c>
      <c r="DB126" s="33">
        <v>629.69685519999996</v>
      </c>
      <c r="DC126" s="33">
        <v>3548.280992</v>
      </c>
      <c r="DD126" s="33">
        <v>4055.178277</v>
      </c>
      <c r="DF126" s="33">
        <v>1528.5700899999999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N126" s="33">
        <v>1458.3303989999999</v>
      </c>
      <c r="DO126" s="33">
        <v>5068.9728459999997</v>
      </c>
      <c r="DP126" s="33">
        <v>5068.9728459999997</v>
      </c>
      <c r="DR126" s="33">
        <v>98.707452050000001</v>
      </c>
      <c r="DS126" s="33">
        <v>5068.9728459999997</v>
      </c>
      <c r="DT126" s="33">
        <v>5068.9728459999997</v>
      </c>
      <c r="DV126" s="33">
        <v>1960.488433</v>
      </c>
      <c r="DW126" s="33">
        <v>5068.9728459999997</v>
      </c>
      <c r="DX126" s="33">
        <v>5068.9728459999997</v>
      </c>
      <c r="DZ126" s="33">
        <v>1960.488433</v>
      </c>
      <c r="EA126" s="33">
        <v>5068.9728459999997</v>
      </c>
      <c r="EB126" s="33">
        <v>5068.9728459999997</v>
      </c>
      <c r="ED126" s="33">
        <v>1960.488433</v>
      </c>
      <c r="EE126" s="33">
        <v>5068.9728459999997</v>
      </c>
      <c r="EF126" s="33">
        <v>5068.9728459999997</v>
      </c>
      <c r="EH126" s="33">
        <v>2004.3482730000001</v>
      </c>
      <c r="EI126" s="33">
        <v>5068.9728459999997</v>
      </c>
      <c r="EJ126" s="33">
        <v>5068.9728459999997</v>
      </c>
      <c r="EL126" s="33">
        <v>2889.7936340000001</v>
      </c>
      <c r="EM126" s="33">
        <v>5068.9728459999997</v>
      </c>
      <c r="EN126" s="33">
        <v>5068.9728459999997</v>
      </c>
      <c r="EP126" s="33">
        <v>2951.0216820000001</v>
      </c>
      <c r="EQ126" s="33">
        <v>5068.9728459999997</v>
      </c>
      <c r="ER126" s="33">
        <v>5068.9728459999997</v>
      </c>
      <c r="ET126" s="33">
        <v>4520.0218850000001</v>
      </c>
      <c r="EU126" s="33">
        <v>5068.9728459999997</v>
      </c>
      <c r="EV126" s="33">
        <v>5068.9728459999997</v>
      </c>
      <c r="EX126" s="33">
        <v>5068.9728459999997</v>
      </c>
      <c r="EY126" s="33">
        <v>5068.9728459999997</v>
      </c>
      <c r="EZ126" s="33">
        <v>5068.9728459999997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1725.0704290000001</v>
      </c>
      <c r="DO128" s="33">
        <v>1725.0704290000001</v>
      </c>
      <c r="DP128" s="33">
        <v>1725.0704290000001</v>
      </c>
      <c r="DS128" s="33">
        <v>1725.0704290000001</v>
      </c>
      <c r="DT128" s="33">
        <v>1725.0704290000001</v>
      </c>
      <c r="DW128" s="33">
        <v>1725.0704290000001</v>
      </c>
      <c r="DX128" s="33">
        <v>1725.0704290000001</v>
      </c>
      <c r="EA128" s="33">
        <v>1725.0704290000001</v>
      </c>
      <c r="EB128" s="33">
        <v>1725.0704290000001</v>
      </c>
      <c r="EE128" s="33">
        <v>1725.0704290000001</v>
      </c>
      <c r="EF128" s="33">
        <v>1725.0704290000001</v>
      </c>
      <c r="EI128" s="33">
        <v>1725.0704290000001</v>
      </c>
      <c r="EJ128" s="33">
        <v>1725.0704290000001</v>
      </c>
      <c r="EM128" s="33">
        <v>1725.0704290000001</v>
      </c>
      <c r="EN128" s="33">
        <v>1725.0704290000001</v>
      </c>
      <c r="EQ128" s="33">
        <v>1725.0704290000001</v>
      </c>
      <c r="ER128" s="33">
        <v>1725.0704290000001</v>
      </c>
      <c r="EU128" s="33">
        <v>1725.0704290000001</v>
      </c>
      <c r="EV128" s="33">
        <v>1725.0704290000001</v>
      </c>
      <c r="EY128" s="33">
        <v>1725.0704290000001</v>
      </c>
      <c r="EZ128" s="33">
        <v>1725.0704290000001</v>
      </c>
      <c r="FC128" s="33">
        <v>1725.0704290000001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1443.9454579999999</v>
      </c>
      <c r="CQ137" s="33">
        <v>2747.667524</v>
      </c>
      <c r="CR137" s="33">
        <v>3434.5844050000001</v>
      </c>
      <c r="CS137" s="33">
        <v>0</v>
      </c>
      <c r="CT137" s="33">
        <v>2027.589138</v>
      </c>
      <c r="CU137" s="33">
        <v>3434.5844050000001</v>
      </c>
      <c r="CV137" s="33">
        <v>4121.5012859999997</v>
      </c>
      <c r="CW137" s="33">
        <v>0</v>
      </c>
      <c r="CX137" s="33">
        <v>1412.6252119999999</v>
      </c>
      <c r="CY137" s="33">
        <v>4121.5012859999997</v>
      </c>
      <c r="CZ137" s="33">
        <v>4808.4181669999998</v>
      </c>
      <c r="DA137" s="33">
        <v>0</v>
      </c>
      <c r="DB137" s="33">
        <v>629.69685519999996</v>
      </c>
      <c r="DC137" s="33">
        <v>4808.4181669999998</v>
      </c>
      <c r="DD137" s="33">
        <v>5495.3350479999999</v>
      </c>
      <c r="DE137" s="33">
        <v>0</v>
      </c>
      <c r="DF137" s="33">
        <v>1528.5700899999999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6794.043275</v>
      </c>
      <c r="DM137" s="33">
        <v>0</v>
      </c>
      <c r="DN137" s="33">
        <v>1458.3303989999999</v>
      </c>
      <c r="DO137" s="33">
        <v>6794.043275</v>
      </c>
      <c r="DP137" s="33">
        <v>6794.043275</v>
      </c>
      <c r="DQ137" s="33">
        <v>0</v>
      </c>
      <c r="DR137" s="33">
        <v>98.707452050000001</v>
      </c>
      <c r="DS137" s="33">
        <v>6794.043275</v>
      </c>
      <c r="DT137" s="33">
        <v>6794.043275</v>
      </c>
      <c r="DU137" s="33">
        <v>0</v>
      </c>
      <c r="DV137" s="33">
        <v>1960.488433</v>
      </c>
      <c r="DW137" s="33">
        <v>6794.043275</v>
      </c>
      <c r="DX137" s="33">
        <v>6794.043275</v>
      </c>
      <c r="DY137" s="33">
        <v>0</v>
      </c>
      <c r="DZ137" s="33">
        <v>1960.488433</v>
      </c>
      <c r="EA137" s="33">
        <v>6794.043275</v>
      </c>
      <c r="EB137" s="33">
        <v>6794.043275</v>
      </c>
      <c r="EC137" s="33">
        <v>0</v>
      </c>
      <c r="ED137" s="33">
        <v>1960.488433</v>
      </c>
      <c r="EE137" s="33">
        <v>6794.043275</v>
      </c>
      <c r="EF137" s="33">
        <v>6794.043275</v>
      </c>
      <c r="EG137" s="33">
        <v>0</v>
      </c>
      <c r="EH137" s="33">
        <v>2004.3482730000001</v>
      </c>
      <c r="EI137" s="33">
        <v>6794.043275</v>
      </c>
      <c r="EJ137" s="33">
        <v>6794.043275</v>
      </c>
      <c r="EK137" s="33">
        <v>0</v>
      </c>
      <c r="EL137" s="33">
        <v>2889.7936340000001</v>
      </c>
      <c r="EM137" s="33">
        <v>6794.043275</v>
      </c>
      <c r="EN137" s="33">
        <v>6794.043275</v>
      </c>
      <c r="EO137" s="33">
        <v>0</v>
      </c>
      <c r="EP137" s="33">
        <v>2951.0216820000001</v>
      </c>
      <c r="EQ137" s="33">
        <v>6794.043275</v>
      </c>
      <c r="ER137" s="33">
        <v>6794.043275</v>
      </c>
      <c r="ES137" s="33">
        <v>0</v>
      </c>
      <c r="ET137" s="33">
        <v>4520.0218850000001</v>
      </c>
      <c r="EU137" s="33">
        <v>6794.043275</v>
      </c>
      <c r="EV137" s="33">
        <v>6794.043275</v>
      </c>
      <c r="EW137" s="33">
        <v>0</v>
      </c>
      <c r="EX137" s="33">
        <v>5068.9728459999997</v>
      </c>
      <c r="EY137" s="33">
        <v>6794.043275</v>
      </c>
      <c r="EZ137" s="33">
        <v>6794.043275</v>
      </c>
      <c r="FA137" s="33">
        <v>0</v>
      </c>
      <c r="FB137" s="33">
        <v>5068.9728459999997</v>
      </c>
      <c r="FC137" s="33">
        <v>6794.043275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354.83692710000003</v>
      </c>
      <c r="AP138" s="33">
        <v>82.258750000000006</v>
      </c>
      <c r="AQ138" s="33">
        <v>2165.053848</v>
      </c>
      <c r="AR138" s="33">
        <v>660.05310999999995</v>
      </c>
      <c r="AT138" s="33">
        <v>334.6577188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1590.991573</v>
      </c>
      <c r="BD138" s="33">
        <v>413.27686</v>
      </c>
      <c r="BG138" s="33">
        <v>1271.612515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354.83692710000003</v>
      </c>
      <c r="AO149" s="33">
        <v>0</v>
      </c>
      <c r="AP149" s="33">
        <v>82.258750000000006</v>
      </c>
      <c r="AQ149" s="33">
        <v>2332.6552069999998</v>
      </c>
      <c r="AR149" s="33">
        <v>660.05310999999995</v>
      </c>
      <c r="AS149" s="33">
        <v>0</v>
      </c>
      <c r="AT149" s="33">
        <v>334.6577188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1758.592932</v>
      </c>
      <c r="BD149" s="33">
        <v>413.27686</v>
      </c>
      <c r="BE149" s="33">
        <v>0</v>
      </c>
      <c r="BF149" s="33">
        <v>0</v>
      </c>
      <c r="BG149" s="33">
        <v>1271.612515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1171.6044440000001</v>
      </c>
      <c r="AU164" s="33">
        <v>1171.6044440000001</v>
      </c>
      <c r="AY164" s="33">
        <v>1154.7784569999999</v>
      </c>
      <c r="BC164" s="33">
        <v>1039.6902279999999</v>
      </c>
      <c r="BG164" s="33">
        <v>199.43074960000001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1489.7500910000001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1472.9241030000001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199.43074960000001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Q174" s="33">
        <v>92.101969089999997</v>
      </c>
      <c r="AU174" s="33">
        <v>92.101969089999997</v>
      </c>
      <c r="AY174" s="33">
        <v>92.101969089999997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16.86020242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108.9621715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21407.10973</v>
      </c>
      <c r="BQ234" s="33">
        <v>17195.8619</v>
      </c>
      <c r="BR234" s="33">
        <v>19330.813109999999</v>
      </c>
      <c r="BS234" s="33">
        <v>19575.16188</v>
      </c>
      <c r="BT234" s="33">
        <v>21688.020240000002</v>
      </c>
      <c r="BU234" s="33">
        <v>17557.315709999999</v>
      </c>
      <c r="BV234" s="33">
        <v>19491.964189999999</v>
      </c>
      <c r="BW234" s="33">
        <v>19783.518260000001</v>
      </c>
      <c r="BX234" s="33">
        <v>22824.968239999998</v>
      </c>
      <c r="BY234" s="33">
        <v>18499.027900000001</v>
      </c>
      <c r="BZ234" s="33">
        <v>20255.904589999998</v>
      </c>
      <c r="CA234" s="33">
        <v>20743.845789999999</v>
      </c>
      <c r="CB234" s="33">
        <v>23270.623479999998</v>
      </c>
      <c r="CC234" s="33">
        <v>18840.248790000001</v>
      </c>
      <c r="CD234" s="33">
        <v>20593.346679999999</v>
      </c>
      <c r="CE234" s="33">
        <v>21121.284780000002</v>
      </c>
      <c r="CF234" s="33">
        <v>23270.623479999998</v>
      </c>
      <c r="CG234" s="33">
        <v>18840.248790000001</v>
      </c>
      <c r="CH234" s="33">
        <v>20593.346679999999</v>
      </c>
      <c r="CI234" s="33">
        <v>21121.284780000002</v>
      </c>
      <c r="CJ234" s="33">
        <v>23298.497200000002</v>
      </c>
      <c r="CK234" s="33">
        <v>18864.717680000002</v>
      </c>
      <c r="CL234" s="33">
        <v>20610.703720000001</v>
      </c>
      <c r="CM234" s="33">
        <v>21140.555469999999</v>
      </c>
      <c r="CN234" s="33">
        <v>23298.497200000002</v>
      </c>
      <c r="CO234" s="33">
        <v>18836.32675</v>
      </c>
      <c r="CP234" s="33">
        <v>20610.703720000001</v>
      </c>
      <c r="CQ234" s="33">
        <v>21140.555469999999</v>
      </c>
      <c r="CR234" s="33">
        <v>23298.497200000002</v>
      </c>
      <c r="CS234" s="33">
        <v>18864.717680000002</v>
      </c>
      <c r="CT234" s="33">
        <v>20610.703720000001</v>
      </c>
      <c r="CU234" s="33">
        <v>21140.555469999999</v>
      </c>
      <c r="CV234" s="33">
        <v>23298.497200000002</v>
      </c>
      <c r="CW234" s="33">
        <v>18864.717680000002</v>
      </c>
      <c r="CX234" s="33">
        <v>20610.703720000001</v>
      </c>
      <c r="CY234" s="33">
        <v>21140.555469999999</v>
      </c>
      <c r="CZ234" s="33">
        <v>23298.497200000002</v>
      </c>
      <c r="DA234" s="33">
        <v>18864.717680000002</v>
      </c>
      <c r="DB234" s="33">
        <v>20610.703720000001</v>
      </c>
      <c r="DC234" s="33">
        <v>21140.555469999999</v>
      </c>
      <c r="DD234" s="33">
        <v>23563.564969999999</v>
      </c>
      <c r="DE234" s="33">
        <v>19083.053179999999</v>
      </c>
      <c r="DF234" s="33">
        <v>20796.318240000001</v>
      </c>
      <c r="DG234" s="33">
        <v>21332.82329</v>
      </c>
      <c r="DH234" s="33">
        <v>23660.198230000002</v>
      </c>
      <c r="DI234" s="33">
        <v>19175.46326</v>
      </c>
      <c r="DJ234" s="33">
        <v>20879.018510000002</v>
      </c>
      <c r="DK234" s="33">
        <v>21407.22724</v>
      </c>
      <c r="DL234" s="33">
        <v>23660.198230000002</v>
      </c>
      <c r="DM234" s="33">
        <v>19175.46326</v>
      </c>
      <c r="DN234" s="33">
        <v>20879.018510000002</v>
      </c>
      <c r="DO234" s="33">
        <v>21407.22724</v>
      </c>
      <c r="DP234" s="33">
        <v>23660.198230000002</v>
      </c>
      <c r="DQ234" s="33">
        <v>19175.46326</v>
      </c>
      <c r="DR234" s="33">
        <v>20879.018510000002</v>
      </c>
      <c r="DS234" s="33">
        <v>21407.22724</v>
      </c>
      <c r="DT234" s="33">
        <v>23660.198230000002</v>
      </c>
      <c r="DU234" s="33">
        <v>19175.46326</v>
      </c>
      <c r="DV234" s="33">
        <v>20879.018510000002</v>
      </c>
      <c r="DW234" s="33">
        <v>21407.22724</v>
      </c>
      <c r="DX234" s="33">
        <v>23660.198230000002</v>
      </c>
      <c r="DY234" s="33">
        <v>19137.897730000001</v>
      </c>
      <c r="DZ234" s="33">
        <v>20879.018510000002</v>
      </c>
      <c r="EA234" s="33">
        <v>21407.22724</v>
      </c>
      <c r="EB234" s="33">
        <v>23660.198230000002</v>
      </c>
      <c r="EC234" s="33">
        <v>19175.46326</v>
      </c>
      <c r="ED234" s="33">
        <v>20879.018510000002</v>
      </c>
      <c r="EE234" s="33">
        <v>21407.22724</v>
      </c>
      <c r="EF234" s="33">
        <v>23660.198230000002</v>
      </c>
      <c r="EG234" s="33">
        <v>19175.46326</v>
      </c>
      <c r="EH234" s="33">
        <v>20879.018510000002</v>
      </c>
      <c r="EI234" s="33">
        <v>21407.22724</v>
      </c>
      <c r="EJ234" s="33">
        <v>23698.007799999999</v>
      </c>
      <c r="EK234" s="33">
        <v>19208.654320000001</v>
      </c>
      <c r="EL234" s="33">
        <v>20902.56264</v>
      </c>
      <c r="EM234" s="33">
        <v>21433.367149999998</v>
      </c>
      <c r="EN234" s="33">
        <v>23698.007799999999</v>
      </c>
      <c r="EO234" s="33">
        <v>19208.654320000001</v>
      </c>
      <c r="EP234" s="33">
        <v>20902.56264</v>
      </c>
      <c r="EQ234" s="33">
        <v>21433.367149999998</v>
      </c>
      <c r="ER234" s="33">
        <v>23745.625889999999</v>
      </c>
      <c r="ES234" s="33">
        <v>19247.244019999998</v>
      </c>
      <c r="ET234" s="33">
        <v>20925.305970000001</v>
      </c>
      <c r="EU234" s="33">
        <v>21468.949479999999</v>
      </c>
      <c r="EV234" s="33">
        <v>23875.281449999999</v>
      </c>
      <c r="EW234" s="33">
        <v>19354.965820000001</v>
      </c>
      <c r="EX234" s="33">
        <v>21000.16576</v>
      </c>
      <c r="EY234" s="33">
        <v>21561.120650000001</v>
      </c>
      <c r="EZ234" s="33">
        <v>23908.41764</v>
      </c>
      <c r="FA234" s="33">
        <v>19378.216410000001</v>
      </c>
      <c r="FB234" s="33">
        <v>21011.301589999999</v>
      </c>
      <c r="FC234" s="33">
        <v>21580.671780000001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8631.637557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5092.7219050000003</v>
      </c>
      <c r="AW235" s="33">
        <v>6236.3058330000003</v>
      </c>
      <c r="AX235" s="33">
        <v>9462.012917</v>
      </c>
      <c r="AY235" s="33">
        <v>8795.1766669999997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7516.8006240000004</v>
      </c>
      <c r="BR235" s="33">
        <v>11057.557220000001</v>
      </c>
      <c r="BS235" s="33">
        <v>10294.830449999999</v>
      </c>
      <c r="BT235" s="33">
        <v>6228.5439210000004</v>
      </c>
      <c r="BU235" s="33">
        <v>7752.1366959999996</v>
      </c>
      <c r="BV235" s="33">
        <v>11191.573469999999</v>
      </c>
      <c r="BW235" s="33">
        <v>10457.551869999999</v>
      </c>
      <c r="BX235" s="33">
        <v>6470.0056990000003</v>
      </c>
      <c r="BY235" s="33">
        <v>7675.3618740000002</v>
      </c>
      <c r="BZ235" s="33">
        <v>11461.188399999999</v>
      </c>
      <c r="CA235" s="33">
        <v>10737.21506</v>
      </c>
      <c r="CB235" s="33">
        <v>6470.0056990000003</v>
      </c>
      <c r="CC235" s="33">
        <v>7988.8424089999999</v>
      </c>
      <c r="CD235" s="33">
        <v>11461.188399999999</v>
      </c>
      <c r="CE235" s="33">
        <v>10737.21506</v>
      </c>
      <c r="CF235" s="33">
        <v>6470.0056990000003</v>
      </c>
      <c r="CG235" s="33">
        <v>7930.4710999999998</v>
      </c>
      <c r="CH235" s="33">
        <v>11461.188399999999</v>
      </c>
      <c r="CI235" s="33">
        <v>10737.21506</v>
      </c>
      <c r="CJ235" s="33">
        <v>6470.0056990000003</v>
      </c>
      <c r="CK235" s="33">
        <v>7988.8424089999999</v>
      </c>
      <c r="CL235" s="33">
        <v>11461.188399999999</v>
      </c>
      <c r="CM235" s="33">
        <v>10737.21506</v>
      </c>
      <c r="CN235" s="33">
        <v>6495.8428409999997</v>
      </c>
      <c r="CO235" s="33">
        <v>8010.6837779999996</v>
      </c>
      <c r="CP235" s="33">
        <v>11477.049230000001</v>
      </c>
      <c r="CQ235" s="33">
        <v>10755.936600000001</v>
      </c>
      <c r="CR235" s="33">
        <v>6495.8428409999997</v>
      </c>
      <c r="CS235" s="33">
        <v>8010.6837779999996</v>
      </c>
      <c r="CT235" s="33">
        <v>11477.049230000001</v>
      </c>
      <c r="CU235" s="33">
        <v>10755.936600000001</v>
      </c>
      <c r="CV235" s="33">
        <v>6495.8428409999997</v>
      </c>
      <c r="CW235" s="33">
        <v>8010.6837779999996</v>
      </c>
      <c r="CX235" s="33">
        <v>11477.049230000001</v>
      </c>
      <c r="CY235" s="33">
        <v>10755.936600000001</v>
      </c>
      <c r="CZ235" s="33">
        <v>6495.8428409999997</v>
      </c>
      <c r="DA235" s="33">
        <v>8010.6837779999996</v>
      </c>
      <c r="DB235" s="33">
        <v>11477.049230000001</v>
      </c>
      <c r="DC235" s="33">
        <v>10755.936600000001</v>
      </c>
      <c r="DD235" s="33">
        <v>6495.8428409999997</v>
      </c>
      <c r="DE235" s="33">
        <v>8010.6837779999996</v>
      </c>
      <c r="DF235" s="33">
        <v>11477.049230000001</v>
      </c>
      <c r="DG235" s="33">
        <v>10755.936600000001</v>
      </c>
      <c r="DH235" s="33">
        <v>6495.8428409999997</v>
      </c>
      <c r="DI235" s="33">
        <v>8010.6837779999996</v>
      </c>
      <c r="DJ235" s="33">
        <v>11477.049230000001</v>
      </c>
      <c r="DK235" s="33">
        <v>10755.936600000001</v>
      </c>
      <c r="DL235" s="33">
        <v>6495.8428409999997</v>
      </c>
      <c r="DM235" s="33">
        <v>8010.6837779999996</v>
      </c>
      <c r="DN235" s="33">
        <v>11477.049230000001</v>
      </c>
      <c r="DO235" s="33">
        <v>10755.936600000001</v>
      </c>
      <c r="DP235" s="33">
        <v>6495.8428409999997</v>
      </c>
      <c r="DQ235" s="33">
        <v>8010.6837779999996</v>
      </c>
      <c r="DR235" s="33">
        <v>11477.049230000001</v>
      </c>
      <c r="DS235" s="33">
        <v>10755.936600000001</v>
      </c>
      <c r="DT235" s="33">
        <v>6495.8428409999997</v>
      </c>
      <c r="DU235" s="33">
        <v>8010.6837779999996</v>
      </c>
      <c r="DV235" s="33">
        <v>11477.049230000001</v>
      </c>
      <c r="DW235" s="33">
        <v>10755.936600000001</v>
      </c>
      <c r="DX235" s="33">
        <v>6495.8428409999997</v>
      </c>
      <c r="DY235" s="33">
        <v>8010.6837779999996</v>
      </c>
      <c r="DZ235" s="33">
        <v>11477.049230000001</v>
      </c>
      <c r="EA235" s="33">
        <v>10755.936600000001</v>
      </c>
      <c r="EB235" s="33">
        <v>6495.8428409999997</v>
      </c>
      <c r="EC235" s="33">
        <v>8010.6837779999996</v>
      </c>
      <c r="ED235" s="33">
        <v>11477.049230000001</v>
      </c>
      <c r="EE235" s="33">
        <v>10755.936600000001</v>
      </c>
      <c r="EF235" s="33">
        <v>6495.8428409999997</v>
      </c>
      <c r="EG235" s="33">
        <v>8010.6837779999996</v>
      </c>
      <c r="EH235" s="33">
        <v>11477.049230000001</v>
      </c>
      <c r="EI235" s="33">
        <v>10755.936600000001</v>
      </c>
      <c r="EJ235" s="33">
        <v>6495.8428409999997</v>
      </c>
      <c r="EK235" s="33">
        <v>8010.6837779999996</v>
      </c>
      <c r="EL235" s="33">
        <v>11477.049230000001</v>
      </c>
      <c r="EM235" s="33">
        <v>10755.936600000001</v>
      </c>
      <c r="EN235" s="33">
        <v>6495.8428409999997</v>
      </c>
      <c r="EO235" s="33">
        <v>8010.6837779999996</v>
      </c>
      <c r="EP235" s="33">
        <v>11477.049230000001</v>
      </c>
      <c r="EQ235" s="33">
        <v>10755.936600000001</v>
      </c>
      <c r="ER235" s="33">
        <v>6495.8428409999997</v>
      </c>
      <c r="ES235" s="33">
        <v>8010.6837779999996</v>
      </c>
      <c r="ET235" s="33">
        <v>11477.049230000001</v>
      </c>
      <c r="EU235" s="33">
        <v>10755.936600000001</v>
      </c>
      <c r="EV235" s="33">
        <v>6495.8428409999997</v>
      </c>
      <c r="EW235" s="33">
        <v>8010.6837779999996</v>
      </c>
      <c r="EX235" s="33">
        <v>11477.049230000001</v>
      </c>
      <c r="EY235" s="33">
        <v>10755.936600000001</v>
      </c>
      <c r="EZ235" s="33">
        <v>6495.8428409999997</v>
      </c>
      <c r="FA235" s="33">
        <v>8010.6837779999996</v>
      </c>
      <c r="FB235" s="33">
        <v>11477.049230000001</v>
      </c>
      <c r="FC235" s="33">
        <v>10755.936600000001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4398.2419229999996</v>
      </c>
      <c r="AA236" s="33">
        <v>5063.7322620000004</v>
      </c>
      <c r="AB236" s="33">
        <v>4288.1228570000003</v>
      </c>
      <c r="AC236" s="33">
        <v>5121.3911310000003</v>
      </c>
      <c r="AD236" s="33">
        <v>6781.5532400000002</v>
      </c>
      <c r="AE236" s="33">
        <v>5063.7322620000004</v>
      </c>
      <c r="AF236" s="33">
        <v>4288.1228570000003</v>
      </c>
      <c r="AG236" s="33">
        <v>5121.3911310000003</v>
      </c>
      <c r="AH236" s="33">
        <v>3229.259564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6380.8425850000003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3539.2236339999999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6428.7249469999997</v>
      </c>
      <c r="BO236" s="33">
        <v>5063.7322620000004</v>
      </c>
      <c r="BP236" s="33">
        <v>4573.3085709999996</v>
      </c>
      <c r="BQ236" s="33">
        <v>5321.2840480000004</v>
      </c>
      <c r="BR236" s="33">
        <v>6539.4918090000001</v>
      </c>
      <c r="BS236" s="33">
        <v>5307.6212500000001</v>
      </c>
      <c r="BT236" s="33">
        <v>4654.6166670000002</v>
      </c>
      <c r="BU236" s="33">
        <v>5359.6414279999999</v>
      </c>
      <c r="BV236" s="33">
        <v>6065.8084360000003</v>
      </c>
      <c r="BW236" s="33">
        <v>5390.0624399999997</v>
      </c>
      <c r="BX236" s="33">
        <v>4654.6166670000002</v>
      </c>
      <c r="BY236" s="33">
        <v>5440.6603569999997</v>
      </c>
      <c r="BZ236" s="33">
        <v>6385.6626249999999</v>
      </c>
      <c r="CA236" s="33">
        <v>5390.0624399999997</v>
      </c>
      <c r="CB236" s="33">
        <v>4654.6166670000002</v>
      </c>
      <c r="CC236" s="33">
        <v>5357.65625</v>
      </c>
      <c r="CD236" s="33">
        <v>6576.6806299999998</v>
      </c>
      <c r="CE236" s="33">
        <v>5390.0624399999997</v>
      </c>
      <c r="CF236" s="33">
        <v>4654.6166670000002</v>
      </c>
      <c r="CG236" s="33">
        <v>5121.3911310000003</v>
      </c>
      <c r="CH236" s="33">
        <v>6642.0261090000004</v>
      </c>
      <c r="CI236" s="33">
        <v>5390.0624399999997</v>
      </c>
      <c r="CJ236" s="33">
        <v>4654.6166670000002</v>
      </c>
      <c r="CK236" s="33">
        <v>5205.0224029999999</v>
      </c>
      <c r="CL236" s="33">
        <v>6676.7073790000004</v>
      </c>
      <c r="CM236" s="33">
        <v>5390.0624399999997</v>
      </c>
      <c r="CN236" s="33">
        <v>4654.6166670000002</v>
      </c>
      <c r="CO236" s="33">
        <v>5204.6479170000002</v>
      </c>
      <c r="CP236" s="33">
        <v>6558.582488</v>
      </c>
      <c r="CQ236" s="33">
        <v>5390.0624399999997</v>
      </c>
      <c r="CR236" s="33">
        <v>4654.6166670000002</v>
      </c>
      <c r="CS236" s="33">
        <v>3810.1861250000002</v>
      </c>
      <c r="CT236" s="33">
        <v>6620.9001049999997</v>
      </c>
      <c r="CU236" s="33">
        <v>5390.0624399999997</v>
      </c>
      <c r="CV236" s="33">
        <v>4654.6166670000002</v>
      </c>
      <c r="CW236" s="33">
        <v>2518.5394569999999</v>
      </c>
      <c r="CX236" s="33">
        <v>6559.9398590000001</v>
      </c>
      <c r="CY236" s="33">
        <v>5390.0624399999997</v>
      </c>
      <c r="CZ236" s="33">
        <v>4673.767922</v>
      </c>
      <c r="DA236" s="33">
        <v>5412.0223029999997</v>
      </c>
      <c r="DB236" s="33">
        <v>6575.7330449999999</v>
      </c>
      <c r="DC236" s="33">
        <v>5412.091547</v>
      </c>
      <c r="DD236" s="33">
        <v>4673.767922</v>
      </c>
      <c r="DE236" s="33">
        <v>5399.8563690000001</v>
      </c>
      <c r="DF236" s="33">
        <v>6572.2892979999997</v>
      </c>
      <c r="DG236" s="33">
        <v>5412.091547</v>
      </c>
      <c r="DH236" s="33">
        <v>4673.767922</v>
      </c>
      <c r="DI236" s="33">
        <v>5462.8118869999998</v>
      </c>
      <c r="DJ236" s="33">
        <v>6566.8568949999999</v>
      </c>
      <c r="DK236" s="33">
        <v>5412.091547</v>
      </c>
      <c r="DL236" s="33">
        <v>4673.767922</v>
      </c>
      <c r="DM236" s="33">
        <v>2833.5287410000001</v>
      </c>
      <c r="DN236" s="33">
        <v>5970.9111400000002</v>
      </c>
      <c r="DO236" s="33">
        <v>5412.091547</v>
      </c>
      <c r="DP236" s="33">
        <v>4673.767922</v>
      </c>
      <c r="DQ236" s="33">
        <v>5429.1798630000003</v>
      </c>
      <c r="DR236" s="33">
        <v>6019.3517410000004</v>
      </c>
      <c r="DS236" s="33">
        <v>5412.091547</v>
      </c>
      <c r="DT236" s="33">
        <v>4673.767922</v>
      </c>
      <c r="DU236" s="33">
        <v>2873.0863789999999</v>
      </c>
      <c r="DV236" s="33">
        <v>5961.6333640000003</v>
      </c>
      <c r="DW236" s="33">
        <v>5412.091547</v>
      </c>
      <c r="DX236" s="33">
        <v>4673.767922</v>
      </c>
      <c r="DY236" s="33">
        <v>5187.4903569999997</v>
      </c>
      <c r="DZ236" s="33">
        <v>5958.5372379999999</v>
      </c>
      <c r="EA236" s="33">
        <v>5412.091547</v>
      </c>
      <c r="EB236" s="33">
        <v>4673.767922</v>
      </c>
      <c r="EC236" s="33">
        <v>5462.8118869999998</v>
      </c>
      <c r="ED236" s="33">
        <v>5957.4786119999999</v>
      </c>
      <c r="EE236" s="33">
        <v>5412.091547</v>
      </c>
      <c r="EF236" s="33">
        <v>4673.767922</v>
      </c>
      <c r="EG236" s="33">
        <v>5155.0231549999999</v>
      </c>
      <c r="EH236" s="33">
        <v>5951.6633279999996</v>
      </c>
      <c r="EI236" s="33">
        <v>5412.091547</v>
      </c>
      <c r="EJ236" s="33">
        <v>4673.767922</v>
      </c>
      <c r="EK236" s="33">
        <v>5462.8118869999998</v>
      </c>
      <c r="EL236" s="33">
        <v>3875.4349350000002</v>
      </c>
      <c r="EM236" s="33">
        <v>5412.091547</v>
      </c>
      <c r="EN236" s="33">
        <v>4673.767922</v>
      </c>
      <c r="EO236" s="33">
        <v>5070.6015479999996</v>
      </c>
      <c r="EP236" s="33">
        <v>2051.554729</v>
      </c>
      <c r="EQ236" s="33">
        <v>5412.091547</v>
      </c>
      <c r="ER236" s="33">
        <v>4673.767922</v>
      </c>
      <c r="ES236" s="33">
        <v>5462.8118869999998</v>
      </c>
      <c r="EU236" s="33">
        <v>5412.091547</v>
      </c>
      <c r="EV236" s="33">
        <v>4673.767922</v>
      </c>
      <c r="EW236" s="33">
        <v>5462.8118869999998</v>
      </c>
      <c r="EY236" s="33">
        <v>5412.091547</v>
      </c>
      <c r="EZ236" s="33">
        <v>4673.767922</v>
      </c>
      <c r="FA236" s="33">
        <v>5462.8118869999998</v>
      </c>
      <c r="FC236" s="33">
        <v>5412.091547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7085.8818209999999</v>
      </c>
      <c r="V237" s="33">
        <v>1095.6256450000001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6960.2609169999996</v>
      </c>
      <c r="AE237" s="33">
        <v>3495.4172119999998</v>
      </c>
      <c r="AF237" s="33">
        <v>11562.91073</v>
      </c>
      <c r="AG237" s="33">
        <v>6548.270982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13797.226140000001</v>
      </c>
      <c r="AT237" s="33">
        <v>4664.5079669999996</v>
      </c>
      <c r="AU237" s="33">
        <v>4294.6267379999999</v>
      </c>
      <c r="AV237" s="33">
        <v>13993.94104</v>
      </c>
      <c r="AW237" s="33">
        <v>14046.01492</v>
      </c>
      <c r="AX237" s="33">
        <v>4664.5079669999996</v>
      </c>
      <c r="AY237" s="33">
        <v>4294.6267379999999</v>
      </c>
      <c r="AZ237" s="33">
        <v>13993.94104</v>
      </c>
      <c r="BA237" s="33">
        <v>15109.348120000001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14445.28665</v>
      </c>
      <c r="BJ237" s="33">
        <v>4664.5079669999996</v>
      </c>
      <c r="BK237" s="33">
        <v>4294.6267379999999</v>
      </c>
      <c r="BL237" s="33">
        <v>13993.94104</v>
      </c>
      <c r="BM237" s="33">
        <v>15139.644319999999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14975.91208</v>
      </c>
      <c r="BV237" s="33">
        <v>4664.5079669999996</v>
      </c>
      <c r="BW237" s="33">
        <v>4294.6267379999999</v>
      </c>
      <c r="BX237" s="33">
        <v>14988.07819</v>
      </c>
      <c r="BY237" s="33">
        <v>15618.08761</v>
      </c>
      <c r="BZ237" s="33">
        <v>5205.189633</v>
      </c>
      <c r="CA237" s="33">
        <v>4991.0459639999999</v>
      </c>
      <c r="CB237" s="33">
        <v>14988.07819</v>
      </c>
      <c r="CC237" s="33">
        <v>16194.42764</v>
      </c>
      <c r="CD237" s="33">
        <v>5205.189633</v>
      </c>
      <c r="CE237" s="33">
        <v>4991.0459639999999</v>
      </c>
      <c r="CF237" s="33">
        <v>14988.07819</v>
      </c>
      <c r="CG237" s="33">
        <v>15580.41095</v>
      </c>
      <c r="CH237" s="33">
        <v>5205.189633</v>
      </c>
      <c r="CI237" s="33">
        <v>4991.0459639999999</v>
      </c>
      <c r="CJ237" s="33">
        <v>15918.35628</v>
      </c>
      <c r="CK237" s="33">
        <v>17004.98086</v>
      </c>
      <c r="CL237" s="33">
        <v>5442.3446329999997</v>
      </c>
      <c r="CM237" s="33">
        <v>5264.6325120000001</v>
      </c>
      <c r="CN237" s="33">
        <v>15918.35628</v>
      </c>
      <c r="CO237" s="33">
        <v>16471.58166</v>
      </c>
      <c r="CP237" s="33">
        <v>5442.3446329999997</v>
      </c>
      <c r="CQ237" s="33">
        <v>5264.6325120000001</v>
      </c>
      <c r="CR237" s="33">
        <v>15918.35628</v>
      </c>
      <c r="CS237" s="33">
        <v>16828.31554</v>
      </c>
      <c r="CT237" s="33">
        <v>5442.3446329999997</v>
      </c>
      <c r="CU237" s="33">
        <v>5264.6325120000001</v>
      </c>
      <c r="CV237" s="33">
        <v>15918.35628</v>
      </c>
      <c r="CW237" s="33">
        <v>15895.36088</v>
      </c>
      <c r="CX237" s="33">
        <v>5442.3446329999997</v>
      </c>
      <c r="CY237" s="33">
        <v>5264.6325120000001</v>
      </c>
      <c r="CZ237" s="33">
        <v>15918.35628</v>
      </c>
      <c r="DA237" s="33">
        <v>17359.784159999999</v>
      </c>
      <c r="DB237" s="33">
        <v>5442.3446329999997</v>
      </c>
      <c r="DC237" s="33">
        <v>5264.6325120000001</v>
      </c>
      <c r="DD237" s="33">
        <v>15918.35628</v>
      </c>
      <c r="DE237" s="33">
        <v>15618.08761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16845.054749999999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16471.58166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16791.58584</v>
      </c>
      <c r="EP237" s="33">
        <v>5442.3446329999997</v>
      </c>
      <c r="EQ237" s="33">
        <v>5264.6325120000001</v>
      </c>
      <c r="ER237" s="33">
        <v>15918.35628</v>
      </c>
      <c r="ES237" s="33">
        <v>16471.58166</v>
      </c>
      <c r="ET237" s="33">
        <v>5442.3446329999997</v>
      </c>
      <c r="EU237" s="33">
        <v>5264.6325120000001</v>
      </c>
      <c r="EV237" s="33">
        <v>16473.54104</v>
      </c>
      <c r="EW237" s="33">
        <v>18091.96904</v>
      </c>
      <c r="EX237" s="33">
        <v>5797.0208830000001</v>
      </c>
      <c r="EY237" s="33">
        <v>5500.3663210000004</v>
      </c>
      <c r="EZ237" s="33">
        <v>18609.68247</v>
      </c>
      <c r="FA237" s="33">
        <v>19705.746299999999</v>
      </c>
      <c r="FB237" s="33">
        <v>6902.6962999999996</v>
      </c>
      <c r="FC237" s="33">
        <v>6414.1881670000002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6261.5235839999996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5363.0468890000002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5176.7936490000002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2995.4763189999999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372.12576790000003</v>
      </c>
      <c r="AL239" s="33">
        <v>545.00783139999999</v>
      </c>
      <c r="AM239" s="33">
        <v>2654.0345240000001</v>
      </c>
      <c r="AN239" s="33">
        <v>6753.6804760000005</v>
      </c>
      <c r="AO239" s="33">
        <v>3655.140167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5034.9929279999997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6392.0523810000004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6264.0779750000002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4.7934851600000004</v>
      </c>
      <c r="BB240" s="33">
        <v>408.08249999999998</v>
      </c>
      <c r="BC240" s="33">
        <v>202.8874405</v>
      </c>
      <c r="BD240" s="33">
        <v>291.7157143</v>
      </c>
      <c r="BE240" s="33">
        <v>26.906966109999999</v>
      </c>
      <c r="BF240" s="33">
        <v>408.08249999999998</v>
      </c>
      <c r="BG240" s="33">
        <v>202.8874405</v>
      </c>
      <c r="BH240" s="33">
        <v>291.7157143</v>
      </c>
      <c r="BI240" s="33">
        <v>83.563040790000002</v>
      </c>
      <c r="BJ240" s="33">
        <v>408.08249999999998</v>
      </c>
      <c r="BK240" s="33">
        <v>202.8874405</v>
      </c>
      <c r="BL240" s="33">
        <v>558.44986389999997</v>
      </c>
      <c r="BM240" s="33">
        <v>141.9597478</v>
      </c>
      <c r="BN240" s="33">
        <v>574.17864229999998</v>
      </c>
      <c r="BO240" s="33">
        <v>387.29597899999999</v>
      </c>
      <c r="BP240" s="33">
        <v>558.44986389999997</v>
      </c>
      <c r="BQ240" s="33">
        <v>202.24809350000001</v>
      </c>
      <c r="BR240" s="33">
        <v>574.17864229999998</v>
      </c>
      <c r="BS240" s="33">
        <v>387.29597899999999</v>
      </c>
      <c r="BT240" s="33">
        <v>980.80140459999996</v>
      </c>
      <c r="BU240" s="33">
        <v>428.56044400000002</v>
      </c>
      <c r="BV240" s="33">
        <v>757.58770130000005</v>
      </c>
      <c r="BW240" s="33">
        <v>541.94146120000005</v>
      </c>
      <c r="BX240" s="33">
        <v>980.80140459999996</v>
      </c>
      <c r="BY240" s="33">
        <v>372.19074599999999</v>
      </c>
      <c r="BZ240" s="33">
        <v>757.58770130000005</v>
      </c>
      <c r="CA240" s="33">
        <v>541.94146120000005</v>
      </c>
      <c r="CB240" s="33">
        <v>980.80140459999996</v>
      </c>
      <c r="CC240" s="33">
        <v>979.8503455</v>
      </c>
      <c r="CD240" s="33">
        <v>757.58770130000005</v>
      </c>
      <c r="CE240" s="33">
        <v>541.94146120000005</v>
      </c>
      <c r="CF240" s="33">
        <v>980.80140459999996</v>
      </c>
      <c r="CG240" s="33">
        <v>799.37465520000001</v>
      </c>
      <c r="CH240" s="33">
        <v>757.58770130000005</v>
      </c>
      <c r="CI240" s="33">
        <v>541.94146120000005</v>
      </c>
      <c r="CJ240" s="33">
        <v>980.80140459999996</v>
      </c>
      <c r="CK240" s="33">
        <v>877.49796500000002</v>
      </c>
      <c r="CL240" s="33">
        <v>757.58770130000005</v>
      </c>
      <c r="CM240" s="33">
        <v>541.94146120000005</v>
      </c>
      <c r="CN240" s="33">
        <v>1014.630252</v>
      </c>
      <c r="CO240" s="33">
        <v>1214.002397</v>
      </c>
      <c r="CP240" s="33">
        <v>764.69501130000003</v>
      </c>
      <c r="CQ240" s="33">
        <v>553.61205559999996</v>
      </c>
      <c r="CR240" s="33">
        <v>1092.8065039999999</v>
      </c>
      <c r="CS240" s="33">
        <v>1073.635867</v>
      </c>
      <c r="CT240" s="33">
        <v>781.11953930000004</v>
      </c>
      <c r="CU240" s="33">
        <v>580.5820354</v>
      </c>
      <c r="CV240" s="33">
        <v>1377.312357</v>
      </c>
      <c r="CW240" s="33">
        <v>1214.002397</v>
      </c>
      <c r="CX240" s="33">
        <v>840.89311799999996</v>
      </c>
      <c r="CY240" s="33">
        <v>678.73354449999999</v>
      </c>
      <c r="CZ240" s="33">
        <v>1717.482833</v>
      </c>
      <c r="DA240" s="33">
        <v>1839.146563</v>
      </c>
      <c r="DB240" s="33">
        <v>924.21853469999996</v>
      </c>
      <c r="DC240" s="33">
        <v>792.18854450000003</v>
      </c>
      <c r="DD240" s="33">
        <v>1717.482833</v>
      </c>
      <c r="DE240" s="33">
        <v>1839.146563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1839.146563</v>
      </c>
      <c r="DN240" s="33">
        <v>1103.8281179999999</v>
      </c>
      <c r="DO240" s="33">
        <v>1061.7544969999999</v>
      </c>
      <c r="DP240" s="33">
        <v>2261.5609279999999</v>
      </c>
      <c r="DQ240" s="33">
        <v>1749.0716399999999</v>
      </c>
      <c r="DR240" s="33">
        <v>1103.8281179999999</v>
      </c>
      <c r="DS240" s="33">
        <v>1061.7544969999999</v>
      </c>
      <c r="DT240" s="33">
        <v>2261.5609279999999</v>
      </c>
      <c r="DU240" s="33">
        <v>2377.4573970000001</v>
      </c>
      <c r="DV240" s="33">
        <v>1103.8281179999999</v>
      </c>
      <c r="DW240" s="33">
        <v>1061.7544969999999</v>
      </c>
      <c r="DX240" s="33">
        <v>2261.5609279999999</v>
      </c>
      <c r="DY240" s="33">
        <v>2045.445849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2472.6762960000001</v>
      </c>
      <c r="EK240" s="33">
        <v>2491.259086</v>
      </c>
      <c r="EL240" s="33">
        <v>1156.8667800000001</v>
      </c>
      <c r="EM240" s="33">
        <v>1139.000401</v>
      </c>
      <c r="EN240" s="33">
        <v>2781.3633089999998</v>
      </c>
      <c r="EO240" s="33">
        <v>2322.5856210000002</v>
      </c>
      <c r="EP240" s="33">
        <v>1250.627285</v>
      </c>
      <c r="EQ240" s="33">
        <v>1254.4335450000001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1649.0363629999999</v>
      </c>
      <c r="BY241" s="33">
        <v>1459.5229650000001</v>
      </c>
      <c r="BZ241" s="33">
        <v>596.51223919999995</v>
      </c>
      <c r="CA241" s="33">
        <v>822.95219039999995</v>
      </c>
      <c r="CB241" s="33">
        <v>6317.0073000000002</v>
      </c>
      <c r="CC241" s="33">
        <v>2721.7645819999998</v>
      </c>
      <c r="CD241" s="33">
        <v>1828.3412109999999</v>
      </c>
      <c r="CE241" s="33">
        <v>2661.73902</v>
      </c>
      <c r="CF241" s="33">
        <v>7057.5055460000003</v>
      </c>
      <c r="CG241" s="33">
        <v>4872.6703369999996</v>
      </c>
      <c r="CH241" s="33">
        <v>2001.7207559999999</v>
      </c>
      <c r="CI241" s="33">
        <v>2929.761137</v>
      </c>
      <c r="CJ241" s="33">
        <v>7573.835916</v>
      </c>
      <c r="CK241" s="33">
        <v>7062.565439</v>
      </c>
      <c r="CL241" s="33">
        <v>2122.6138510000001</v>
      </c>
      <c r="CM241" s="33">
        <v>3116.6460619999998</v>
      </c>
      <c r="CN241" s="33">
        <v>8615.8474100000003</v>
      </c>
      <c r="CO241" s="33">
        <v>5622.0982759999997</v>
      </c>
      <c r="CP241" s="33">
        <v>2366.5894170000001</v>
      </c>
      <c r="CQ241" s="33">
        <v>3493.800401</v>
      </c>
      <c r="CR241" s="33">
        <v>9386.5514289999992</v>
      </c>
      <c r="CS241" s="33">
        <v>6782.49298</v>
      </c>
      <c r="CT241" s="33">
        <v>2485.5904169999999</v>
      </c>
      <c r="CU241" s="33">
        <v>3811.8647019999999</v>
      </c>
      <c r="CV241" s="33">
        <v>9386.5514289999992</v>
      </c>
      <c r="CW241" s="33">
        <v>8754.3344639999996</v>
      </c>
      <c r="CX241" s="33">
        <v>2485.5904169999999</v>
      </c>
      <c r="CY241" s="33">
        <v>3811.8647019999999</v>
      </c>
      <c r="CZ241" s="33">
        <v>9746.8902330000001</v>
      </c>
      <c r="DA241" s="33">
        <v>8862.4318800000001</v>
      </c>
      <c r="DB241" s="33">
        <v>2537.5745830000001</v>
      </c>
      <c r="DC241" s="33">
        <v>3951.54898</v>
      </c>
      <c r="DD241" s="33">
        <v>10504.52175</v>
      </c>
      <c r="DE241" s="33">
        <v>9352.7451189999992</v>
      </c>
      <c r="DF241" s="33">
        <v>2721.81306</v>
      </c>
      <c r="DG241" s="33">
        <v>4265.3385090000002</v>
      </c>
      <c r="DH241" s="33">
        <v>10809.438959999999</v>
      </c>
      <c r="DI241" s="33">
        <v>9506.0666619999993</v>
      </c>
      <c r="DJ241" s="33">
        <v>2816.9857980000002</v>
      </c>
      <c r="DK241" s="33">
        <v>4397.2644289999998</v>
      </c>
      <c r="DL241" s="33">
        <v>10809.438959999999</v>
      </c>
      <c r="DM241" s="33">
        <v>9352.7451189999992</v>
      </c>
      <c r="DN241" s="33">
        <v>2816.9857980000002</v>
      </c>
      <c r="DO241" s="33">
        <v>4397.2644289999998</v>
      </c>
      <c r="DP241" s="33">
        <v>10809.438959999999</v>
      </c>
      <c r="DQ241" s="33">
        <v>8036.8447070000002</v>
      </c>
      <c r="DR241" s="33">
        <v>2816.9857980000002</v>
      </c>
      <c r="DS241" s="33">
        <v>4397.2644289999998</v>
      </c>
      <c r="DT241" s="33">
        <v>10809.438959999999</v>
      </c>
      <c r="DU241" s="33">
        <v>10020.9938</v>
      </c>
      <c r="DV241" s="33">
        <v>2816.9857980000002</v>
      </c>
      <c r="DW241" s="33">
        <v>4397.2644289999998</v>
      </c>
      <c r="DX241" s="33">
        <v>10809.438959999999</v>
      </c>
      <c r="DY241" s="33">
        <v>10020.9938</v>
      </c>
      <c r="DZ241" s="33">
        <v>2816.9857980000002</v>
      </c>
      <c r="EA241" s="33">
        <v>4397.2644289999998</v>
      </c>
      <c r="EB241" s="33">
        <v>10809.438959999999</v>
      </c>
      <c r="EC241" s="33">
        <v>8407.9701509999995</v>
      </c>
      <c r="ED241" s="33">
        <v>2816.9857980000002</v>
      </c>
      <c r="EE241" s="33">
        <v>4397.2644289999998</v>
      </c>
      <c r="EF241" s="33">
        <v>10809.438959999999</v>
      </c>
      <c r="EG241" s="33">
        <v>9666.9677709999996</v>
      </c>
      <c r="EH241" s="33">
        <v>2816.9857980000002</v>
      </c>
      <c r="EI241" s="33">
        <v>4397.2644289999998</v>
      </c>
      <c r="EJ241" s="33">
        <v>10809.438959999999</v>
      </c>
      <c r="EK241" s="33">
        <v>9245.5576779999992</v>
      </c>
      <c r="EL241" s="33">
        <v>2816.9857980000002</v>
      </c>
      <c r="EM241" s="33">
        <v>4397.2644289999998</v>
      </c>
      <c r="EN241" s="33">
        <v>10809.438959999999</v>
      </c>
      <c r="EO241" s="33">
        <v>9755.2357439999996</v>
      </c>
      <c r="EP241" s="33">
        <v>2816.9857980000002</v>
      </c>
      <c r="EQ241" s="33">
        <v>4397.2644289999998</v>
      </c>
      <c r="ER241" s="33">
        <v>10809.438959999999</v>
      </c>
      <c r="ES241" s="33">
        <v>8801.5546200000008</v>
      </c>
      <c r="ET241" s="33">
        <v>2816.9857980000002</v>
      </c>
      <c r="EU241" s="33">
        <v>4397.2644289999998</v>
      </c>
      <c r="EV241" s="33">
        <v>12052.79048</v>
      </c>
      <c r="EW241" s="33">
        <v>8415.5163319999992</v>
      </c>
      <c r="EX241" s="33">
        <v>3205.0687499999999</v>
      </c>
      <c r="EY241" s="33">
        <v>4935.2147020000002</v>
      </c>
      <c r="EZ241" s="33">
        <v>12490.883809999999</v>
      </c>
      <c r="FA241" s="33">
        <v>9556.0016770000002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2814.2967359999998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2219.1752620000002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2422.5480360000001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3909.3104060000001</v>
      </c>
      <c r="CS242" s="33">
        <v>3147.1193669999998</v>
      </c>
      <c r="CT242" s="33">
        <v>1306.8613359999999</v>
      </c>
      <c r="CU242" s="33">
        <v>2063.9231020000002</v>
      </c>
      <c r="CV242" s="33">
        <v>5135.892844</v>
      </c>
      <c r="CW242" s="33">
        <v>4301.5562739999996</v>
      </c>
      <c r="CX242" s="33">
        <v>1847.381903</v>
      </c>
      <c r="CY242" s="33">
        <v>2663.1424099999999</v>
      </c>
      <c r="CZ242" s="33">
        <v>5472.3181610000001</v>
      </c>
      <c r="DA242" s="33">
        <v>2733.0763440000001</v>
      </c>
      <c r="DB242" s="33">
        <v>1995.635129</v>
      </c>
      <c r="DC242" s="33">
        <v>2827.495445</v>
      </c>
      <c r="DD242" s="33">
        <v>5472.3181610000001</v>
      </c>
      <c r="DE242" s="33">
        <v>4618.1936159999996</v>
      </c>
      <c r="DF242" s="33">
        <v>1995.635129</v>
      </c>
      <c r="DG242" s="33">
        <v>2827.495445</v>
      </c>
      <c r="DH242" s="33">
        <v>5472.3181610000001</v>
      </c>
      <c r="DI242" s="33">
        <v>4618.1936159999996</v>
      </c>
      <c r="DJ242" s="33">
        <v>1995.635129</v>
      </c>
      <c r="DK242" s="33">
        <v>2827.495445</v>
      </c>
      <c r="DL242" s="33">
        <v>5472.3181610000001</v>
      </c>
      <c r="DM242" s="33">
        <v>4618.1936159999996</v>
      </c>
      <c r="DN242" s="33">
        <v>1995.635129</v>
      </c>
      <c r="DO242" s="33">
        <v>2827.495445</v>
      </c>
      <c r="DP242" s="33">
        <v>5472.3181610000001</v>
      </c>
      <c r="DQ242" s="33">
        <v>4618.1936159999996</v>
      </c>
      <c r="DR242" s="33">
        <v>1995.635129</v>
      </c>
      <c r="DS242" s="33">
        <v>2827.495445</v>
      </c>
      <c r="DT242" s="33">
        <v>5472.3181610000001</v>
      </c>
      <c r="DU242" s="33">
        <v>4618.1936159999996</v>
      </c>
      <c r="DV242" s="33">
        <v>1995.635129</v>
      </c>
      <c r="DW242" s="33">
        <v>2827.495445</v>
      </c>
      <c r="DX242" s="33">
        <v>5472.3181610000001</v>
      </c>
      <c r="DY242" s="33">
        <v>4058.2537699999998</v>
      </c>
      <c r="DZ242" s="33">
        <v>1995.635129</v>
      </c>
      <c r="EA242" s="33">
        <v>2827.495445</v>
      </c>
      <c r="EB242" s="33">
        <v>5472.3181610000001</v>
      </c>
      <c r="EC242" s="33">
        <v>4618.1936159999996</v>
      </c>
      <c r="ED242" s="33">
        <v>1995.635129</v>
      </c>
      <c r="EE242" s="33">
        <v>2827.495445</v>
      </c>
      <c r="EF242" s="33">
        <v>5756.4766669999999</v>
      </c>
      <c r="EG242" s="33">
        <v>4522.96958</v>
      </c>
      <c r="EH242" s="33">
        <v>2120.8558330000001</v>
      </c>
      <c r="EI242" s="33">
        <v>2966.3147020000001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4885.6383930000002</v>
      </c>
      <c r="EP242" s="33">
        <v>2120.8558330000001</v>
      </c>
      <c r="EQ242" s="33">
        <v>2966.3147020000001</v>
      </c>
      <c r="ER242" s="33">
        <v>5756.4766669999999</v>
      </c>
      <c r="ES242" s="33">
        <v>4751.3001190000004</v>
      </c>
      <c r="ET242" s="33">
        <v>2120.8558330000001</v>
      </c>
      <c r="EU242" s="33">
        <v>2966.3147020000001</v>
      </c>
      <c r="EV242" s="33">
        <v>5756.4766669999999</v>
      </c>
      <c r="EW242" s="33">
        <v>4885.6383930000002</v>
      </c>
      <c r="EX242" s="33">
        <v>2120.8558330000001</v>
      </c>
      <c r="EY242" s="33">
        <v>2966.3147020000001</v>
      </c>
      <c r="EZ242" s="33">
        <v>5984.0057139999999</v>
      </c>
      <c r="FA242" s="33">
        <v>5086.2402380000003</v>
      </c>
      <c r="FB242" s="33">
        <v>2170.2237500000001</v>
      </c>
      <c r="FC242" s="33">
        <v>3062.1605949999998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44427.12758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43691.69803</v>
      </c>
      <c r="O245" s="33">
        <v>42423.088889999999</v>
      </c>
      <c r="P245" s="33">
        <v>41162.384769999997</v>
      </c>
      <c r="Q245" s="33">
        <v>38907.442589999999</v>
      </c>
      <c r="R245" s="33">
        <v>45494.945310000003</v>
      </c>
      <c r="S245" s="33">
        <v>42380.203240000003</v>
      </c>
      <c r="T245" s="33">
        <v>46385.809520000003</v>
      </c>
      <c r="U245" s="33">
        <v>45067.768550000001</v>
      </c>
      <c r="V245" s="33">
        <v>42864.547890000002</v>
      </c>
      <c r="W245" s="33">
        <v>42948.227500000001</v>
      </c>
      <c r="X245" s="33">
        <v>46385.809520000003</v>
      </c>
      <c r="Y245" s="33">
        <v>45183.087440000003</v>
      </c>
      <c r="Z245" s="33">
        <v>43556.383170000001</v>
      </c>
      <c r="AA245" s="33">
        <v>42948.227500000001</v>
      </c>
      <c r="AB245" s="33">
        <v>52096.268750000003</v>
      </c>
      <c r="AC245" s="33">
        <v>44311.345990000002</v>
      </c>
      <c r="AD245" s="33">
        <v>41242.597849999998</v>
      </c>
      <c r="AE245" s="33">
        <v>45091.78572</v>
      </c>
      <c r="AF245" s="33">
        <v>55414.312149999998</v>
      </c>
      <c r="AG245" s="33">
        <v>48191.779020000002</v>
      </c>
      <c r="AH245" s="33">
        <v>44938.037579999997</v>
      </c>
      <c r="AI245" s="33">
        <v>45890.538529999998</v>
      </c>
      <c r="AJ245" s="33">
        <v>60659.639210000001</v>
      </c>
      <c r="AK245" s="33">
        <v>50988.53325</v>
      </c>
      <c r="AL245" s="33">
        <v>47794.272779999999</v>
      </c>
      <c r="AM245" s="33">
        <v>47806.636259999999</v>
      </c>
      <c r="AN245" s="33">
        <v>60747.487710000001</v>
      </c>
      <c r="AO245" s="33">
        <v>54394.504150000001</v>
      </c>
      <c r="AP245" s="33">
        <v>49893.865879999998</v>
      </c>
      <c r="AQ245" s="33">
        <v>47806.636259999999</v>
      </c>
      <c r="AR245" s="33">
        <v>60810.521999999997</v>
      </c>
      <c r="AS245" s="33">
        <v>55505.901080000003</v>
      </c>
      <c r="AT245" s="33">
        <v>49383.348469999997</v>
      </c>
      <c r="AU245" s="33">
        <v>47886.99912</v>
      </c>
      <c r="AV245" s="33">
        <v>60953.512949999997</v>
      </c>
      <c r="AW245" s="33">
        <v>56115.974629999997</v>
      </c>
      <c r="AX245" s="33">
        <v>50108.440470000001</v>
      </c>
      <c r="AY245" s="33">
        <v>48041.339950000001</v>
      </c>
      <c r="AZ245" s="33">
        <v>61059.360090000002</v>
      </c>
      <c r="BA245" s="33">
        <v>56765.609369999998</v>
      </c>
      <c r="BB245" s="33">
        <v>50210.177969999997</v>
      </c>
      <c r="BC245" s="33">
        <v>48158.7621</v>
      </c>
      <c r="BD245" s="33">
        <v>61059.360090000002</v>
      </c>
      <c r="BE245" s="33">
        <v>57811.490360000003</v>
      </c>
      <c r="BF245" s="33">
        <v>50210.177969999997</v>
      </c>
      <c r="BG245" s="33">
        <v>48158.7621</v>
      </c>
      <c r="BH245" s="33">
        <v>61388.93866</v>
      </c>
      <c r="BI245" s="33">
        <v>58683.665939999999</v>
      </c>
      <c r="BJ245" s="33">
        <v>50741.762970000003</v>
      </c>
      <c r="BK245" s="33">
        <v>48662.970430000001</v>
      </c>
      <c r="BL245" s="33">
        <v>61831.483760000003</v>
      </c>
      <c r="BM245" s="33">
        <v>59579.204429999998</v>
      </c>
      <c r="BN245" s="33">
        <v>50441.439469999998</v>
      </c>
      <c r="BO245" s="33">
        <v>48978.764439999999</v>
      </c>
      <c r="BP245" s="33">
        <v>64308.52074</v>
      </c>
      <c r="BQ245" s="33">
        <v>61869.678370000001</v>
      </c>
      <c r="BR245" s="33">
        <v>52307.306250000001</v>
      </c>
      <c r="BS245" s="33">
        <v>51254.35772</v>
      </c>
      <c r="BT245" s="33">
        <v>65240.765650000001</v>
      </c>
      <c r="BU245" s="33">
        <v>62292.335220000001</v>
      </c>
      <c r="BV245" s="33">
        <v>52312.199260000001</v>
      </c>
      <c r="BW245" s="33">
        <v>51862.522199999999</v>
      </c>
      <c r="BX245" s="33">
        <v>69609.129799999995</v>
      </c>
      <c r="BY245" s="33">
        <v>65153.441039999998</v>
      </c>
      <c r="BZ245" s="33">
        <v>54955.619319999998</v>
      </c>
      <c r="CA245" s="33">
        <v>54791.296329999997</v>
      </c>
      <c r="CB245" s="33">
        <v>74722.755980000002</v>
      </c>
      <c r="CC245" s="33">
        <v>68627.942679999993</v>
      </c>
      <c r="CD245" s="33">
        <v>56715.908380000001</v>
      </c>
      <c r="CE245" s="33">
        <v>57007.522149999997</v>
      </c>
      <c r="CF245" s="33">
        <v>75463.254230000006</v>
      </c>
      <c r="CG245" s="33">
        <v>69689.719620000003</v>
      </c>
      <c r="CH245" s="33">
        <v>56954.633399999999</v>
      </c>
      <c r="CI245" s="33">
        <v>57275.544269999999</v>
      </c>
      <c r="CJ245" s="33">
        <v>76937.736409999998</v>
      </c>
      <c r="CK245" s="33">
        <v>73548.779420000006</v>
      </c>
      <c r="CL245" s="33">
        <v>57364.719810000002</v>
      </c>
      <c r="CM245" s="33">
        <v>57755.28643</v>
      </c>
      <c r="CN245" s="33">
        <v>78039.413889999996</v>
      </c>
      <c r="CO245" s="33">
        <v>71904.493430000002</v>
      </c>
      <c r="CP245" s="33">
        <v>57513.538630000003</v>
      </c>
      <c r="CQ245" s="33">
        <v>58162.832920000001</v>
      </c>
      <c r="CR245" s="33">
        <v>79311.366089999996</v>
      </c>
      <c r="CS245" s="33">
        <v>72313.372170000002</v>
      </c>
      <c r="CT245" s="33">
        <v>57897.71774</v>
      </c>
      <c r="CU245" s="33">
        <v>58714.549489999998</v>
      </c>
      <c r="CV245" s="33">
        <v>80822.454379999996</v>
      </c>
      <c r="CW245" s="33">
        <v>73355.415760000004</v>
      </c>
      <c r="CX245" s="33">
        <v>58437.051639999998</v>
      </c>
      <c r="CY245" s="33">
        <v>59411.920299999998</v>
      </c>
      <c r="CZ245" s="33">
        <v>81878.540229999999</v>
      </c>
      <c r="DA245" s="33">
        <v>76878.083549999996</v>
      </c>
      <c r="DB245" s="33">
        <v>58736.407630000002</v>
      </c>
      <c r="DC245" s="33">
        <v>59851.441720000003</v>
      </c>
      <c r="DD245" s="33">
        <v>82901.239530000006</v>
      </c>
      <c r="DE245" s="33">
        <v>77717.987070000003</v>
      </c>
      <c r="DF245" s="33">
        <v>59102.816879999998</v>
      </c>
      <c r="DG245" s="33">
        <v>60357.499080000001</v>
      </c>
      <c r="DH245" s="33">
        <v>83846.868090000004</v>
      </c>
      <c r="DI245" s="33">
        <v>80306.681599999996</v>
      </c>
      <c r="DJ245" s="33">
        <v>59454.86707</v>
      </c>
      <c r="DK245" s="33">
        <v>60833.394899999999</v>
      </c>
      <c r="DL245" s="33">
        <v>83846.868090000004</v>
      </c>
      <c r="DM245" s="33">
        <v>76985.766069999998</v>
      </c>
      <c r="DN245" s="33">
        <v>58858.921309999998</v>
      </c>
      <c r="DO245" s="33">
        <v>60833.394899999999</v>
      </c>
      <c r="DP245" s="33">
        <v>83846.868090000004</v>
      </c>
      <c r="DQ245" s="33">
        <v>77660.712450000006</v>
      </c>
      <c r="DR245" s="33">
        <v>58907.361920000003</v>
      </c>
      <c r="DS245" s="33">
        <v>60833.394899999999</v>
      </c>
      <c r="DT245" s="33">
        <v>83846.868090000004</v>
      </c>
      <c r="DU245" s="33">
        <v>78231.883230000007</v>
      </c>
      <c r="DV245" s="33">
        <v>58849.643539999997</v>
      </c>
      <c r="DW245" s="33">
        <v>60833.394899999999</v>
      </c>
      <c r="DX245" s="33">
        <v>83846.868090000004</v>
      </c>
      <c r="DY245" s="33">
        <v>78728.567769999994</v>
      </c>
      <c r="DZ245" s="33">
        <v>58846.547409999999</v>
      </c>
      <c r="EA245" s="33">
        <v>60833.394899999999</v>
      </c>
      <c r="EB245" s="33">
        <v>83846.868090000004</v>
      </c>
      <c r="EC245" s="33">
        <v>79208.585089999993</v>
      </c>
      <c r="ED245" s="33">
        <v>58845.488790000003</v>
      </c>
      <c r="EE245" s="33">
        <v>60833.394899999999</v>
      </c>
      <c r="EF245" s="33">
        <v>84131.026589999994</v>
      </c>
      <c r="EG245" s="33">
        <v>80064.569940000001</v>
      </c>
      <c r="EH245" s="33">
        <v>58964.894209999999</v>
      </c>
      <c r="EI245" s="33">
        <v>60972.21415</v>
      </c>
      <c r="EJ245" s="33">
        <v>84379.951530000006</v>
      </c>
      <c r="EK245" s="33">
        <v>80202.456439999994</v>
      </c>
      <c r="EL245" s="33">
        <v>56965.248599999999</v>
      </c>
      <c r="EM245" s="33">
        <v>61075.599970000003</v>
      </c>
      <c r="EN245" s="33">
        <v>84688.63854</v>
      </c>
      <c r="EO245" s="33">
        <v>79841.20607</v>
      </c>
      <c r="EP245" s="33">
        <v>55235.128900000003</v>
      </c>
      <c r="EQ245" s="33">
        <v>61191.033109999997</v>
      </c>
      <c r="ER245" s="33">
        <v>84736.256630000003</v>
      </c>
      <c r="ES245" s="33">
        <v>79388.275739999997</v>
      </c>
      <c r="ET245" s="33">
        <v>53206.317510000001</v>
      </c>
      <c r="EU245" s="33">
        <v>61226.615429999998</v>
      </c>
      <c r="EV245" s="33">
        <v>86664.448470000003</v>
      </c>
      <c r="EW245" s="33">
        <v>80864.684909999996</v>
      </c>
      <c r="EX245" s="33">
        <v>54023.936500000003</v>
      </c>
      <c r="EY245" s="33">
        <v>62092.470690000002</v>
      </c>
      <c r="EZ245" s="33">
        <v>89499.348469999997</v>
      </c>
      <c r="FA245" s="33">
        <v>83842.799950000001</v>
      </c>
      <c r="FB245" s="33">
        <v>55252.330249999999</v>
      </c>
      <c r="FC245" s="33">
        <v>63290.521220000002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2124.3119839999999</v>
      </c>
      <c r="AT246" s="33">
        <v>1506.370234</v>
      </c>
      <c r="AU246" s="33">
        <v>1865.683507</v>
      </c>
      <c r="AV246" s="33">
        <v>3135.2770460000002</v>
      </c>
      <c r="AW246" s="33">
        <v>2871.4669640000002</v>
      </c>
      <c r="AX246" s="33">
        <v>2019.5123120000001</v>
      </c>
      <c r="AY246" s="33">
        <v>2484.0874840000001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4600.7556649999997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2124.3119839999999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2124.3119839999999</v>
      </c>
      <c r="DB246" s="33">
        <v>3207.1786219999999</v>
      </c>
      <c r="DC246" s="33">
        <v>3915.3822460000001</v>
      </c>
      <c r="DD246" s="33">
        <v>4969.5392400000001</v>
      </c>
      <c r="DE246" s="33">
        <v>3892.5654420000001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4559.2850859999999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991.70724199999995</v>
      </c>
      <c r="BE247" s="33">
        <v>990.78436850000003</v>
      </c>
      <c r="BF247" s="33">
        <v>1130.1575210000001</v>
      </c>
      <c r="BG247" s="33">
        <v>1048.9915410000001</v>
      </c>
      <c r="BH247" s="33">
        <v>991.70724199999995</v>
      </c>
      <c r="BI247" s="33">
        <v>990.78436850000003</v>
      </c>
      <c r="BJ247" s="33">
        <v>1130.1575210000001</v>
      </c>
      <c r="BK247" s="33">
        <v>1048.9915410000001</v>
      </c>
      <c r="BL247" s="33">
        <v>991.70724199999995</v>
      </c>
      <c r="BM247" s="33">
        <v>990.78436850000003</v>
      </c>
      <c r="BN247" s="33">
        <v>1130.1575210000001</v>
      </c>
      <c r="BO247" s="33">
        <v>1048.9915410000001</v>
      </c>
      <c r="BP247" s="33">
        <v>991.70724199999995</v>
      </c>
      <c r="BQ247" s="33">
        <v>990.78436850000003</v>
      </c>
      <c r="BR247" s="33">
        <v>1130.1575210000001</v>
      </c>
      <c r="BS247" s="33">
        <v>1048.9915410000001</v>
      </c>
      <c r="BT247" s="33">
        <v>991.70724199999995</v>
      </c>
      <c r="BU247" s="33">
        <v>990.78436850000003</v>
      </c>
      <c r="BV247" s="33">
        <v>1130.1575210000001</v>
      </c>
      <c r="BW247" s="33">
        <v>1048.9915410000001</v>
      </c>
      <c r="BX247" s="33">
        <v>991.70724199999995</v>
      </c>
      <c r="BY247" s="33">
        <v>990.78436850000003</v>
      </c>
      <c r="BZ247" s="33">
        <v>1130.1575210000001</v>
      </c>
      <c r="CA247" s="33">
        <v>1048.9915410000001</v>
      </c>
      <c r="CB247" s="33">
        <v>991.70724199999995</v>
      </c>
      <c r="CC247" s="33">
        <v>990.78436850000003</v>
      </c>
      <c r="CD247" s="33">
        <v>1130.1575210000001</v>
      </c>
      <c r="CE247" s="33">
        <v>1048.9915410000001</v>
      </c>
      <c r="CF247" s="33">
        <v>991.70724199999995</v>
      </c>
      <c r="CG247" s="33">
        <v>990.78436850000003</v>
      </c>
      <c r="CH247" s="33">
        <v>1130.1575210000001</v>
      </c>
      <c r="CI247" s="33">
        <v>1048.9915410000001</v>
      </c>
      <c r="CJ247" s="33">
        <v>991.70724199999995</v>
      </c>
      <c r="CK247" s="33">
        <v>990.78436850000003</v>
      </c>
      <c r="CL247" s="33">
        <v>1130.1575210000001</v>
      </c>
      <c r="CM247" s="33">
        <v>1048.9915410000001</v>
      </c>
      <c r="CN247" s="33">
        <v>991.70724199999995</v>
      </c>
      <c r="CO247" s="33">
        <v>990.78436850000003</v>
      </c>
      <c r="CP247" s="33">
        <v>1130.1575210000001</v>
      </c>
      <c r="CQ247" s="33">
        <v>1048.9915410000001</v>
      </c>
      <c r="CR247" s="33">
        <v>991.70724199999995</v>
      </c>
      <c r="CS247" s="33">
        <v>990.78436850000003</v>
      </c>
      <c r="CT247" s="33">
        <v>1130.1575210000001</v>
      </c>
      <c r="CU247" s="33">
        <v>1048.9915410000001</v>
      </c>
      <c r="CV247" s="33">
        <v>991.70724199999995</v>
      </c>
      <c r="CW247" s="33">
        <v>990.78436850000003</v>
      </c>
      <c r="CX247" s="33">
        <v>1130.1575210000001</v>
      </c>
      <c r="CY247" s="33">
        <v>1048.9915410000001</v>
      </c>
      <c r="CZ247" s="33">
        <v>991.70724199999995</v>
      </c>
      <c r="DA247" s="33">
        <v>990.78436850000003</v>
      </c>
      <c r="DB247" s="33">
        <v>1130.1575210000001</v>
      </c>
      <c r="DC247" s="33">
        <v>1048.9915410000001</v>
      </c>
      <c r="DD247" s="33">
        <v>991.70724199999995</v>
      </c>
      <c r="DE247" s="33">
        <v>990.78436850000003</v>
      </c>
      <c r="DF247" s="33">
        <v>1130.1575210000001</v>
      </c>
      <c r="DG247" s="33">
        <v>1048.9915410000001</v>
      </c>
      <c r="DH247" s="33">
        <v>991.70724199999995</v>
      </c>
      <c r="DI247" s="33">
        <v>990.78436850000003</v>
      </c>
      <c r="DJ247" s="33">
        <v>1130.1575210000001</v>
      </c>
      <c r="DK247" s="33">
        <v>1048.9915410000001</v>
      </c>
      <c r="DL247" s="33">
        <v>991.70724199999995</v>
      </c>
      <c r="DM247" s="33">
        <v>990.78436850000003</v>
      </c>
      <c r="DN247" s="33">
        <v>1130.1575210000001</v>
      </c>
      <c r="DO247" s="33">
        <v>1048.9915410000001</v>
      </c>
      <c r="DP247" s="33">
        <v>991.70724199999995</v>
      </c>
      <c r="DQ247" s="33">
        <v>990.78436850000003</v>
      </c>
      <c r="DR247" s="33">
        <v>1130.1575210000001</v>
      </c>
      <c r="DS247" s="33">
        <v>1048.9915410000001</v>
      </c>
      <c r="DT247" s="33">
        <v>991.70724199999995</v>
      </c>
      <c r="DU247" s="33">
        <v>990.78436850000003</v>
      </c>
      <c r="DV247" s="33">
        <v>1130.1575210000001</v>
      </c>
      <c r="DW247" s="33">
        <v>1048.9915410000001</v>
      </c>
      <c r="DX247" s="33">
        <v>991.70724199999995</v>
      </c>
      <c r="DY247" s="33">
        <v>990.78436850000003</v>
      </c>
      <c r="DZ247" s="33">
        <v>1130.1575210000001</v>
      </c>
      <c r="EA247" s="33">
        <v>1048.9915410000001</v>
      </c>
      <c r="EB247" s="33">
        <v>991.70724199999995</v>
      </c>
      <c r="EC247" s="33">
        <v>990.78436850000003</v>
      </c>
      <c r="ED247" s="33">
        <v>1130.1575210000001</v>
      </c>
      <c r="EE247" s="33">
        <v>1048.9915410000001</v>
      </c>
      <c r="EF247" s="33">
        <v>991.70724199999995</v>
      </c>
      <c r="EG247" s="33">
        <v>990.78436850000003</v>
      </c>
      <c r="EH247" s="33">
        <v>1130.1575210000001</v>
      </c>
      <c r="EI247" s="33">
        <v>1048.9915410000001</v>
      </c>
      <c r="EJ247" s="33">
        <v>991.70724199999995</v>
      </c>
      <c r="EK247" s="33">
        <v>990.78436850000003</v>
      </c>
      <c r="EL247" s="33">
        <v>1130.1575210000001</v>
      </c>
      <c r="EM247" s="33">
        <v>1048.9915410000001</v>
      </c>
      <c r="EN247" s="33">
        <v>991.70724199999995</v>
      </c>
      <c r="EO247" s="33">
        <v>990.78436850000003</v>
      </c>
      <c r="EP247" s="33">
        <v>1130.1575210000001</v>
      </c>
      <c r="EQ247" s="33">
        <v>1048.9915410000001</v>
      </c>
      <c r="ER247" s="33">
        <v>991.70724199999995</v>
      </c>
      <c r="ES247" s="33">
        <v>990.78436850000003</v>
      </c>
      <c r="ET247" s="33">
        <v>1130.1575210000001</v>
      </c>
      <c r="EU247" s="33">
        <v>1048.9915410000001</v>
      </c>
      <c r="EV247" s="33">
        <v>991.70724199999995</v>
      </c>
      <c r="EW247" s="33">
        <v>990.78436850000003</v>
      </c>
      <c r="EX247" s="33">
        <v>1130.1575210000001</v>
      </c>
      <c r="EY247" s="33">
        <v>1048.9915410000001</v>
      </c>
      <c r="EZ247" s="33">
        <v>991.70724199999995</v>
      </c>
      <c r="FA247" s="33">
        <v>990.78436850000003</v>
      </c>
      <c r="FB247" s="33">
        <v>1130.1575210000001</v>
      </c>
      <c r="FC247" s="33">
        <v>1048.9915410000001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110.4401404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57.8966359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57.819946610000002</v>
      </c>
      <c r="BV248" s="33">
        <v>56.751142489999999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56.022339039999999</v>
      </c>
      <c r="CH248" s="33">
        <v>57.8966359</v>
      </c>
      <c r="CI248" s="33">
        <v>107.4420198</v>
      </c>
      <c r="CJ248" s="33">
        <v>105.2766835</v>
      </c>
      <c r="CK248" s="33">
        <v>57.819946610000002</v>
      </c>
      <c r="CL248" s="33">
        <v>2.103819009</v>
      </c>
      <c r="CM248" s="33">
        <v>107.4420198</v>
      </c>
      <c r="CN248" s="33">
        <v>105.2766835</v>
      </c>
      <c r="CO248" s="33">
        <v>57.819946610000002</v>
      </c>
      <c r="CP248" s="33">
        <v>112.54395940000001</v>
      </c>
      <c r="CQ248" s="33">
        <v>107.4420198</v>
      </c>
      <c r="CR248" s="33">
        <v>105.2766835</v>
      </c>
      <c r="CS248" s="33">
        <v>57.819946610000002</v>
      </c>
      <c r="CT248" s="33">
        <v>57.8966359</v>
      </c>
      <c r="CU248" s="33">
        <v>107.4420198</v>
      </c>
      <c r="CV248" s="33">
        <v>105.2766835</v>
      </c>
      <c r="CW248" s="33">
        <v>1.7976075739999999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102.8650651</v>
      </c>
      <c r="DR248" s="33">
        <v>57.8966359</v>
      </c>
      <c r="DS248" s="33">
        <v>107.4420198</v>
      </c>
      <c r="DT248" s="33">
        <v>105.2766835</v>
      </c>
      <c r="DU248" s="33">
        <v>48.640333660000003</v>
      </c>
      <c r="DV248" s="33">
        <v>112.54395940000001</v>
      </c>
      <c r="DW248" s="33">
        <v>107.4420198</v>
      </c>
      <c r="DX248" s="33">
        <v>105.2766835</v>
      </c>
      <c r="DY248" s="33">
        <v>56.022339039999999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57.819946610000002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57.819946610000002</v>
      </c>
      <c r="EP248" s="33">
        <v>2.103819009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179.89012690000001</v>
      </c>
      <c r="AL251" s="33">
        <v>105.1966548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230.07475579999999</v>
      </c>
      <c r="BZ251" s="33">
        <v>163.84764620000001</v>
      </c>
      <c r="CA251" s="33">
        <v>198.2845548</v>
      </c>
      <c r="CB251" s="33">
        <v>279.91480610000002</v>
      </c>
      <c r="CC251" s="33">
        <v>94.491984400000007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90.477961089999994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90.477961089999994</v>
      </c>
      <c r="EH251" s="33">
        <v>163.84764620000001</v>
      </c>
      <c r="EI251" s="33">
        <v>198.2845548</v>
      </c>
      <c r="EJ251" s="33">
        <v>279.91480610000002</v>
      </c>
      <c r="EK251" s="33">
        <v>90.477961089999994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187.63575539999999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1.4807809949999999</v>
      </c>
      <c r="AI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2.0989980300000002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0.94740196990000003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2543.5587099999998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3290.0942879999998</v>
      </c>
      <c r="AD257" s="33">
        <v>2739.9074150000001</v>
      </c>
      <c r="AE257" s="33">
        <v>3123.1952759999999</v>
      </c>
      <c r="AF257" s="33">
        <v>3692.7032140000001</v>
      </c>
      <c r="AG257" s="33">
        <v>3355.5920230000002</v>
      </c>
      <c r="AH257" s="33">
        <v>2871.5594540000002</v>
      </c>
      <c r="AI257" s="33">
        <v>3184.5163849999999</v>
      </c>
      <c r="AJ257" s="33">
        <v>3835.548632</v>
      </c>
      <c r="AK257" s="33">
        <v>3501.448476</v>
      </c>
      <c r="AL257" s="33">
        <v>2932.2502009999998</v>
      </c>
      <c r="AM257" s="33">
        <v>3314.0706719999998</v>
      </c>
      <c r="AN257" s="33">
        <v>3837.2548630000001</v>
      </c>
      <c r="AO257" s="33">
        <v>3592.7884669999999</v>
      </c>
      <c r="AP257" s="33">
        <v>2992.3819739999999</v>
      </c>
      <c r="AQ257" s="33">
        <v>3314.0706719999998</v>
      </c>
      <c r="AR257" s="33">
        <v>3837.2548630000001</v>
      </c>
      <c r="AS257" s="33">
        <v>3592.7884669999999</v>
      </c>
      <c r="AT257" s="33">
        <v>2990.278155</v>
      </c>
      <c r="AU257" s="33">
        <v>3314.0706719999998</v>
      </c>
      <c r="AV257" s="33">
        <v>4629.7645990000001</v>
      </c>
      <c r="AW257" s="33">
        <v>4341.7472269999998</v>
      </c>
      <c r="AX257" s="33">
        <v>3505.5240520000002</v>
      </c>
      <c r="AY257" s="33">
        <v>3932.4746479999999</v>
      </c>
      <c r="AZ257" s="33">
        <v>6464.4195589999999</v>
      </c>
      <c r="BA257" s="33">
        <v>6071.0359280000002</v>
      </c>
      <c r="BB257" s="33">
        <v>4693.1903609999999</v>
      </c>
      <c r="BC257" s="33">
        <v>5363.7694110000002</v>
      </c>
      <c r="BD257" s="33">
        <v>6464.4195589999999</v>
      </c>
      <c r="BE257" s="33">
        <v>6071.0359280000002</v>
      </c>
      <c r="BF257" s="33">
        <v>4693.1903609999999</v>
      </c>
      <c r="BG257" s="33">
        <v>5363.7694110000002</v>
      </c>
      <c r="BH257" s="33">
        <v>6464.4195589999999</v>
      </c>
      <c r="BI257" s="33">
        <v>6071.98333</v>
      </c>
      <c r="BJ257" s="33">
        <v>4693.1903609999999</v>
      </c>
      <c r="BK257" s="33">
        <v>5363.7694110000002</v>
      </c>
      <c r="BL257" s="33">
        <v>6464.4195589999999</v>
      </c>
      <c r="BM257" s="33">
        <v>6073.00713</v>
      </c>
      <c r="BN257" s="33">
        <v>4638.5430379999998</v>
      </c>
      <c r="BO257" s="33">
        <v>5363.7694110000002</v>
      </c>
      <c r="BP257" s="33">
        <v>6464.4195589999999</v>
      </c>
      <c r="BQ257" s="33">
        <v>6071.0359280000002</v>
      </c>
      <c r="BR257" s="33">
        <v>4693.1903609999999</v>
      </c>
      <c r="BS257" s="33">
        <v>5363.7694110000002</v>
      </c>
      <c r="BT257" s="33">
        <v>6464.4195589999999</v>
      </c>
      <c r="BU257" s="33">
        <v>6024.1932020000004</v>
      </c>
      <c r="BV257" s="33">
        <v>4637.3975440000004</v>
      </c>
      <c r="BW257" s="33">
        <v>5363.7694110000002</v>
      </c>
      <c r="BX257" s="33">
        <v>6464.4195589999999</v>
      </c>
      <c r="BY257" s="33">
        <v>6030.0479880000003</v>
      </c>
      <c r="BZ257" s="33">
        <v>4635.2937250000004</v>
      </c>
      <c r="CA257" s="33">
        <v>5363.7694110000002</v>
      </c>
      <c r="CB257" s="33">
        <v>6464.4195589999999</v>
      </c>
      <c r="CC257" s="33">
        <v>5894.4652169999999</v>
      </c>
      <c r="CD257" s="33">
        <v>4693.1903609999999</v>
      </c>
      <c r="CE257" s="33">
        <v>5363.7694110000002</v>
      </c>
      <c r="CF257" s="33">
        <v>6464.4195589999999</v>
      </c>
      <c r="CG257" s="33">
        <v>6024.3667969999997</v>
      </c>
      <c r="CH257" s="33">
        <v>4638.5430379999998</v>
      </c>
      <c r="CI257" s="33">
        <v>5363.7694110000002</v>
      </c>
      <c r="CJ257" s="33">
        <v>6464.4195589999999</v>
      </c>
      <c r="CK257" s="33">
        <v>3549.7207229999999</v>
      </c>
      <c r="CL257" s="33">
        <v>4582.7502210000002</v>
      </c>
      <c r="CM257" s="33">
        <v>5363.7694110000002</v>
      </c>
      <c r="CN257" s="33">
        <v>6464.4195589999999</v>
      </c>
      <c r="CO257" s="33">
        <v>6024.1932020000004</v>
      </c>
      <c r="CP257" s="33">
        <v>4693.1903609999999</v>
      </c>
      <c r="CQ257" s="33">
        <v>5363.7694110000002</v>
      </c>
      <c r="CR257" s="33">
        <v>6464.4195589999999</v>
      </c>
      <c r="CS257" s="33">
        <v>6026.1644040000001</v>
      </c>
      <c r="CT257" s="33">
        <v>4638.5430379999998</v>
      </c>
      <c r="CU257" s="33">
        <v>5363.7694110000002</v>
      </c>
      <c r="CV257" s="33">
        <v>6464.4195589999999</v>
      </c>
      <c r="CW257" s="33">
        <v>5970.142065</v>
      </c>
      <c r="CX257" s="33">
        <v>4693.1903609999999</v>
      </c>
      <c r="CY257" s="33">
        <v>5363.7694110000002</v>
      </c>
      <c r="CZ257" s="33">
        <v>6464.4195589999999</v>
      </c>
      <c r="DA257" s="33">
        <v>3596.5634490000002</v>
      </c>
      <c r="DB257" s="33">
        <v>4693.1903609999999</v>
      </c>
      <c r="DC257" s="33">
        <v>5363.7694110000002</v>
      </c>
      <c r="DD257" s="33">
        <v>6464.4195589999999</v>
      </c>
      <c r="DE257" s="33">
        <v>5182.2609709999997</v>
      </c>
      <c r="DF257" s="33">
        <v>4693.1903609999999</v>
      </c>
      <c r="DG257" s="33">
        <v>5363.7694110000002</v>
      </c>
      <c r="DH257" s="33">
        <v>6464.4195589999999</v>
      </c>
      <c r="DI257" s="33">
        <v>6073.00713</v>
      </c>
      <c r="DJ257" s="33">
        <v>4693.1903609999999</v>
      </c>
      <c r="DK257" s="33">
        <v>5363.7694110000002</v>
      </c>
      <c r="DL257" s="33">
        <v>6464.4195589999999</v>
      </c>
      <c r="DM257" s="33">
        <v>6073.00713</v>
      </c>
      <c r="DN257" s="33">
        <v>4691.086542</v>
      </c>
      <c r="DO257" s="33">
        <v>5363.7694110000002</v>
      </c>
      <c r="DP257" s="33">
        <v>6464.4195589999999</v>
      </c>
      <c r="DQ257" s="33">
        <v>6071.2095230000004</v>
      </c>
      <c r="DR257" s="33">
        <v>4638.5430379999998</v>
      </c>
      <c r="DS257" s="33">
        <v>5363.7694110000002</v>
      </c>
      <c r="DT257" s="33">
        <v>6464.4195589999999</v>
      </c>
      <c r="DU257" s="33">
        <v>6016.9847909999999</v>
      </c>
      <c r="DV257" s="33">
        <v>4693.1903609999999</v>
      </c>
      <c r="DW257" s="33">
        <v>5363.7694110000002</v>
      </c>
      <c r="DX257" s="33">
        <v>6464.4195589999999</v>
      </c>
      <c r="DY257" s="33">
        <v>6024.3667969999997</v>
      </c>
      <c r="DZ257" s="33">
        <v>4693.1903609999999</v>
      </c>
      <c r="EA257" s="33">
        <v>5363.7694110000002</v>
      </c>
      <c r="EB257" s="33">
        <v>6464.4195589999999</v>
      </c>
      <c r="EC257" s="33">
        <v>6073.00713</v>
      </c>
      <c r="ED257" s="33">
        <v>4691.086542</v>
      </c>
      <c r="EE257" s="33">
        <v>5363.7694110000002</v>
      </c>
      <c r="EF257" s="33">
        <v>6464.4195589999999</v>
      </c>
      <c r="EG257" s="33">
        <v>5843.608467</v>
      </c>
      <c r="EH257" s="33">
        <v>4693.1903609999999</v>
      </c>
      <c r="EI257" s="33">
        <v>5363.7694110000002</v>
      </c>
      <c r="EJ257" s="33">
        <v>6464.4195589999999</v>
      </c>
      <c r="EK257" s="33">
        <v>5848.9806150000004</v>
      </c>
      <c r="EL257" s="33">
        <v>4693.1903609999999</v>
      </c>
      <c r="EM257" s="33">
        <v>5363.7694110000002</v>
      </c>
      <c r="EN257" s="33">
        <v>6464.4195589999999</v>
      </c>
      <c r="EO257" s="33">
        <v>6026.1644040000001</v>
      </c>
      <c r="EP257" s="33">
        <v>4582.7502210000002</v>
      </c>
      <c r="EQ257" s="33">
        <v>5363.7694110000002</v>
      </c>
      <c r="ER257" s="33">
        <v>6464.4195589999999</v>
      </c>
      <c r="ES257" s="33">
        <v>5987.608988</v>
      </c>
      <c r="ET257" s="33">
        <v>4580.6464020000003</v>
      </c>
      <c r="EU257" s="33">
        <v>5363.7694110000002</v>
      </c>
      <c r="EV257" s="33">
        <v>6464.4195589999999</v>
      </c>
      <c r="EW257" s="33">
        <v>6073.00713</v>
      </c>
      <c r="EX257" s="33">
        <v>4580.6464020000003</v>
      </c>
      <c r="EY257" s="33">
        <v>5363.7694110000002</v>
      </c>
      <c r="EZ257" s="33">
        <v>6464.4195589999999</v>
      </c>
      <c r="FA257" s="33">
        <v>6073.00713</v>
      </c>
      <c r="FB257" s="33">
        <v>4580.6464020000003</v>
      </c>
      <c r="FC257" s="33">
        <v>5363.7694110000002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12365.21522</v>
      </c>
      <c r="FA306" s="33">
        <v>12282.255499999999</v>
      </c>
      <c r="FB306" s="33">
        <v>11996.817849999999</v>
      </c>
      <c r="FC306" s="33">
        <v>12282.255499999999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12365.21522</v>
      </c>
      <c r="FA317" s="33">
        <v>12282.255499999999</v>
      </c>
      <c r="FB317" s="33">
        <v>11996.817849999999</v>
      </c>
      <c r="FC317" s="33">
        <v>12282.255499999999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142.57875000000001</v>
      </c>
      <c r="BO368" s="33">
        <v>158.05994999999999</v>
      </c>
      <c r="BP368" s="33">
        <v>158.05994999999999</v>
      </c>
      <c r="BQ368" s="33">
        <v>158.05994999999999</v>
      </c>
      <c r="BR368" s="33">
        <v>142.57875000000001</v>
      </c>
      <c r="BS368" s="33">
        <v>158.05994999999999</v>
      </c>
      <c r="BT368" s="33">
        <v>158.05994999999999</v>
      </c>
      <c r="BU368" s="33">
        <v>158.05994999999999</v>
      </c>
      <c r="BV368" s="33">
        <v>142.57875000000001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142.57875000000001</v>
      </c>
      <c r="CT368" s="33">
        <v>142.57875000000001</v>
      </c>
      <c r="CU368" s="33">
        <v>158.05994999999999</v>
      </c>
      <c r="CV368" s="33">
        <v>158.05994999999999</v>
      </c>
      <c r="CW368" s="33">
        <v>142.57875000000001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142.57875000000001</v>
      </c>
      <c r="DR368" s="33">
        <v>142.57875000000001</v>
      </c>
      <c r="DS368" s="33">
        <v>158.05994999999999</v>
      </c>
      <c r="DT368" s="33">
        <v>158.05994999999999</v>
      </c>
      <c r="DU368" s="33">
        <v>142.57875000000001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254.79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254.79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483.56535919999999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644.79506990000004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629.32386989999998</v>
      </c>
      <c r="BO377" s="33">
        <v>644.80506990000003</v>
      </c>
      <c r="BP377" s="33">
        <v>644.80506990000003</v>
      </c>
      <c r="BQ377" s="33">
        <v>644.80506990000003</v>
      </c>
      <c r="BR377" s="33">
        <v>629.32386989999998</v>
      </c>
      <c r="BS377" s="33">
        <v>644.80506990000003</v>
      </c>
      <c r="BT377" s="33">
        <v>644.80506990000003</v>
      </c>
      <c r="BU377" s="33">
        <v>644.79506990000004</v>
      </c>
      <c r="BV377" s="33">
        <v>629.32386989999998</v>
      </c>
      <c r="BW377" s="33">
        <v>644.80506990000003</v>
      </c>
      <c r="BX377" s="33">
        <v>644.80506990000003</v>
      </c>
      <c r="BY377" s="33">
        <v>644.80506990000003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339.31628069999999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332.47196070000001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332.47196070000001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332.47196070000001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332.47196070000001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2596.8461609999999</v>
      </c>
      <c r="AW416" s="33">
        <v>3163.430777</v>
      </c>
      <c r="AX416" s="33">
        <v>4178.561549</v>
      </c>
      <c r="AY416" s="33">
        <v>3423.115393</v>
      </c>
      <c r="AZ416" s="33">
        <v>3703.9178120000001</v>
      </c>
      <c r="BA416" s="33">
        <v>4512.0453349999998</v>
      </c>
      <c r="BB416" s="33">
        <v>5959.9404800000002</v>
      </c>
      <c r="BC416" s="33">
        <v>4882.4371160000001</v>
      </c>
      <c r="BD416" s="33">
        <v>6933.4496630000003</v>
      </c>
      <c r="BE416" s="33">
        <v>8446.2023160000008</v>
      </c>
      <c r="BF416" s="33">
        <v>11156.55082</v>
      </c>
      <c r="BG416" s="33">
        <v>9139.5472829999999</v>
      </c>
      <c r="BH416" s="33">
        <v>7715.5064030000003</v>
      </c>
      <c r="BI416" s="33">
        <v>9398.8896179999992</v>
      </c>
      <c r="BJ416" s="33">
        <v>12414.951209999999</v>
      </c>
      <c r="BK416" s="33">
        <v>10170.440259999999</v>
      </c>
      <c r="BL416" s="33">
        <v>8820.5304340000002</v>
      </c>
      <c r="BM416" s="33">
        <v>10745.0098</v>
      </c>
      <c r="BN416" s="33">
        <v>14193.035330000001</v>
      </c>
      <c r="BO416" s="33">
        <v>11627.062840000001</v>
      </c>
      <c r="BP416" s="33">
        <v>9038.7473210000007</v>
      </c>
      <c r="BQ416" s="33">
        <v>11010.837649999999</v>
      </c>
      <c r="BR416" s="33">
        <v>14544.166139999999</v>
      </c>
      <c r="BS416" s="33">
        <v>11914.712380000001</v>
      </c>
      <c r="BT416" s="33">
        <v>11287.776390000001</v>
      </c>
      <c r="BU416" s="33">
        <v>13750.563969999999</v>
      </c>
      <c r="BV416" s="33">
        <v>18163.058369999999</v>
      </c>
      <c r="BW416" s="33">
        <v>14879.341609999999</v>
      </c>
      <c r="BX416" s="33">
        <v>11287.776390000001</v>
      </c>
      <c r="BY416" s="33">
        <v>13750.563969999999</v>
      </c>
      <c r="BZ416" s="33">
        <v>18163.058369999999</v>
      </c>
      <c r="CA416" s="33">
        <v>14879.341609999999</v>
      </c>
      <c r="CB416" s="33">
        <v>11287.776390000001</v>
      </c>
      <c r="CC416" s="33">
        <v>13750.563969999999</v>
      </c>
      <c r="CD416" s="33">
        <v>18163.058369999999</v>
      </c>
      <c r="CE416" s="33">
        <v>14879.341609999999</v>
      </c>
      <c r="CF416" s="33">
        <v>11287.776390000001</v>
      </c>
      <c r="CG416" s="33">
        <v>13750.563969999999</v>
      </c>
      <c r="CH416" s="33">
        <v>18163.058369999999</v>
      </c>
      <c r="CI416" s="33">
        <v>14879.341609999999</v>
      </c>
      <c r="CJ416" s="33">
        <v>11287.776390000001</v>
      </c>
      <c r="CK416" s="33">
        <v>13750.563969999999</v>
      </c>
      <c r="CL416" s="33">
        <v>18163.058369999999</v>
      </c>
      <c r="CM416" s="33">
        <v>14879.341609999999</v>
      </c>
      <c r="CN416" s="33">
        <v>11287.776390000001</v>
      </c>
      <c r="CO416" s="33">
        <v>13750.563969999999</v>
      </c>
      <c r="CP416" s="33">
        <v>18163.058369999999</v>
      </c>
      <c r="CQ416" s="33">
        <v>14879.341609999999</v>
      </c>
      <c r="CR416" s="33">
        <v>11287.776390000001</v>
      </c>
      <c r="CS416" s="33">
        <v>13750.563969999999</v>
      </c>
      <c r="CT416" s="33">
        <v>18163.058369999999</v>
      </c>
      <c r="CU416" s="33">
        <v>14879.341609999999</v>
      </c>
      <c r="CV416" s="33">
        <v>11287.776390000001</v>
      </c>
      <c r="CW416" s="33">
        <v>13750.563969999999</v>
      </c>
      <c r="CX416" s="33">
        <v>18163.058369999999</v>
      </c>
      <c r="CY416" s="33">
        <v>14879.341609999999</v>
      </c>
      <c r="CZ416" s="33">
        <v>11287.776390000001</v>
      </c>
      <c r="DA416" s="33">
        <v>13750.563969999999</v>
      </c>
      <c r="DB416" s="33">
        <v>18163.058369999999</v>
      </c>
      <c r="DC416" s="33">
        <v>14879.341609999999</v>
      </c>
      <c r="DD416" s="33">
        <v>11287.776390000001</v>
      </c>
      <c r="DE416" s="33">
        <v>13750.563969999999</v>
      </c>
      <c r="DF416" s="33">
        <v>18163.058369999999</v>
      </c>
      <c r="DG416" s="33">
        <v>14879.341609999999</v>
      </c>
      <c r="DH416" s="33">
        <v>11287.776390000001</v>
      </c>
      <c r="DI416" s="33">
        <v>13750.563969999999</v>
      </c>
      <c r="DJ416" s="33">
        <v>18163.058369999999</v>
      </c>
      <c r="DK416" s="33">
        <v>14879.341609999999</v>
      </c>
      <c r="DL416" s="33">
        <v>11287.776390000001</v>
      </c>
      <c r="DM416" s="33">
        <v>13750.563969999999</v>
      </c>
      <c r="DN416" s="33">
        <v>18163.058369999999</v>
      </c>
      <c r="DO416" s="33">
        <v>14879.341609999999</v>
      </c>
      <c r="DP416" s="33">
        <v>11287.776390000001</v>
      </c>
      <c r="DQ416" s="33">
        <v>13750.563969999999</v>
      </c>
      <c r="DR416" s="33">
        <v>18163.058369999999</v>
      </c>
      <c r="DS416" s="33">
        <v>14879.341609999999</v>
      </c>
      <c r="DT416" s="33">
        <v>11287.776390000001</v>
      </c>
      <c r="DU416" s="33">
        <v>13750.563969999999</v>
      </c>
      <c r="DV416" s="33">
        <v>18163.058369999999</v>
      </c>
      <c r="DW416" s="33">
        <v>14879.341609999999</v>
      </c>
      <c r="DX416" s="33">
        <v>11287.776390000001</v>
      </c>
      <c r="DY416" s="33">
        <v>13750.563969999999</v>
      </c>
      <c r="DZ416" s="33">
        <v>18163.058369999999</v>
      </c>
      <c r="EA416" s="33">
        <v>14879.341609999999</v>
      </c>
      <c r="EB416" s="33">
        <v>11287.776390000001</v>
      </c>
      <c r="EC416" s="33">
        <v>13750.563969999999</v>
      </c>
      <c r="ED416" s="33">
        <v>18163.058369999999</v>
      </c>
      <c r="EE416" s="33">
        <v>14879.341609999999</v>
      </c>
      <c r="EF416" s="33">
        <v>11287.776390000001</v>
      </c>
      <c r="EG416" s="33">
        <v>13750.563969999999</v>
      </c>
      <c r="EH416" s="33">
        <v>18163.058369999999</v>
      </c>
      <c r="EI416" s="33">
        <v>14879.341609999999</v>
      </c>
      <c r="EJ416" s="33">
        <v>11287.776390000001</v>
      </c>
      <c r="EK416" s="33">
        <v>13750.563969999999</v>
      </c>
      <c r="EL416" s="33">
        <v>18163.058369999999</v>
      </c>
      <c r="EM416" s="33">
        <v>14879.341609999999</v>
      </c>
      <c r="EN416" s="33">
        <v>11287.776390000001</v>
      </c>
      <c r="EO416" s="33">
        <v>13750.563969999999</v>
      </c>
      <c r="EP416" s="33">
        <v>18163.058369999999</v>
      </c>
      <c r="EQ416" s="33">
        <v>14879.341609999999</v>
      </c>
      <c r="ER416" s="33">
        <v>11287.776390000001</v>
      </c>
      <c r="ES416" s="33">
        <v>13750.563969999999</v>
      </c>
      <c r="ET416" s="33">
        <v>18163.058369999999</v>
      </c>
      <c r="EU416" s="33">
        <v>14879.341609999999</v>
      </c>
      <c r="EV416" s="33">
        <v>11287.776390000001</v>
      </c>
      <c r="EW416" s="33">
        <v>13750.563969999999</v>
      </c>
      <c r="EX416" s="33">
        <v>18163.058369999999</v>
      </c>
      <c r="EY416" s="33">
        <v>14879.341609999999</v>
      </c>
      <c r="EZ416" s="33">
        <v>11287.776390000001</v>
      </c>
      <c r="FA416" s="33">
        <v>13750.563969999999</v>
      </c>
      <c r="FB416" s="33">
        <v>18163.058369999999</v>
      </c>
      <c r="FC416" s="33">
        <v>14879.341609999999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2596.8461609999999</v>
      </c>
      <c r="AW425" s="33">
        <v>3163.430777</v>
      </c>
      <c r="AX425" s="33">
        <v>4178.561549</v>
      </c>
      <c r="AY425" s="33">
        <v>3423.115393</v>
      </c>
      <c r="AZ425" s="33">
        <v>3703.9178120000001</v>
      </c>
      <c r="BA425" s="33">
        <v>4512.0453349999998</v>
      </c>
      <c r="BB425" s="33">
        <v>5959.9404800000002</v>
      </c>
      <c r="BC425" s="33">
        <v>4882.4371160000001</v>
      </c>
      <c r="BD425" s="33">
        <v>6933.4496630000003</v>
      </c>
      <c r="BE425" s="33">
        <v>8446.2023160000008</v>
      </c>
      <c r="BF425" s="33">
        <v>11156.55082</v>
      </c>
      <c r="BG425" s="33">
        <v>9139.5472829999999</v>
      </c>
      <c r="BH425" s="33">
        <v>7715.5064030000003</v>
      </c>
      <c r="BI425" s="33">
        <v>9398.8896179999992</v>
      </c>
      <c r="BJ425" s="33">
        <v>12414.951209999999</v>
      </c>
      <c r="BK425" s="33">
        <v>10170.440259999999</v>
      </c>
      <c r="BL425" s="33">
        <v>8820.5304340000002</v>
      </c>
      <c r="BM425" s="33">
        <v>10745.0098</v>
      </c>
      <c r="BN425" s="33">
        <v>14193.035330000001</v>
      </c>
      <c r="BO425" s="33">
        <v>11627.062840000001</v>
      </c>
      <c r="BP425" s="33">
        <v>9038.7473210000007</v>
      </c>
      <c r="BQ425" s="33">
        <v>11010.837649999999</v>
      </c>
      <c r="BR425" s="33">
        <v>14544.166139999999</v>
      </c>
      <c r="BS425" s="33">
        <v>11914.712380000001</v>
      </c>
      <c r="BT425" s="33">
        <v>11287.776390000001</v>
      </c>
      <c r="BU425" s="33">
        <v>13750.563969999999</v>
      </c>
      <c r="BV425" s="33">
        <v>18163.058369999999</v>
      </c>
      <c r="BW425" s="33">
        <v>14879.341609999999</v>
      </c>
      <c r="BX425" s="33">
        <v>11287.776390000001</v>
      </c>
      <c r="BY425" s="33">
        <v>13750.563969999999</v>
      </c>
      <c r="BZ425" s="33">
        <v>18163.058369999999</v>
      </c>
      <c r="CA425" s="33">
        <v>14879.341609999999</v>
      </c>
      <c r="CB425" s="33">
        <v>11287.776390000001</v>
      </c>
      <c r="CC425" s="33">
        <v>13750.563969999999</v>
      </c>
      <c r="CD425" s="33">
        <v>18163.058369999999</v>
      </c>
      <c r="CE425" s="33">
        <v>14879.341609999999</v>
      </c>
      <c r="CF425" s="33">
        <v>11287.776390000001</v>
      </c>
      <c r="CG425" s="33">
        <v>13750.563969999999</v>
      </c>
      <c r="CH425" s="33">
        <v>18163.058369999999</v>
      </c>
      <c r="CI425" s="33">
        <v>14879.341609999999</v>
      </c>
      <c r="CJ425" s="33">
        <v>11287.776390000001</v>
      </c>
      <c r="CK425" s="33">
        <v>13750.563969999999</v>
      </c>
      <c r="CL425" s="33">
        <v>18163.058369999999</v>
      </c>
      <c r="CM425" s="33">
        <v>14879.341609999999</v>
      </c>
      <c r="CN425" s="33">
        <v>11287.776390000001</v>
      </c>
      <c r="CO425" s="33">
        <v>13750.563969999999</v>
      </c>
      <c r="CP425" s="33">
        <v>18163.058369999999</v>
      </c>
      <c r="CQ425" s="33">
        <v>14879.341609999999</v>
      </c>
      <c r="CR425" s="33">
        <v>11287.776390000001</v>
      </c>
      <c r="CS425" s="33">
        <v>13750.563969999999</v>
      </c>
      <c r="CT425" s="33">
        <v>18163.058369999999</v>
      </c>
      <c r="CU425" s="33">
        <v>14879.341609999999</v>
      </c>
      <c r="CV425" s="33">
        <v>11287.776390000001</v>
      </c>
      <c r="CW425" s="33">
        <v>13750.563969999999</v>
      </c>
      <c r="CX425" s="33">
        <v>18163.058369999999</v>
      </c>
      <c r="CY425" s="33">
        <v>14879.341609999999</v>
      </c>
      <c r="CZ425" s="33">
        <v>11287.776390000001</v>
      </c>
      <c r="DA425" s="33">
        <v>13750.563969999999</v>
      </c>
      <c r="DB425" s="33">
        <v>18163.058369999999</v>
      </c>
      <c r="DC425" s="33">
        <v>14879.341609999999</v>
      </c>
      <c r="DD425" s="33">
        <v>11287.776390000001</v>
      </c>
      <c r="DE425" s="33">
        <v>13750.563969999999</v>
      </c>
      <c r="DF425" s="33">
        <v>18163.058369999999</v>
      </c>
      <c r="DG425" s="33">
        <v>14879.341609999999</v>
      </c>
      <c r="DH425" s="33">
        <v>11287.776390000001</v>
      </c>
      <c r="DI425" s="33">
        <v>13750.563969999999</v>
      </c>
      <c r="DJ425" s="33">
        <v>18163.058369999999</v>
      </c>
      <c r="DK425" s="33">
        <v>14879.341609999999</v>
      </c>
      <c r="DL425" s="33">
        <v>11287.776390000001</v>
      </c>
      <c r="DM425" s="33">
        <v>13750.563969999999</v>
      </c>
      <c r="DN425" s="33">
        <v>18163.058369999999</v>
      </c>
      <c r="DO425" s="33">
        <v>14879.341609999999</v>
      </c>
      <c r="DP425" s="33">
        <v>11287.776390000001</v>
      </c>
      <c r="DQ425" s="33">
        <v>13750.563969999999</v>
      </c>
      <c r="DR425" s="33">
        <v>18163.058369999999</v>
      </c>
      <c r="DS425" s="33">
        <v>14879.341609999999</v>
      </c>
      <c r="DT425" s="33">
        <v>11287.776390000001</v>
      </c>
      <c r="DU425" s="33">
        <v>13750.563969999999</v>
      </c>
      <c r="DV425" s="33">
        <v>18163.058369999999</v>
      </c>
      <c r="DW425" s="33">
        <v>14879.341609999999</v>
      </c>
      <c r="DX425" s="33">
        <v>11287.776390000001</v>
      </c>
      <c r="DY425" s="33">
        <v>13750.563969999999</v>
      </c>
      <c r="DZ425" s="33">
        <v>18163.058369999999</v>
      </c>
      <c r="EA425" s="33">
        <v>14879.341609999999</v>
      </c>
      <c r="EB425" s="33">
        <v>11287.776390000001</v>
      </c>
      <c r="EC425" s="33">
        <v>13750.563969999999</v>
      </c>
      <c r="ED425" s="33">
        <v>18163.058369999999</v>
      </c>
      <c r="EE425" s="33">
        <v>14879.341609999999</v>
      </c>
      <c r="EF425" s="33">
        <v>11287.776390000001</v>
      </c>
      <c r="EG425" s="33">
        <v>13750.563969999999</v>
      </c>
      <c r="EH425" s="33">
        <v>18163.058369999999</v>
      </c>
      <c r="EI425" s="33">
        <v>14879.341609999999</v>
      </c>
      <c r="EJ425" s="33">
        <v>11287.776390000001</v>
      </c>
      <c r="EK425" s="33">
        <v>13750.563969999999</v>
      </c>
      <c r="EL425" s="33">
        <v>18163.058369999999</v>
      </c>
      <c r="EM425" s="33">
        <v>14879.341609999999</v>
      </c>
      <c r="EN425" s="33">
        <v>11287.776390000001</v>
      </c>
      <c r="EO425" s="33">
        <v>13750.563969999999</v>
      </c>
      <c r="EP425" s="33">
        <v>18163.058369999999</v>
      </c>
      <c r="EQ425" s="33">
        <v>14879.341609999999</v>
      </c>
      <c r="ER425" s="33">
        <v>11287.776390000001</v>
      </c>
      <c r="ES425" s="33">
        <v>13750.563969999999</v>
      </c>
      <c r="ET425" s="33">
        <v>18163.058369999999</v>
      </c>
      <c r="EU425" s="33">
        <v>14879.341609999999</v>
      </c>
      <c r="EV425" s="33">
        <v>11287.776390000001</v>
      </c>
      <c r="EW425" s="33">
        <v>13750.563969999999</v>
      </c>
      <c r="EX425" s="33">
        <v>18163.058369999999</v>
      </c>
      <c r="EY425" s="33">
        <v>14879.341609999999</v>
      </c>
      <c r="EZ425" s="33">
        <v>11287.776390000001</v>
      </c>
      <c r="FA425" s="33">
        <v>13750.563969999999</v>
      </c>
      <c r="FB425" s="33">
        <v>18163.058369999999</v>
      </c>
      <c r="FC425" s="33">
        <v>14879.341609999999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317.71396190000002</v>
      </c>
      <c r="BY440" s="33">
        <v>387.0333718</v>
      </c>
      <c r="BZ440" s="33">
        <v>511.23064779999999</v>
      </c>
      <c r="CA440" s="33">
        <v>418.80476800000002</v>
      </c>
      <c r="CB440" s="33">
        <v>1202.482448</v>
      </c>
      <c r="CC440" s="33">
        <v>1464.842255</v>
      </c>
      <c r="CD440" s="33">
        <v>1934.903575</v>
      </c>
      <c r="CE440" s="33">
        <v>1585.0904989999999</v>
      </c>
      <c r="CF440" s="33">
        <v>3081.5356630000001</v>
      </c>
      <c r="CG440" s="33">
        <v>3753.8707169999998</v>
      </c>
      <c r="CH440" s="33">
        <v>4958.4710219999997</v>
      </c>
      <c r="CI440" s="33">
        <v>4062.0242840000001</v>
      </c>
      <c r="CJ440" s="33">
        <v>5293.4573920000003</v>
      </c>
      <c r="CK440" s="33">
        <v>6448.3935499999998</v>
      </c>
      <c r="CL440" s="33">
        <v>8517.6541670000006</v>
      </c>
      <c r="CM440" s="33">
        <v>6977.7392890000001</v>
      </c>
      <c r="CN440" s="33">
        <v>8312.4667570000001</v>
      </c>
      <c r="CO440" s="33">
        <v>10126.095869999999</v>
      </c>
      <c r="CP440" s="33">
        <v>13375.51469</v>
      </c>
      <c r="CQ440" s="33">
        <v>10957.34254</v>
      </c>
      <c r="CR440" s="33">
        <v>11381.03709</v>
      </c>
      <c r="CS440" s="33">
        <v>13864.17245</v>
      </c>
      <c r="CT440" s="33">
        <v>18313.123309999999</v>
      </c>
      <c r="CU440" s="33">
        <v>15002.276159999999</v>
      </c>
      <c r="CV440" s="33">
        <v>13861.113600000001</v>
      </c>
      <c r="CW440" s="33">
        <v>16885.35657</v>
      </c>
      <c r="CX440" s="33">
        <v>22303.79189</v>
      </c>
      <c r="CY440" s="33">
        <v>18271.467929999999</v>
      </c>
      <c r="CZ440" s="33">
        <v>17251.22507</v>
      </c>
      <c r="DA440" s="33">
        <v>21015.128720000001</v>
      </c>
      <c r="DB440" s="33">
        <v>27758.789430000001</v>
      </c>
      <c r="DC440" s="33">
        <v>22740.251230000002</v>
      </c>
      <c r="DD440" s="33">
        <v>18604.125469999999</v>
      </c>
      <c r="DE440" s="33">
        <v>22663.20739</v>
      </c>
      <c r="DF440" s="33">
        <v>29935.729159999999</v>
      </c>
      <c r="DG440" s="33">
        <v>24523.619930000001</v>
      </c>
      <c r="DH440" s="33">
        <v>20738.283820000001</v>
      </c>
      <c r="DI440" s="33">
        <v>25263.00029</v>
      </c>
      <c r="DJ440" s="33">
        <v>33369.783969999997</v>
      </c>
      <c r="DK440" s="33">
        <v>27336.828669999999</v>
      </c>
      <c r="DL440" s="33">
        <v>20738.283820000001</v>
      </c>
      <c r="DM440" s="33">
        <v>25263.00029</v>
      </c>
      <c r="DN440" s="33">
        <v>33369.783969999997</v>
      </c>
      <c r="DO440" s="33">
        <v>27336.828669999999</v>
      </c>
      <c r="DP440" s="33">
        <v>20738.283820000001</v>
      </c>
      <c r="DQ440" s="33">
        <v>25263.00029</v>
      </c>
      <c r="DR440" s="33">
        <v>33369.783969999997</v>
      </c>
      <c r="DS440" s="33">
        <v>27336.828669999999</v>
      </c>
      <c r="DT440" s="33">
        <v>20738.283820000001</v>
      </c>
      <c r="DU440" s="33">
        <v>25263.00029</v>
      </c>
      <c r="DV440" s="33">
        <v>33369.783969999997</v>
      </c>
      <c r="DW440" s="33">
        <v>27336.828669999999</v>
      </c>
      <c r="DX440" s="33">
        <v>20738.283820000001</v>
      </c>
      <c r="DY440" s="33">
        <v>25263.00029</v>
      </c>
      <c r="DZ440" s="33">
        <v>33369.783969999997</v>
      </c>
      <c r="EA440" s="33">
        <v>27336.828669999999</v>
      </c>
      <c r="EB440" s="33">
        <v>20738.283820000001</v>
      </c>
      <c r="EC440" s="33">
        <v>25263.00029</v>
      </c>
      <c r="ED440" s="33">
        <v>33369.783969999997</v>
      </c>
      <c r="EE440" s="33">
        <v>27336.828669999999</v>
      </c>
      <c r="EF440" s="33">
        <v>20738.283820000001</v>
      </c>
      <c r="EG440" s="33">
        <v>25263.00029</v>
      </c>
      <c r="EH440" s="33">
        <v>33369.783969999997</v>
      </c>
      <c r="EI440" s="33">
        <v>27336.828669999999</v>
      </c>
      <c r="EJ440" s="33">
        <v>20738.283820000001</v>
      </c>
      <c r="EK440" s="33">
        <v>25263.00029</v>
      </c>
      <c r="EL440" s="33">
        <v>33369.783969999997</v>
      </c>
      <c r="EM440" s="33">
        <v>27336.828669999999</v>
      </c>
      <c r="EN440" s="33">
        <v>20738.283820000001</v>
      </c>
      <c r="EO440" s="33">
        <v>25263.00029</v>
      </c>
      <c r="EP440" s="33">
        <v>33369.783969999997</v>
      </c>
      <c r="EQ440" s="33">
        <v>27336.828669999999</v>
      </c>
      <c r="ER440" s="33">
        <v>20738.283820000001</v>
      </c>
      <c r="ES440" s="33">
        <v>25263.00029</v>
      </c>
      <c r="ET440" s="33">
        <v>33369.783969999997</v>
      </c>
      <c r="EU440" s="33">
        <v>27336.828669999999</v>
      </c>
      <c r="EV440" s="33">
        <v>20738.283820000001</v>
      </c>
      <c r="EW440" s="33">
        <v>25263.00029</v>
      </c>
      <c r="EX440" s="33">
        <v>33369.783969999997</v>
      </c>
      <c r="EY440" s="33">
        <v>27336.828669999999</v>
      </c>
      <c r="EZ440" s="33">
        <v>20738.283820000001</v>
      </c>
      <c r="FA440" s="33">
        <v>25263.00029</v>
      </c>
      <c r="FB440" s="33">
        <v>33369.783969999997</v>
      </c>
      <c r="FC440" s="33">
        <v>27336.828669999999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317.71396190000002</v>
      </c>
      <c r="BY449" s="33">
        <v>387.0333718</v>
      </c>
      <c r="BZ449" s="33">
        <v>511.23064779999999</v>
      </c>
      <c r="CA449" s="33">
        <v>418.80476800000002</v>
      </c>
      <c r="CB449" s="33">
        <v>1202.482448</v>
      </c>
      <c r="CC449" s="33">
        <v>1464.842255</v>
      </c>
      <c r="CD449" s="33">
        <v>1934.903575</v>
      </c>
      <c r="CE449" s="33">
        <v>1585.0904989999999</v>
      </c>
      <c r="CF449" s="33">
        <v>3081.5356630000001</v>
      </c>
      <c r="CG449" s="33">
        <v>3753.8707169999998</v>
      </c>
      <c r="CH449" s="33">
        <v>4958.4710219999997</v>
      </c>
      <c r="CI449" s="33">
        <v>4062.0242840000001</v>
      </c>
      <c r="CJ449" s="33">
        <v>5293.4573920000003</v>
      </c>
      <c r="CK449" s="33">
        <v>6448.3935499999998</v>
      </c>
      <c r="CL449" s="33">
        <v>8517.6541670000006</v>
      </c>
      <c r="CM449" s="33">
        <v>6977.7392890000001</v>
      </c>
      <c r="CN449" s="33">
        <v>8312.4667570000001</v>
      </c>
      <c r="CO449" s="33">
        <v>10126.095869999999</v>
      </c>
      <c r="CP449" s="33">
        <v>13375.51469</v>
      </c>
      <c r="CQ449" s="33">
        <v>10957.34254</v>
      </c>
      <c r="CR449" s="33">
        <v>11381.03709</v>
      </c>
      <c r="CS449" s="33">
        <v>13864.17245</v>
      </c>
      <c r="CT449" s="33">
        <v>18313.123309999999</v>
      </c>
      <c r="CU449" s="33">
        <v>15002.276159999999</v>
      </c>
      <c r="CV449" s="33">
        <v>13861.113600000001</v>
      </c>
      <c r="CW449" s="33">
        <v>16885.35657</v>
      </c>
      <c r="CX449" s="33">
        <v>22303.79189</v>
      </c>
      <c r="CY449" s="33">
        <v>18271.467929999999</v>
      </c>
      <c r="CZ449" s="33">
        <v>17251.22507</v>
      </c>
      <c r="DA449" s="33">
        <v>21015.128720000001</v>
      </c>
      <c r="DB449" s="33">
        <v>27758.789430000001</v>
      </c>
      <c r="DC449" s="33">
        <v>22740.251230000002</v>
      </c>
      <c r="DD449" s="33">
        <v>18604.125469999999</v>
      </c>
      <c r="DE449" s="33">
        <v>22663.20739</v>
      </c>
      <c r="DF449" s="33">
        <v>29935.729159999999</v>
      </c>
      <c r="DG449" s="33">
        <v>24523.619930000001</v>
      </c>
      <c r="DH449" s="33">
        <v>20738.283820000001</v>
      </c>
      <c r="DI449" s="33">
        <v>25263.00029</v>
      </c>
      <c r="DJ449" s="33">
        <v>33369.783969999997</v>
      </c>
      <c r="DK449" s="33">
        <v>27336.828669999999</v>
      </c>
      <c r="DL449" s="33">
        <v>20738.283820000001</v>
      </c>
      <c r="DM449" s="33">
        <v>25263.00029</v>
      </c>
      <c r="DN449" s="33">
        <v>33369.783969999997</v>
      </c>
      <c r="DO449" s="33">
        <v>27336.828669999999</v>
      </c>
      <c r="DP449" s="33">
        <v>20738.283820000001</v>
      </c>
      <c r="DQ449" s="33">
        <v>25263.00029</v>
      </c>
      <c r="DR449" s="33">
        <v>33369.783969999997</v>
      </c>
      <c r="DS449" s="33">
        <v>27336.828669999999</v>
      </c>
      <c r="DT449" s="33">
        <v>20738.283820000001</v>
      </c>
      <c r="DU449" s="33">
        <v>25263.00029</v>
      </c>
      <c r="DV449" s="33">
        <v>33369.783969999997</v>
      </c>
      <c r="DW449" s="33">
        <v>27336.828669999999</v>
      </c>
      <c r="DX449" s="33">
        <v>20738.283820000001</v>
      </c>
      <c r="DY449" s="33">
        <v>25263.00029</v>
      </c>
      <c r="DZ449" s="33">
        <v>33369.783969999997</v>
      </c>
      <c r="EA449" s="33">
        <v>27336.828669999999</v>
      </c>
      <c r="EB449" s="33">
        <v>20738.283820000001</v>
      </c>
      <c r="EC449" s="33">
        <v>25263.00029</v>
      </c>
      <c r="ED449" s="33">
        <v>33369.783969999997</v>
      </c>
      <c r="EE449" s="33">
        <v>27336.828669999999</v>
      </c>
      <c r="EF449" s="33">
        <v>20738.283820000001</v>
      </c>
      <c r="EG449" s="33">
        <v>25263.00029</v>
      </c>
      <c r="EH449" s="33">
        <v>33369.783969999997</v>
      </c>
      <c r="EI449" s="33">
        <v>27336.828669999999</v>
      </c>
      <c r="EJ449" s="33">
        <v>20738.283820000001</v>
      </c>
      <c r="EK449" s="33">
        <v>25263.00029</v>
      </c>
      <c r="EL449" s="33">
        <v>33369.783969999997</v>
      </c>
      <c r="EM449" s="33">
        <v>27336.828669999999</v>
      </c>
      <c r="EN449" s="33">
        <v>20738.283820000001</v>
      </c>
      <c r="EO449" s="33">
        <v>25263.00029</v>
      </c>
      <c r="EP449" s="33">
        <v>33369.783969999997</v>
      </c>
      <c r="EQ449" s="33">
        <v>27336.828669999999</v>
      </c>
      <c r="ER449" s="33">
        <v>20738.283820000001</v>
      </c>
      <c r="ES449" s="33">
        <v>25263.00029</v>
      </c>
      <c r="ET449" s="33">
        <v>33369.783969999997</v>
      </c>
      <c r="EU449" s="33">
        <v>27336.828669999999</v>
      </c>
      <c r="EV449" s="33">
        <v>20738.283820000001</v>
      </c>
      <c r="EW449" s="33">
        <v>25263.00029</v>
      </c>
      <c r="EX449" s="33">
        <v>33369.783969999997</v>
      </c>
      <c r="EY449" s="33">
        <v>27336.828669999999</v>
      </c>
      <c r="EZ449" s="33">
        <v>20738.283820000001</v>
      </c>
      <c r="FA449" s="33">
        <v>25263.00029</v>
      </c>
      <c r="FB449" s="33">
        <v>33369.783969999997</v>
      </c>
      <c r="FC449" s="33">
        <v>27336.828669999999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5045.2678800000003</v>
      </c>
      <c r="DM464" s="33">
        <v>6146.0535989999998</v>
      </c>
      <c r="DN464" s="33">
        <v>8118.2946789999996</v>
      </c>
      <c r="DO464" s="33">
        <v>6650.580387</v>
      </c>
      <c r="DP464" s="33">
        <v>6657.1224730000004</v>
      </c>
      <c r="DQ464" s="33">
        <v>8109.5855579999998</v>
      </c>
      <c r="DR464" s="33">
        <v>10711.91525</v>
      </c>
      <c r="DS464" s="33">
        <v>8775.2978050000002</v>
      </c>
      <c r="DT464" s="33">
        <v>7863.6078580000003</v>
      </c>
      <c r="DU464" s="33">
        <v>9579.304118</v>
      </c>
      <c r="DV464" s="33">
        <v>12653.25992</v>
      </c>
      <c r="DW464" s="33">
        <v>10365.6649</v>
      </c>
      <c r="DX464" s="33">
        <v>9079.943029</v>
      </c>
      <c r="DY464" s="33">
        <v>11061.02151</v>
      </c>
      <c r="DZ464" s="33">
        <v>14610.45378</v>
      </c>
      <c r="EA464" s="33">
        <v>11969.015810000001</v>
      </c>
      <c r="EB464" s="33">
        <v>10322.33208</v>
      </c>
      <c r="EC464" s="33">
        <v>12574.47726</v>
      </c>
      <c r="ED464" s="33">
        <v>16609.5707</v>
      </c>
      <c r="EE464" s="33">
        <v>13606.71046</v>
      </c>
      <c r="EF464" s="33">
        <v>11780.40776</v>
      </c>
      <c r="EG464" s="33">
        <v>14350.678540000001</v>
      </c>
      <c r="EH464" s="33">
        <v>18955.747029999999</v>
      </c>
      <c r="EI464" s="33">
        <v>15528.71932</v>
      </c>
      <c r="EJ464" s="33">
        <v>13562.602140000001</v>
      </c>
      <c r="EK464" s="33">
        <v>16521.715329999999</v>
      </c>
      <c r="EL464" s="33">
        <v>21823.45981</v>
      </c>
      <c r="EM464" s="33">
        <v>17877.975549999999</v>
      </c>
      <c r="EN464" s="33">
        <v>15154.01576</v>
      </c>
      <c r="EO464" s="33">
        <v>18460.34647</v>
      </c>
      <c r="EP464" s="33">
        <v>24384.188989999999</v>
      </c>
      <c r="EQ464" s="33">
        <v>19975.748039999999</v>
      </c>
      <c r="ER464" s="33">
        <v>16831.765490000002</v>
      </c>
      <c r="ES464" s="33">
        <v>20504.150679999999</v>
      </c>
      <c r="ET464" s="33">
        <v>27083.840830000001</v>
      </c>
      <c r="EU464" s="33">
        <v>22187.327229999999</v>
      </c>
      <c r="EV464" s="33">
        <v>17229.853749999998</v>
      </c>
      <c r="EW464" s="33">
        <v>20989.094570000001</v>
      </c>
      <c r="EX464" s="33">
        <v>27724.401040000001</v>
      </c>
      <c r="EY464" s="33">
        <v>22712.079949999999</v>
      </c>
      <c r="EZ464" s="33">
        <v>17631.799429999999</v>
      </c>
      <c r="FA464" s="33">
        <v>21478.73749</v>
      </c>
      <c r="FB464" s="33">
        <v>28371.168180000001</v>
      </c>
      <c r="FC464" s="33">
        <v>23241.917430000001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5045.2678800000003</v>
      </c>
      <c r="DM473" s="33">
        <v>6146.0535989999998</v>
      </c>
      <c r="DN473" s="33">
        <v>8118.2946789999996</v>
      </c>
      <c r="DO473" s="33">
        <v>6650.580387</v>
      </c>
      <c r="DP473" s="33">
        <v>6657.1224730000004</v>
      </c>
      <c r="DQ473" s="33">
        <v>8109.5855579999998</v>
      </c>
      <c r="DR473" s="33">
        <v>10711.91525</v>
      </c>
      <c r="DS473" s="33">
        <v>8775.2978050000002</v>
      </c>
      <c r="DT473" s="33">
        <v>7863.6078580000003</v>
      </c>
      <c r="DU473" s="33">
        <v>9579.304118</v>
      </c>
      <c r="DV473" s="33">
        <v>12653.25992</v>
      </c>
      <c r="DW473" s="33">
        <v>10365.6649</v>
      </c>
      <c r="DX473" s="33">
        <v>9079.943029</v>
      </c>
      <c r="DY473" s="33">
        <v>11061.02151</v>
      </c>
      <c r="DZ473" s="33">
        <v>14610.45378</v>
      </c>
      <c r="EA473" s="33">
        <v>11969.015810000001</v>
      </c>
      <c r="EB473" s="33">
        <v>10322.33208</v>
      </c>
      <c r="EC473" s="33">
        <v>12574.47726</v>
      </c>
      <c r="ED473" s="33">
        <v>16609.5707</v>
      </c>
      <c r="EE473" s="33">
        <v>13606.71046</v>
      </c>
      <c r="EF473" s="33">
        <v>11780.40776</v>
      </c>
      <c r="EG473" s="33">
        <v>14350.678540000001</v>
      </c>
      <c r="EH473" s="33">
        <v>18955.747029999999</v>
      </c>
      <c r="EI473" s="33">
        <v>15528.71932</v>
      </c>
      <c r="EJ473" s="33">
        <v>13562.602140000001</v>
      </c>
      <c r="EK473" s="33">
        <v>16521.715329999999</v>
      </c>
      <c r="EL473" s="33">
        <v>21823.45981</v>
      </c>
      <c r="EM473" s="33">
        <v>17877.975549999999</v>
      </c>
      <c r="EN473" s="33">
        <v>15154.01576</v>
      </c>
      <c r="EO473" s="33">
        <v>18460.34647</v>
      </c>
      <c r="EP473" s="33">
        <v>24384.188989999999</v>
      </c>
      <c r="EQ473" s="33">
        <v>19975.748039999999</v>
      </c>
      <c r="ER473" s="33">
        <v>16831.765490000002</v>
      </c>
      <c r="ES473" s="33">
        <v>20504.150679999999</v>
      </c>
      <c r="ET473" s="33">
        <v>27083.840830000001</v>
      </c>
      <c r="EU473" s="33">
        <v>22187.327229999999</v>
      </c>
      <c r="EV473" s="33">
        <v>17229.853749999998</v>
      </c>
      <c r="EW473" s="33">
        <v>20989.094570000001</v>
      </c>
      <c r="EX473" s="33">
        <v>27724.401040000001</v>
      </c>
      <c r="EY473" s="33">
        <v>22712.079949999999</v>
      </c>
      <c r="EZ473" s="33">
        <v>17631.799429999999</v>
      </c>
      <c r="FA473" s="33">
        <v>21478.73749</v>
      </c>
      <c r="FB473" s="33">
        <v>28371.168180000001</v>
      </c>
      <c r="FC473" s="33">
        <v>23241.917430000001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345.54544110000001</v>
      </c>
      <c r="CU654" s="33">
        <v>1861.7816150000001</v>
      </c>
      <c r="CV654" s="33">
        <v>1861.7816150000001</v>
      </c>
      <c r="CX654" s="33">
        <v>502.15992679999999</v>
      </c>
      <c r="CY654" s="33">
        <v>1861.7816150000001</v>
      </c>
      <c r="CZ654" s="33">
        <v>1861.7816150000001</v>
      </c>
      <c r="DB654" s="33">
        <v>1359.6216890000001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502.15992679999999</v>
      </c>
      <c r="DO654" s="33">
        <v>1861.7816150000001</v>
      </c>
      <c r="DP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L654" s="33">
        <v>502.15992679999999</v>
      </c>
      <c r="EM654" s="33">
        <v>1861.7816150000001</v>
      </c>
      <c r="EN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345.54544110000001</v>
      </c>
      <c r="CU665" s="33">
        <v>1861.7816150000001</v>
      </c>
      <c r="CV665" s="33">
        <v>1861.7816150000001</v>
      </c>
      <c r="CW665" s="33">
        <v>0</v>
      </c>
      <c r="CX665" s="33">
        <v>502.15992679999999</v>
      </c>
      <c r="CY665" s="33">
        <v>1861.7816150000001</v>
      </c>
      <c r="CZ665" s="33">
        <v>1861.7816150000001</v>
      </c>
      <c r="DA665" s="33">
        <v>0</v>
      </c>
      <c r="DB665" s="33">
        <v>1359.6216890000001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502.15992679999999</v>
      </c>
      <c r="DO665" s="33">
        <v>1888.310819</v>
      </c>
      <c r="DP665" s="33">
        <v>3032.856464</v>
      </c>
      <c r="DQ665" s="33">
        <v>0</v>
      </c>
      <c r="DR665" s="33">
        <v>1861.7816150000001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502.15992679999999</v>
      </c>
      <c r="EM665" s="33">
        <v>3032.856464</v>
      </c>
      <c r="EN665" s="33">
        <v>3032.856464</v>
      </c>
      <c r="EO665" s="33">
        <v>0</v>
      </c>
      <c r="EP665" s="33">
        <v>1861.7816150000001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82.430025720000003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2263.599933</v>
      </c>
      <c r="CQ666" s="33">
        <v>2714.5060189999999</v>
      </c>
      <c r="CR666" s="33">
        <v>1348.728061</v>
      </c>
      <c r="CU666" s="33">
        <v>2714.5060189999999</v>
      </c>
      <c r="CV666" s="33">
        <v>607.32926999999995</v>
      </c>
      <c r="CY666" s="33">
        <v>2714.5060189999999</v>
      </c>
      <c r="CZ666" s="33">
        <v>3.3628217889999998</v>
      </c>
      <c r="DC666" s="33">
        <v>2714.5060189999999</v>
      </c>
      <c r="DD666" s="33">
        <v>1581.8289400000001</v>
      </c>
      <c r="DG666" s="33">
        <v>2714.5060189999999</v>
      </c>
      <c r="DH666" s="33">
        <v>2089.5954969999998</v>
      </c>
      <c r="DK666" s="33">
        <v>2714.5060189999999</v>
      </c>
      <c r="DL666" s="33">
        <v>707.72263459999999</v>
      </c>
      <c r="DO666" s="33">
        <v>1986.5913439999999</v>
      </c>
      <c r="DP666" s="33">
        <v>1172.7403730000001</v>
      </c>
      <c r="DS666" s="33">
        <v>1858.577939</v>
      </c>
      <c r="DT666" s="33">
        <v>1984.7860069999999</v>
      </c>
      <c r="DW666" s="33">
        <v>2191.5442880000001</v>
      </c>
      <c r="DX666" s="33">
        <v>1333.5752219999999</v>
      </c>
      <c r="EA666" s="33">
        <v>2527.8350909999999</v>
      </c>
      <c r="EB666" s="33">
        <v>2714.5060189999999</v>
      </c>
      <c r="EE666" s="33">
        <v>2714.5060189999999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235.92041839999999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N667" s="33">
        <v>224.4884658</v>
      </c>
      <c r="BO667" s="33">
        <v>235.92041839999999</v>
      </c>
      <c r="BP667" s="33">
        <v>235.92041839999999</v>
      </c>
      <c r="BR667" s="33">
        <v>28.264864200000002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R668" s="33">
        <v>524.8992442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524.8992442</v>
      </c>
      <c r="CE668" s="33">
        <v>1470.4758609999999</v>
      </c>
      <c r="CF668" s="33">
        <v>781.37716839999996</v>
      </c>
      <c r="CI668" s="33">
        <v>1470.4758609999999</v>
      </c>
      <c r="CJ668" s="33">
        <v>393.98840589999998</v>
      </c>
      <c r="CM668" s="33">
        <v>1470.4758609999999</v>
      </c>
      <c r="CQ668" s="33">
        <v>1470.4758609999999</v>
      </c>
      <c r="CU668" s="33">
        <v>1470.4758609999999</v>
      </c>
      <c r="CV668" s="33">
        <v>97.185643249999998</v>
      </c>
      <c r="CY668" s="33">
        <v>815.56033920000004</v>
      </c>
      <c r="CZ668" s="33">
        <v>524.8992442</v>
      </c>
      <c r="DC668" s="33">
        <v>440.6318478</v>
      </c>
      <c r="DG668" s="33">
        <v>1470.4758609999999</v>
      </c>
      <c r="DH668" s="33">
        <v>1470.4758609999999</v>
      </c>
      <c r="DK668" s="33">
        <v>1470.4758609999999</v>
      </c>
      <c r="DX668" s="33">
        <v>1470.4758609999999</v>
      </c>
      <c r="EB668" s="33">
        <v>931.00053219999995</v>
      </c>
      <c r="EE668" s="33">
        <v>159.92926979999999</v>
      </c>
      <c r="EF668" s="33">
        <v>1470.4758609999999</v>
      </c>
      <c r="EI668" s="33">
        <v>600.69436029999997</v>
      </c>
      <c r="EJ668" s="33">
        <v>1470.4758609999999</v>
      </c>
      <c r="EM668" s="33">
        <v>616.69321950000005</v>
      </c>
      <c r="EN668" s="33">
        <v>1470.4758609999999</v>
      </c>
      <c r="EQ668" s="33">
        <v>629.42749060000006</v>
      </c>
      <c r="ER668" s="33">
        <v>1470.4758609999999</v>
      </c>
      <c r="EU668" s="33">
        <v>807.1910067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760.81966269999998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224.4884658</v>
      </c>
      <c r="BO677" s="33">
        <v>4420.9022990000003</v>
      </c>
      <c r="BP677" s="33">
        <v>4589.5522369999999</v>
      </c>
      <c r="BQ677" s="33">
        <v>0</v>
      </c>
      <c r="BR677" s="33">
        <v>110.69488990000001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3475.3256820000001</v>
      </c>
      <c r="CC677" s="33">
        <v>0</v>
      </c>
      <c r="CD677" s="33">
        <v>0</v>
      </c>
      <c r="CE677" s="33">
        <v>4589.5522369999999</v>
      </c>
      <c r="CF677" s="33">
        <v>3731.8036059999999</v>
      </c>
      <c r="CG677" s="33">
        <v>0</v>
      </c>
      <c r="CH677" s="33">
        <v>0</v>
      </c>
      <c r="CI677" s="33">
        <v>4589.5522369999999</v>
      </c>
      <c r="CJ677" s="33">
        <v>3344.4148439999999</v>
      </c>
      <c r="CK677" s="33">
        <v>0</v>
      </c>
      <c r="CL677" s="33">
        <v>0</v>
      </c>
      <c r="CM677" s="33">
        <v>4589.5522369999999</v>
      </c>
      <c r="CN677" s="33">
        <v>2499.520352</v>
      </c>
      <c r="CO677" s="33">
        <v>0</v>
      </c>
      <c r="CP677" s="33">
        <v>0</v>
      </c>
      <c r="CQ677" s="33">
        <v>4589.5522369999999</v>
      </c>
      <c r="CR677" s="33">
        <v>1584.6484800000001</v>
      </c>
      <c r="CS677" s="33">
        <v>0</v>
      </c>
      <c r="CT677" s="33">
        <v>0</v>
      </c>
      <c r="CU677" s="33">
        <v>4589.5522369999999</v>
      </c>
      <c r="CV677" s="33">
        <v>940.43533160000004</v>
      </c>
      <c r="CW677" s="33">
        <v>0</v>
      </c>
      <c r="CX677" s="33">
        <v>0</v>
      </c>
      <c r="CY677" s="33">
        <v>3934.6367150000001</v>
      </c>
      <c r="CZ677" s="33">
        <v>764.18248449999999</v>
      </c>
      <c r="DA677" s="33">
        <v>0</v>
      </c>
      <c r="DB677" s="33">
        <v>0</v>
      </c>
      <c r="DC677" s="33">
        <v>3559.7082230000001</v>
      </c>
      <c r="DD677" s="33">
        <v>1817.7493589999999</v>
      </c>
      <c r="DE677" s="33">
        <v>0</v>
      </c>
      <c r="DF677" s="33">
        <v>0</v>
      </c>
      <c r="DG677" s="33">
        <v>4589.5522369999999</v>
      </c>
      <c r="DH677" s="33">
        <v>3795.9917759999998</v>
      </c>
      <c r="DI677" s="33">
        <v>0</v>
      </c>
      <c r="DJ677" s="33">
        <v>0</v>
      </c>
      <c r="DK677" s="33">
        <v>4589.5522369999999</v>
      </c>
      <c r="DL677" s="33">
        <v>943.64305300000001</v>
      </c>
      <c r="DM677" s="33">
        <v>0</v>
      </c>
      <c r="DN677" s="33">
        <v>0</v>
      </c>
      <c r="DO677" s="33">
        <v>2391.1617000000001</v>
      </c>
      <c r="DP677" s="33">
        <v>1408.6607919999999</v>
      </c>
      <c r="DQ677" s="33">
        <v>0</v>
      </c>
      <c r="DR677" s="33">
        <v>0</v>
      </c>
      <c r="DS677" s="33">
        <v>2263.148295</v>
      </c>
      <c r="DT677" s="33">
        <v>2220.7064249999999</v>
      </c>
      <c r="DU677" s="33">
        <v>0</v>
      </c>
      <c r="DV677" s="33">
        <v>0</v>
      </c>
      <c r="DW677" s="33">
        <v>2596.1146440000002</v>
      </c>
      <c r="DX677" s="33">
        <v>3039.9715019999999</v>
      </c>
      <c r="DY677" s="33">
        <v>0</v>
      </c>
      <c r="DZ677" s="33">
        <v>0</v>
      </c>
      <c r="EA677" s="33">
        <v>2932.4054470000001</v>
      </c>
      <c r="EB677" s="33">
        <v>3881.42697</v>
      </c>
      <c r="EC677" s="33">
        <v>0</v>
      </c>
      <c r="ED677" s="33">
        <v>0</v>
      </c>
      <c r="EE677" s="33">
        <v>3279.0056450000002</v>
      </c>
      <c r="EF677" s="33">
        <v>4420.9022990000003</v>
      </c>
      <c r="EG677" s="33">
        <v>0</v>
      </c>
      <c r="EH677" s="33">
        <v>0</v>
      </c>
      <c r="EI677" s="33">
        <v>3719.7707359999999</v>
      </c>
      <c r="EJ677" s="33">
        <v>4589.5522369999999</v>
      </c>
      <c r="EK677" s="33">
        <v>0</v>
      </c>
      <c r="EL677" s="33">
        <v>0</v>
      </c>
      <c r="EM677" s="33">
        <v>3735.7695950000002</v>
      </c>
      <c r="EN677" s="33">
        <v>4589.5522369999999</v>
      </c>
      <c r="EO677" s="33">
        <v>0</v>
      </c>
      <c r="EP677" s="33">
        <v>0</v>
      </c>
      <c r="EQ677" s="33">
        <v>3748.503866</v>
      </c>
      <c r="ER677" s="33">
        <v>4589.5522369999999</v>
      </c>
      <c r="ES677" s="33">
        <v>0</v>
      </c>
      <c r="ET677" s="33">
        <v>0</v>
      </c>
      <c r="EU677" s="33">
        <v>3926.267382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463.75522799999999</v>
      </c>
      <c r="BK678" s="33">
        <v>1864.6240299999999</v>
      </c>
      <c r="BL678" s="33">
        <v>1183.164651</v>
      </c>
      <c r="BO678" s="33">
        <v>1864.6240299999999</v>
      </c>
      <c r="BP678" s="33">
        <v>1325.5182010000001</v>
      </c>
      <c r="BS678" s="33">
        <v>1864.6240299999999</v>
      </c>
      <c r="BT678" s="33">
        <v>1864.6240299999999</v>
      </c>
      <c r="BW678" s="33">
        <v>1864.6240299999999</v>
      </c>
      <c r="BX678" s="33">
        <v>1026.7321830000001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1149.8401269999999</v>
      </c>
      <c r="CU678" s="33">
        <v>2.190528756</v>
      </c>
      <c r="DK678" s="33">
        <v>1864.6240299999999</v>
      </c>
      <c r="EJ678" s="33">
        <v>295.33328710000001</v>
      </c>
      <c r="EN678" s="33">
        <v>724.92397770000002</v>
      </c>
      <c r="ER678" s="33">
        <v>1545.5009669999999</v>
      </c>
      <c r="EV678" s="33">
        <v>1675.4046760000001</v>
      </c>
      <c r="EY678" s="33">
        <v>286.93613740000001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T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463.75522799999999</v>
      </c>
      <c r="BI689" s="33">
        <v>0</v>
      </c>
      <c r="BJ689" s="33">
        <v>0</v>
      </c>
      <c r="BK689" s="33">
        <v>2075.9101879999998</v>
      </c>
      <c r="BL689" s="33">
        <v>1183.164651</v>
      </c>
      <c r="BM689" s="33">
        <v>0</v>
      </c>
      <c r="BN689" s="33">
        <v>0</v>
      </c>
      <c r="BO689" s="33">
        <v>2075.9101879999998</v>
      </c>
      <c r="BP689" s="33">
        <v>1325.5182010000001</v>
      </c>
      <c r="BQ689" s="33">
        <v>0</v>
      </c>
      <c r="BR689" s="33">
        <v>0</v>
      </c>
      <c r="BS689" s="33">
        <v>2075.9101879999998</v>
      </c>
      <c r="BT689" s="33">
        <v>2075.9101879999998</v>
      </c>
      <c r="BU689" s="33">
        <v>0</v>
      </c>
      <c r="BV689" s="33">
        <v>0</v>
      </c>
      <c r="BW689" s="33">
        <v>2075.9101879999998</v>
      </c>
      <c r="BX689" s="33">
        <v>1026.7321830000001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1149.8401269999999</v>
      </c>
      <c r="CR689" s="33">
        <v>0</v>
      </c>
      <c r="CS689" s="33">
        <v>0</v>
      </c>
      <c r="CT689" s="33">
        <v>0</v>
      </c>
      <c r="CU689" s="33">
        <v>2.190528756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295.33328710000001</v>
      </c>
      <c r="EK689" s="33">
        <v>0</v>
      </c>
      <c r="EL689" s="33">
        <v>0</v>
      </c>
      <c r="EM689" s="33">
        <v>0</v>
      </c>
      <c r="EN689" s="33">
        <v>724.92397770000002</v>
      </c>
      <c r="EO689" s="33">
        <v>0</v>
      </c>
      <c r="EP689" s="33">
        <v>0</v>
      </c>
      <c r="EQ689" s="33">
        <v>0</v>
      </c>
      <c r="ER689" s="33">
        <v>1545.5009669999999</v>
      </c>
      <c r="ES689" s="33">
        <v>0</v>
      </c>
      <c r="ET689" s="33">
        <v>0</v>
      </c>
      <c r="EU689" s="33">
        <v>0</v>
      </c>
      <c r="EV689" s="33">
        <v>1675.4046760000001</v>
      </c>
      <c r="EW689" s="33">
        <v>0</v>
      </c>
      <c r="EX689" s="33">
        <v>0</v>
      </c>
      <c r="EY689" s="33">
        <v>286.93613740000001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78.604254089999998</v>
      </c>
      <c r="CI751" s="33">
        <v>378.98862400000002</v>
      </c>
      <c r="CJ751" s="33">
        <v>568.482936</v>
      </c>
      <c r="CL751" s="33">
        <v>342.45455509999999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18.763588250000002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2842.4146799999999</v>
      </c>
      <c r="EM751" s="33">
        <v>2842.4146799999999</v>
      </c>
      <c r="EN751" s="33">
        <v>2842.4146799999999</v>
      </c>
      <c r="EO751" s="33">
        <v>334.4873326</v>
      </c>
      <c r="EQ751" s="33">
        <v>2842.4146799999999</v>
      </c>
      <c r="ER751" s="33">
        <v>2842.4146799999999</v>
      </c>
      <c r="ES751" s="33">
        <v>1055.4378790000001</v>
      </c>
      <c r="EU751" s="33">
        <v>2842.4146799999999</v>
      </c>
      <c r="EV751" s="33">
        <v>2842.4146799999999</v>
      </c>
      <c r="EW751" s="33">
        <v>1201.9490880000001</v>
      </c>
      <c r="EX751" s="33">
        <v>150.26045529999999</v>
      </c>
      <c r="EY751" s="33">
        <v>2842.4146799999999</v>
      </c>
      <c r="EZ751" s="33">
        <v>2842.4146799999999</v>
      </c>
      <c r="FA751" s="33">
        <v>1105.00152</v>
      </c>
      <c r="FB751" s="33">
        <v>1584.199584</v>
      </c>
      <c r="FC751" s="33">
        <v>2842.4146799999999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54.043238770000002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346.80202129999998</v>
      </c>
      <c r="DC756" s="33">
        <v>926.62718570000004</v>
      </c>
      <c r="DD756" s="33">
        <v>926.62718570000004</v>
      </c>
      <c r="DF756" s="33">
        <v>434.47964350000001</v>
      </c>
      <c r="DG756" s="33">
        <v>926.62718570000004</v>
      </c>
      <c r="DH756" s="33">
        <v>926.62718570000004</v>
      </c>
      <c r="DJ756" s="33">
        <v>342.790188</v>
      </c>
      <c r="DK756" s="33">
        <v>926.62718570000004</v>
      </c>
      <c r="DL756" s="33">
        <v>926.62718570000004</v>
      </c>
      <c r="DN756" s="33">
        <v>334.68827440000001</v>
      </c>
      <c r="DO756" s="33">
        <v>926.62718570000004</v>
      </c>
      <c r="DP756" s="33">
        <v>926.62718570000004</v>
      </c>
      <c r="DR756" s="33">
        <v>422.67691810000002</v>
      </c>
      <c r="DS756" s="33">
        <v>926.62718570000004</v>
      </c>
      <c r="DT756" s="33">
        <v>926.62718570000004</v>
      </c>
      <c r="DV756" s="33">
        <v>510.46369970000001</v>
      </c>
      <c r="DW756" s="33">
        <v>926.62718570000004</v>
      </c>
      <c r="DX756" s="33">
        <v>926.62718570000004</v>
      </c>
      <c r="DZ756" s="33">
        <v>597.55790179999997</v>
      </c>
      <c r="EA756" s="33">
        <v>926.62718570000004</v>
      </c>
      <c r="EB756" s="33">
        <v>926.62718570000004</v>
      </c>
      <c r="ED756" s="33">
        <v>683.75445769999999</v>
      </c>
      <c r="EE756" s="33">
        <v>926.62718570000004</v>
      </c>
      <c r="EF756" s="33">
        <v>926.62718570000004</v>
      </c>
      <c r="EH756" s="33">
        <v>768.83578709999995</v>
      </c>
      <c r="EI756" s="33">
        <v>926.62718570000004</v>
      </c>
      <c r="EJ756" s="33">
        <v>926.62718570000004</v>
      </c>
      <c r="EL756" s="33">
        <v>799.47203409999997</v>
      </c>
      <c r="EM756" s="33">
        <v>926.62718570000004</v>
      </c>
      <c r="EN756" s="33">
        <v>926.62718570000004</v>
      </c>
      <c r="EP756" s="33">
        <v>787.69514560000005</v>
      </c>
      <c r="EQ756" s="33">
        <v>926.62718570000004</v>
      </c>
      <c r="ER756" s="33">
        <v>926.62718570000004</v>
      </c>
      <c r="ET756" s="33">
        <v>867.88737900000001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610.2090445</v>
      </c>
      <c r="CE761" s="33">
        <v>1249.7149879999999</v>
      </c>
      <c r="CF761" s="33">
        <v>1439.2093</v>
      </c>
      <c r="CG761" s="33">
        <v>0</v>
      </c>
      <c r="CH761" s="33">
        <v>445.27574779999998</v>
      </c>
      <c r="CI761" s="33">
        <v>1439.2093</v>
      </c>
      <c r="CJ761" s="33">
        <v>1628.703612</v>
      </c>
      <c r="CK761" s="33">
        <v>0</v>
      </c>
      <c r="CL761" s="33">
        <v>342.45455509999999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18.763588250000002</v>
      </c>
      <c r="DB761" s="33">
        <v>346.80202129999998</v>
      </c>
      <c r="DC761" s="33">
        <v>3438.3742910000001</v>
      </c>
      <c r="DD761" s="33">
        <v>3627.8686029999999</v>
      </c>
      <c r="DE761" s="33">
        <v>0</v>
      </c>
      <c r="DF761" s="33">
        <v>434.47964350000001</v>
      </c>
      <c r="DG761" s="33">
        <v>3627.8686029999999</v>
      </c>
      <c r="DH761" s="33">
        <v>3817.3629150000002</v>
      </c>
      <c r="DI761" s="33">
        <v>0</v>
      </c>
      <c r="DJ761" s="33">
        <v>342.790188</v>
      </c>
      <c r="DK761" s="33">
        <v>3817.3629150000002</v>
      </c>
      <c r="DL761" s="33">
        <v>4006.857227</v>
      </c>
      <c r="DM761" s="33">
        <v>0</v>
      </c>
      <c r="DN761" s="33">
        <v>334.68827440000001</v>
      </c>
      <c r="DO761" s="33">
        <v>4006.857227</v>
      </c>
      <c r="DP761" s="33">
        <v>4202.0363690000004</v>
      </c>
      <c r="DQ761" s="33">
        <v>0</v>
      </c>
      <c r="DR761" s="33">
        <v>422.67691810000002</v>
      </c>
      <c r="DS761" s="33">
        <v>4202.0363690000004</v>
      </c>
      <c r="DT761" s="33">
        <v>4391.5306810000002</v>
      </c>
      <c r="DU761" s="33">
        <v>0</v>
      </c>
      <c r="DV761" s="33">
        <v>510.46369970000001</v>
      </c>
      <c r="DW761" s="33">
        <v>4391.5306810000002</v>
      </c>
      <c r="DX761" s="33">
        <v>4581.024993</v>
      </c>
      <c r="DY761" s="33">
        <v>0</v>
      </c>
      <c r="DZ761" s="33">
        <v>597.55790179999997</v>
      </c>
      <c r="EA761" s="33">
        <v>4581.024993</v>
      </c>
      <c r="EB761" s="33">
        <v>4770.5193049999998</v>
      </c>
      <c r="EC761" s="33">
        <v>0</v>
      </c>
      <c r="ED761" s="33">
        <v>683.75445769999999</v>
      </c>
      <c r="EE761" s="33">
        <v>4770.5193049999998</v>
      </c>
      <c r="EF761" s="33">
        <v>4960.0136169999996</v>
      </c>
      <c r="EG761" s="33">
        <v>0</v>
      </c>
      <c r="EH761" s="33">
        <v>768.83578709999995</v>
      </c>
      <c r="EI761" s="33">
        <v>4960.0136169999996</v>
      </c>
      <c r="EJ761" s="33">
        <v>4960.0136169999996</v>
      </c>
      <c r="EK761" s="33">
        <v>0</v>
      </c>
      <c r="EL761" s="33">
        <v>799.47203409999997</v>
      </c>
      <c r="EM761" s="33">
        <v>4960.0136169999996</v>
      </c>
      <c r="EN761" s="33">
        <v>4960.0136169999996</v>
      </c>
      <c r="EO761" s="33">
        <v>334.4873326</v>
      </c>
      <c r="EP761" s="33">
        <v>787.69514560000005</v>
      </c>
      <c r="EQ761" s="33">
        <v>4960.0136169999996</v>
      </c>
      <c r="ER761" s="33">
        <v>4960.0136169999996</v>
      </c>
      <c r="ES761" s="33">
        <v>1055.4378790000001</v>
      </c>
      <c r="ET761" s="33">
        <v>867.88737900000001</v>
      </c>
      <c r="EU761" s="33">
        <v>4960.0136169999996</v>
      </c>
      <c r="EV761" s="33">
        <v>4960.0136169999996</v>
      </c>
      <c r="EW761" s="33">
        <v>1201.9490880000001</v>
      </c>
      <c r="EX761" s="33">
        <v>1076.887641</v>
      </c>
      <c r="EY761" s="33">
        <v>4960.0136169999996</v>
      </c>
      <c r="EZ761" s="33">
        <v>4960.0136169999996</v>
      </c>
      <c r="FA761" s="33">
        <v>1105.00152</v>
      </c>
      <c r="FB761" s="33">
        <v>2510.8267700000001</v>
      </c>
      <c r="FC761" s="33">
        <v>4960.0136169999996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61949.432009999997</v>
      </c>
      <c r="O762" s="33">
        <v>63865.208500000001</v>
      </c>
      <c r="P762" s="33">
        <v>62145.410210000002</v>
      </c>
      <c r="Q762" s="33">
        <v>64077.70592</v>
      </c>
      <c r="R762" s="33">
        <v>64437.860359999999</v>
      </c>
      <c r="S762" s="33">
        <v>66440.027390000003</v>
      </c>
      <c r="T762" s="33">
        <v>68315.533379999993</v>
      </c>
      <c r="U762" s="33">
        <v>64242.601900000001</v>
      </c>
      <c r="V762" s="33">
        <v>64484.473769999997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65659.005869999994</v>
      </c>
      <c r="AA762" s="33">
        <v>67692.888980000003</v>
      </c>
      <c r="AB762" s="33">
        <v>70679.172990000006</v>
      </c>
      <c r="AC762" s="33">
        <v>66462.663249999998</v>
      </c>
      <c r="AD762" s="33">
        <v>66706.335569999996</v>
      </c>
      <c r="AE762" s="33">
        <v>68778.355769999995</v>
      </c>
      <c r="AF762" s="33">
        <v>75854.301420000003</v>
      </c>
      <c r="AG762" s="33">
        <v>71336.496490000005</v>
      </c>
      <c r="AH762" s="33">
        <v>71606.301600000006</v>
      </c>
      <c r="AI762" s="33">
        <v>73824.949909999996</v>
      </c>
      <c r="AJ762" s="33">
        <v>79651.375220000002</v>
      </c>
      <c r="AK762" s="33">
        <v>74922.080879999994</v>
      </c>
      <c r="AL762" s="33">
        <v>75213.321599999996</v>
      </c>
      <c r="AM762" s="33">
        <v>77536.335649999994</v>
      </c>
      <c r="AN762" s="33">
        <v>83543.597210000007</v>
      </c>
      <c r="AO762" s="33">
        <v>78604.005590000001</v>
      </c>
      <c r="AP762" s="33">
        <v>78918.584449999995</v>
      </c>
      <c r="AQ762" s="33">
        <v>81343.343739999997</v>
      </c>
      <c r="AR762" s="33">
        <v>86965.199550000005</v>
      </c>
      <c r="AS762" s="33">
        <v>81817.163660000006</v>
      </c>
      <c r="AT762" s="33">
        <v>82142.163560000001</v>
      </c>
      <c r="AU762" s="33">
        <v>84670.781990000003</v>
      </c>
      <c r="AV762" s="33">
        <v>90531.501220000006</v>
      </c>
      <c r="AW762" s="33">
        <v>85161.367719999995</v>
      </c>
      <c r="AX762" s="33">
        <v>85496.786640000006</v>
      </c>
      <c r="AY762" s="33">
        <v>88136.404079999993</v>
      </c>
      <c r="AZ762" s="33">
        <v>94135.373749999999</v>
      </c>
      <c r="BA762" s="33">
        <v>88541.250029999996</v>
      </c>
      <c r="BB762" s="33">
        <v>88888.787379999994</v>
      </c>
      <c r="BC762" s="33">
        <v>91640.125669999994</v>
      </c>
      <c r="BD762" s="33">
        <v>97866.634730000005</v>
      </c>
      <c r="BE762" s="33">
        <v>92036.319659999994</v>
      </c>
      <c r="BF762" s="33">
        <v>92394.940770000001</v>
      </c>
      <c r="BG762" s="33">
        <v>95265.369919999997</v>
      </c>
      <c r="BH762" s="33">
        <v>101071.19040000001</v>
      </c>
      <c r="BI762" s="33">
        <v>95046.399160000001</v>
      </c>
      <c r="BJ762" s="33">
        <v>95413.518679999994</v>
      </c>
      <c r="BK762" s="33">
        <v>98386.882500000007</v>
      </c>
      <c r="BL762" s="33">
        <v>104084.2622</v>
      </c>
      <c r="BM762" s="33">
        <v>97865.276949999999</v>
      </c>
      <c r="BN762" s="33">
        <v>98242.426210000005</v>
      </c>
      <c r="BO762" s="33">
        <v>101312.65210000001</v>
      </c>
      <c r="BP762" s="33">
        <v>107212.54429999999</v>
      </c>
      <c r="BQ762" s="33">
        <v>100791.2055</v>
      </c>
      <c r="BR762" s="33">
        <v>101179.2078</v>
      </c>
      <c r="BS762" s="33">
        <v>104349.33779999999</v>
      </c>
      <c r="BT762" s="33">
        <v>110429.5079</v>
      </c>
      <c r="BU762" s="33">
        <v>103802.44560000001</v>
      </c>
      <c r="BV762" s="33">
        <v>104202.8239</v>
      </c>
      <c r="BW762" s="33">
        <v>107473.768</v>
      </c>
      <c r="BX762" s="33">
        <v>113747.8517</v>
      </c>
      <c r="BY762" s="33">
        <v>106913.6061</v>
      </c>
      <c r="BZ762" s="33">
        <v>107328.19779999999</v>
      </c>
      <c r="CA762" s="33">
        <v>110700.76760000001</v>
      </c>
      <c r="CB762" s="33">
        <v>117231.194</v>
      </c>
      <c r="CC762" s="33">
        <v>110175.2819</v>
      </c>
      <c r="CD762" s="33">
        <v>110601.69040000001</v>
      </c>
      <c r="CE762" s="33">
        <v>114084.1634</v>
      </c>
      <c r="CF762" s="33">
        <v>120773.23820000001</v>
      </c>
      <c r="CG762" s="33">
        <v>113496.18240000001</v>
      </c>
      <c r="CH762" s="33">
        <v>113934.5257</v>
      </c>
      <c r="CI762" s="33">
        <v>117526.61380000001</v>
      </c>
      <c r="CJ762" s="33">
        <v>124311.9883</v>
      </c>
      <c r="CK762" s="33">
        <v>116817.79240000001</v>
      </c>
      <c r="CL762" s="33">
        <v>117268.84759999999</v>
      </c>
      <c r="CM762" s="33">
        <v>120968.5858</v>
      </c>
      <c r="CN762" s="33">
        <v>127965.1743</v>
      </c>
      <c r="CO762" s="33">
        <v>120239.0955</v>
      </c>
      <c r="CP762" s="33">
        <v>120702.5336</v>
      </c>
      <c r="CQ762" s="33">
        <v>124514.8216</v>
      </c>
      <c r="CR762" s="33">
        <v>131740.5551</v>
      </c>
      <c r="CS762" s="33">
        <v>123779.9578</v>
      </c>
      <c r="CT762" s="33">
        <v>124256.33530000001</v>
      </c>
      <c r="CU762" s="33">
        <v>128184.16929999999</v>
      </c>
      <c r="CV762" s="33">
        <v>135761.7776</v>
      </c>
      <c r="CW762" s="33">
        <v>127557.69259999999</v>
      </c>
      <c r="CX762" s="33">
        <v>128050.24980000001</v>
      </c>
      <c r="CY762" s="33">
        <v>132096.76079999999</v>
      </c>
      <c r="CZ762" s="33">
        <v>139735.12330000001</v>
      </c>
      <c r="DA762" s="33">
        <v>131282.7708</v>
      </c>
      <c r="DB762" s="33">
        <v>131788.47380000001</v>
      </c>
      <c r="DC762" s="33">
        <v>135958.03529999999</v>
      </c>
      <c r="DD762" s="33">
        <v>143746.82759999999</v>
      </c>
      <c r="DE762" s="33">
        <v>135029.62940000001</v>
      </c>
      <c r="DF762" s="33">
        <v>135549.67009999999</v>
      </c>
      <c r="DG762" s="33">
        <v>139850.77929999999</v>
      </c>
      <c r="DH762" s="33">
        <v>147605.74100000001</v>
      </c>
      <c r="DI762" s="33">
        <v>138631.33240000001</v>
      </c>
      <c r="DJ762" s="33">
        <v>139165.0221</v>
      </c>
      <c r="DK762" s="33">
        <v>143594.17939999999</v>
      </c>
      <c r="DL762" s="33">
        <v>151431.6617</v>
      </c>
      <c r="DM762" s="33">
        <v>142203.3683</v>
      </c>
      <c r="DN762" s="33">
        <v>142751.75750000001</v>
      </c>
      <c r="DO762" s="33">
        <v>147307.1446</v>
      </c>
      <c r="DP762" s="33">
        <v>154810.91519999999</v>
      </c>
      <c r="DQ762" s="33">
        <v>145355.7996</v>
      </c>
      <c r="DR762" s="33">
        <v>145917.08439999999</v>
      </c>
      <c r="DS762" s="33">
        <v>150585.0533</v>
      </c>
      <c r="DT762" s="33">
        <v>158201.04939999999</v>
      </c>
      <c r="DU762" s="33">
        <v>148516.6421</v>
      </c>
      <c r="DV762" s="33">
        <v>149090.03450000001</v>
      </c>
      <c r="DW762" s="33">
        <v>153872.05900000001</v>
      </c>
      <c r="DX762" s="33">
        <v>161604.4682</v>
      </c>
      <c r="DY762" s="33">
        <v>151688.326</v>
      </c>
      <c r="DZ762" s="33">
        <v>152274.44469999999</v>
      </c>
      <c r="EA762" s="33">
        <v>157171.61369999999</v>
      </c>
      <c r="EB762" s="33">
        <v>165075.01730000001</v>
      </c>
      <c r="EC762" s="33">
        <v>154919.61749999999</v>
      </c>
      <c r="ED762" s="33">
        <v>155518.13759999999</v>
      </c>
      <c r="EE762" s="33">
        <v>160534.58100000001</v>
      </c>
      <c r="EF762" s="33">
        <v>168614.6802</v>
      </c>
      <c r="EG762" s="33">
        <v>158215.01819999999</v>
      </c>
      <c r="EH762" s="33">
        <v>158825.53330000001</v>
      </c>
      <c r="EI762" s="33">
        <v>163964.4755</v>
      </c>
      <c r="EJ762" s="33">
        <v>172178.12909999999</v>
      </c>
      <c r="EK762" s="33">
        <v>161531.37</v>
      </c>
      <c r="EL762" s="33">
        <v>162153.4051</v>
      </c>
      <c r="EM762" s="33">
        <v>167417.0692</v>
      </c>
      <c r="EN762" s="33">
        <v>175710.204</v>
      </c>
      <c r="EO762" s="33">
        <v>164814.73860000001</v>
      </c>
      <c r="EP762" s="33">
        <v>165449.20819999999</v>
      </c>
      <c r="EQ762" s="33">
        <v>170837.32579999999</v>
      </c>
      <c r="ER762" s="33">
        <v>179590.87119999999</v>
      </c>
      <c r="ES762" s="33">
        <v>168413.7752</v>
      </c>
      <c r="ET762" s="33">
        <v>169062.09419999999</v>
      </c>
      <c r="EU762" s="33">
        <v>174588.0184</v>
      </c>
      <c r="EV762" s="33">
        <v>183320.12040000001</v>
      </c>
      <c r="EW762" s="33">
        <v>171871.5618</v>
      </c>
      <c r="EX762" s="33">
        <v>172532.8425</v>
      </c>
      <c r="EY762" s="33">
        <v>178193.37160000001</v>
      </c>
      <c r="EZ762" s="33">
        <v>187005.27710000001</v>
      </c>
      <c r="FA762" s="33">
        <v>175289.85699999999</v>
      </c>
      <c r="FB762" s="33">
        <v>175963.85070000001</v>
      </c>
      <c r="FC762" s="33">
        <v>181757.71840000001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45067.768550000001</v>
      </c>
      <c r="I4" s="1">
        <f>PLANEL_GerCrit_Trim_Resultado!V245</f>
        <v>42864.547890000002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43556.383170000001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44311.345990000002</v>
      </c>
      <c r="Q4" s="1">
        <f>PLANEL_GerCrit_Trim_Resultado!AD245</f>
        <v>41242.597849999998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48191.779020000002</v>
      </c>
      <c r="U4" s="1">
        <f>PLANEL_GerCrit_Trim_Resultado!AH245</f>
        <v>44938.037579999997</v>
      </c>
      <c r="V4" s="1">
        <f>PLANEL_GerCrit_Trim_Resultado!AI245</f>
        <v>45890.538529999998</v>
      </c>
      <c r="W4" s="1">
        <f>PLANEL_GerCrit_Trim_Resultado!AJ245</f>
        <v>60659.639210000001</v>
      </c>
      <c r="X4" s="1">
        <f>PLANEL_GerCrit_Trim_Resultado!AK245</f>
        <v>50988.53325</v>
      </c>
      <c r="Y4" s="1">
        <f>PLANEL_GerCrit_Trim_Resultado!AL245</f>
        <v>47794.272779999999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54394.504150000001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55505.901080000003</v>
      </c>
      <c r="AG4" s="1">
        <f>PLANEL_GerCrit_Trim_Resultado!AT245</f>
        <v>49383.348469999997</v>
      </c>
      <c r="AH4" s="1">
        <f>PLANEL_GerCrit_Trim_Resultado!AU245</f>
        <v>47886.99912</v>
      </c>
      <c r="AI4" s="1">
        <f>PLANEL_GerCrit_Trim_Resultado!AV245</f>
        <v>60953.512949999997</v>
      </c>
      <c r="AJ4" s="1">
        <f>PLANEL_GerCrit_Trim_Resultado!AW245</f>
        <v>56115.974629999997</v>
      </c>
      <c r="AK4" s="1">
        <f>PLANEL_GerCrit_Trim_Resultado!AX245</f>
        <v>50108.440470000001</v>
      </c>
      <c r="AL4" s="1">
        <f>PLANEL_GerCrit_Trim_Resultado!AY245</f>
        <v>48041.339950000001</v>
      </c>
      <c r="AM4" s="1">
        <f>PLANEL_GerCrit_Trim_Resultado!AZ245</f>
        <v>61059.360090000002</v>
      </c>
      <c r="AN4" s="1">
        <f>PLANEL_GerCrit_Trim_Resultado!BA245</f>
        <v>56765.609369999998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57811.490360000003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58683.665939999999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61831.483760000003</v>
      </c>
      <c r="AZ4" s="1">
        <f>PLANEL_GerCrit_Trim_Resultado!BM245</f>
        <v>59579.204429999998</v>
      </c>
      <c r="BA4" s="1">
        <f>PLANEL_GerCrit_Trim_Resultado!BN245</f>
        <v>50441.439469999998</v>
      </c>
      <c r="BB4" s="1">
        <f>PLANEL_GerCrit_Trim_Resultado!BO245</f>
        <v>48978.764439999999</v>
      </c>
      <c r="BC4" s="1">
        <f>PLANEL_GerCrit_Trim_Resultado!BP245</f>
        <v>64308.52074</v>
      </c>
      <c r="BD4" s="1">
        <f>PLANEL_GerCrit_Trim_Resultado!BQ245</f>
        <v>61869.678370000001</v>
      </c>
      <c r="BE4" s="1">
        <f>PLANEL_GerCrit_Trim_Resultado!BR245</f>
        <v>52307.306250000001</v>
      </c>
      <c r="BF4" s="1">
        <f>PLANEL_GerCrit_Trim_Resultado!BS245</f>
        <v>51254.35772</v>
      </c>
      <c r="BG4" s="1">
        <f>PLANEL_GerCrit_Trim_Resultado!BT245</f>
        <v>65240.765650000001</v>
      </c>
      <c r="BH4" s="1">
        <f>PLANEL_GerCrit_Trim_Resultado!BU245</f>
        <v>62292.335220000001</v>
      </c>
      <c r="BI4" s="1">
        <f>PLANEL_GerCrit_Trim_Resultado!BV245</f>
        <v>52312.199260000001</v>
      </c>
      <c r="BJ4" s="1">
        <f>PLANEL_GerCrit_Trim_Resultado!BW245</f>
        <v>51862.522199999999</v>
      </c>
      <c r="BK4" s="1">
        <f>PLANEL_GerCrit_Trim_Resultado!BX245</f>
        <v>69609.129799999995</v>
      </c>
      <c r="BL4" s="1">
        <f>PLANEL_GerCrit_Trim_Resultado!BY245</f>
        <v>65153.441039999998</v>
      </c>
      <c r="BM4" s="1">
        <f>PLANEL_GerCrit_Trim_Resultado!BZ245</f>
        <v>54955.619319999998</v>
      </c>
      <c r="BN4" s="1">
        <f>PLANEL_GerCrit_Trim_Resultado!CA245</f>
        <v>54791.296329999997</v>
      </c>
      <c r="BO4" s="1">
        <f>PLANEL_GerCrit_Trim_Resultado!CB245</f>
        <v>74722.755980000002</v>
      </c>
      <c r="BP4" s="1">
        <f>PLANEL_GerCrit_Trim_Resultado!CC245</f>
        <v>68627.942679999993</v>
      </c>
      <c r="BQ4" s="1">
        <f>PLANEL_GerCrit_Trim_Resultado!CD245</f>
        <v>56715.908380000001</v>
      </c>
      <c r="BR4" s="1">
        <f>PLANEL_GerCrit_Trim_Resultado!CE245</f>
        <v>57007.522149999997</v>
      </c>
      <c r="BS4" s="1">
        <f>PLANEL_GerCrit_Trim_Resultado!CF245</f>
        <v>75463.254230000006</v>
      </c>
      <c r="BT4" s="1">
        <f>PLANEL_GerCrit_Trim_Resultado!CG245</f>
        <v>69689.719620000003</v>
      </c>
      <c r="BU4" s="1">
        <f>PLANEL_GerCrit_Trim_Resultado!CH245</f>
        <v>56954.633399999999</v>
      </c>
      <c r="BV4" s="1">
        <f>PLANEL_GerCrit_Trim_Resultado!CI245</f>
        <v>57275.544269999999</v>
      </c>
      <c r="BW4" s="1">
        <f>PLANEL_GerCrit_Trim_Resultado!CJ245</f>
        <v>76937.736409999998</v>
      </c>
      <c r="BX4" s="1">
        <f>PLANEL_GerCrit_Trim_Resultado!CK245</f>
        <v>73548.779420000006</v>
      </c>
      <c r="BY4" s="1">
        <f>PLANEL_GerCrit_Trim_Resultado!CL245</f>
        <v>57364.719810000002</v>
      </c>
      <c r="BZ4" s="1">
        <f>PLANEL_GerCrit_Trim_Resultado!CM245</f>
        <v>57755.28643</v>
      </c>
      <c r="CA4" s="1">
        <f>PLANEL_GerCrit_Trim_Resultado!CN245</f>
        <v>78039.413889999996</v>
      </c>
      <c r="CB4" s="1">
        <f>PLANEL_GerCrit_Trim_Resultado!CO245</f>
        <v>71904.493430000002</v>
      </c>
      <c r="CC4" s="1">
        <f>PLANEL_GerCrit_Trim_Resultado!CP245</f>
        <v>57513.538630000003</v>
      </c>
      <c r="CD4" s="1">
        <f>PLANEL_GerCrit_Trim_Resultado!CQ245</f>
        <v>58162.832920000001</v>
      </c>
      <c r="CE4" s="1">
        <f>PLANEL_GerCrit_Trim_Resultado!CR245</f>
        <v>79311.366089999996</v>
      </c>
      <c r="CF4" s="1">
        <f>PLANEL_GerCrit_Trim_Resultado!CS245</f>
        <v>72313.372170000002</v>
      </c>
      <c r="CG4" s="1">
        <f>PLANEL_GerCrit_Trim_Resultado!CT245</f>
        <v>57897.71774</v>
      </c>
      <c r="CH4" s="1">
        <f>PLANEL_GerCrit_Trim_Resultado!CU245</f>
        <v>58714.549489999998</v>
      </c>
      <c r="CI4" s="1">
        <f>PLANEL_GerCrit_Trim_Resultado!CV245</f>
        <v>80822.454379999996</v>
      </c>
      <c r="CJ4" s="1">
        <f>PLANEL_GerCrit_Trim_Resultado!CW245</f>
        <v>73355.415760000004</v>
      </c>
      <c r="CK4" s="1">
        <f>PLANEL_GerCrit_Trim_Resultado!CX245</f>
        <v>58437.051639999998</v>
      </c>
      <c r="CL4" s="1">
        <f>PLANEL_GerCrit_Trim_Resultado!CY245</f>
        <v>59411.920299999998</v>
      </c>
      <c r="CM4" s="1">
        <f>PLANEL_GerCrit_Trim_Resultado!CZ245</f>
        <v>81878.540229999999</v>
      </c>
      <c r="CN4" s="1">
        <f>PLANEL_GerCrit_Trim_Resultado!DA245</f>
        <v>76878.083549999996</v>
      </c>
      <c r="CO4" s="1">
        <f>PLANEL_GerCrit_Trim_Resultado!DB245</f>
        <v>58736.407630000002</v>
      </c>
      <c r="CP4" s="1">
        <f>PLANEL_GerCrit_Trim_Resultado!DC245</f>
        <v>59851.441720000003</v>
      </c>
      <c r="CQ4" s="1">
        <f>PLANEL_GerCrit_Trim_Resultado!DD245</f>
        <v>82901.239530000006</v>
      </c>
      <c r="CR4" s="1">
        <f>PLANEL_GerCrit_Trim_Resultado!DE245</f>
        <v>77717.987070000003</v>
      </c>
      <c r="CS4" s="1">
        <f>PLANEL_GerCrit_Trim_Resultado!DF245</f>
        <v>59102.816879999998</v>
      </c>
      <c r="CT4" s="1">
        <f>PLANEL_GerCrit_Trim_Resultado!DG245</f>
        <v>60357.499080000001</v>
      </c>
      <c r="CU4" s="1">
        <f>PLANEL_GerCrit_Trim_Resultado!DH245</f>
        <v>83846.868090000004</v>
      </c>
      <c r="CV4" s="1">
        <f>PLANEL_GerCrit_Trim_Resultado!DI245</f>
        <v>80306.681599999996</v>
      </c>
      <c r="CW4" s="1">
        <f>PLANEL_GerCrit_Trim_Resultado!DJ245</f>
        <v>59454.86707</v>
      </c>
      <c r="CX4" s="1">
        <f>PLANEL_GerCrit_Trim_Resultado!DK245</f>
        <v>60833.394899999999</v>
      </c>
      <c r="CY4" s="68">
        <f>PLANEL_GerCrit_Trim_Resultado!DL245</f>
        <v>83846.868090000004</v>
      </c>
      <c r="CZ4" s="68">
        <f>PLANEL_GerCrit_Trim_Resultado!DM245</f>
        <v>76985.766069999998</v>
      </c>
      <c r="DA4" s="68">
        <f>PLANEL_GerCrit_Trim_Resultado!DN245</f>
        <v>58858.921309999998</v>
      </c>
      <c r="DB4" s="68">
        <f>PLANEL_GerCrit_Trim_Resultado!DO245</f>
        <v>60833.394899999999</v>
      </c>
      <c r="DC4" s="1">
        <f>PLANEL_GerCrit_Trim_Resultado!DP245</f>
        <v>83846.868090000004</v>
      </c>
      <c r="DD4" s="1">
        <f>PLANEL_GerCrit_Trim_Resultado!DQ245</f>
        <v>77660.712450000006</v>
      </c>
      <c r="DE4" s="1">
        <f>PLANEL_GerCrit_Trim_Resultado!DR245</f>
        <v>58907.361920000003</v>
      </c>
      <c r="DF4" s="1">
        <f>PLANEL_GerCrit_Trim_Resultado!DS245</f>
        <v>60833.394899999999</v>
      </c>
      <c r="DG4" s="1">
        <f>PLANEL_GerCrit_Trim_Resultado!DT245</f>
        <v>83846.868090000004</v>
      </c>
      <c r="DH4" s="1">
        <f>PLANEL_GerCrit_Trim_Resultado!DU245</f>
        <v>78231.883230000007</v>
      </c>
      <c r="DI4" s="1">
        <f>PLANEL_GerCrit_Trim_Resultado!DV245</f>
        <v>58849.643539999997</v>
      </c>
      <c r="DJ4" s="1">
        <f>PLANEL_GerCrit_Trim_Resultado!DW245</f>
        <v>60833.394899999999</v>
      </c>
      <c r="DK4" s="1">
        <f>PLANEL_GerCrit_Trim_Resultado!DX245</f>
        <v>83846.868090000004</v>
      </c>
      <c r="DL4" s="1">
        <f>PLANEL_GerCrit_Trim_Resultado!DY245</f>
        <v>78728.567769999994</v>
      </c>
      <c r="DM4" s="1">
        <f>PLANEL_GerCrit_Trim_Resultado!DZ245</f>
        <v>58846.547409999999</v>
      </c>
      <c r="DN4" s="1">
        <f>PLANEL_GerCrit_Trim_Resultado!EA245</f>
        <v>60833.394899999999</v>
      </c>
      <c r="DO4" s="1">
        <f>PLANEL_GerCrit_Trim_Resultado!EB245</f>
        <v>83846.868090000004</v>
      </c>
      <c r="DP4" s="1">
        <f>PLANEL_GerCrit_Trim_Resultado!EC245</f>
        <v>79208.585089999993</v>
      </c>
      <c r="DQ4" s="1">
        <f>PLANEL_GerCrit_Trim_Resultado!ED245</f>
        <v>58845.488790000003</v>
      </c>
      <c r="DR4" s="1">
        <f>PLANEL_GerCrit_Trim_Resultado!EE245</f>
        <v>60833.394899999999</v>
      </c>
      <c r="DS4" s="1">
        <f>PLANEL_GerCrit_Trim_Resultado!EF245</f>
        <v>84131.026589999994</v>
      </c>
      <c r="DT4" s="1">
        <f>PLANEL_GerCrit_Trim_Resultado!EG245</f>
        <v>80064.569940000001</v>
      </c>
      <c r="DU4" s="1">
        <f>PLANEL_GerCrit_Trim_Resultado!EH245</f>
        <v>58964.894209999999</v>
      </c>
      <c r="DV4" s="1">
        <f>PLANEL_GerCrit_Trim_Resultado!EI245</f>
        <v>60972.21415</v>
      </c>
      <c r="DW4" s="1">
        <f>PLANEL_GerCrit_Trim_Resultado!EJ245</f>
        <v>84379.951530000006</v>
      </c>
      <c r="DX4" s="1">
        <f>PLANEL_GerCrit_Trim_Resultado!EK245</f>
        <v>80202.456439999994</v>
      </c>
      <c r="DY4" s="1">
        <f>PLANEL_GerCrit_Trim_Resultado!EL245</f>
        <v>56965.248599999999</v>
      </c>
      <c r="DZ4" s="1">
        <f>PLANEL_GerCrit_Trim_Resultado!EM245</f>
        <v>61075.599970000003</v>
      </c>
      <c r="EA4" s="1">
        <f>PLANEL_GerCrit_Trim_Resultado!EN245</f>
        <v>84688.63854</v>
      </c>
      <c r="EB4" s="1">
        <f>PLANEL_GerCrit_Trim_Resultado!EO245</f>
        <v>79841.20607</v>
      </c>
      <c r="EC4" s="1">
        <f>PLANEL_GerCrit_Trim_Resultado!EP245</f>
        <v>55235.128900000003</v>
      </c>
      <c r="ED4" s="1">
        <f>PLANEL_GerCrit_Trim_Resultado!EQ245</f>
        <v>61191.033109999997</v>
      </c>
      <c r="EE4" s="1">
        <f>PLANEL_GerCrit_Trim_Resultado!ER245</f>
        <v>84736.256630000003</v>
      </c>
      <c r="EF4" s="1">
        <f>PLANEL_GerCrit_Trim_Resultado!ES245</f>
        <v>79388.275739999997</v>
      </c>
      <c r="EG4" s="1">
        <f>PLANEL_GerCrit_Trim_Resultado!ET245</f>
        <v>53206.317510000001</v>
      </c>
      <c r="EH4" s="1">
        <f>PLANEL_GerCrit_Trim_Resultado!EU245</f>
        <v>61226.615429999998</v>
      </c>
      <c r="EI4" s="1">
        <f>PLANEL_GerCrit_Trim_Resultado!EV245</f>
        <v>86664.448470000003</v>
      </c>
      <c r="EJ4" s="1">
        <f>PLANEL_GerCrit_Trim_Resultado!EW245</f>
        <v>80864.684909999996</v>
      </c>
      <c r="EK4" s="1">
        <f>PLANEL_GerCrit_Trim_Resultado!EX245</f>
        <v>54023.936500000003</v>
      </c>
      <c r="EL4" s="1">
        <f>PLANEL_GerCrit_Trim_Resultado!EY245</f>
        <v>62092.470690000002</v>
      </c>
      <c r="EM4" s="1">
        <f>PLANEL_GerCrit_Trim_Resultado!EZ245</f>
        <v>89499.348469999997</v>
      </c>
      <c r="EN4" s="1">
        <f>PLANEL_GerCrit_Trim_Resultado!FA245</f>
        <v>83842.799950000001</v>
      </c>
      <c r="EO4" s="1">
        <f>PLANEL_GerCrit_Trim_Resultado!FB245</f>
        <v>55252.330249999999</v>
      </c>
      <c r="EP4" s="1">
        <f>PLANEL_GerCrit_Trim_Resultado!FC245</f>
        <v>63290.521220000002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2543.5587099999998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2739.9074150000001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2871.5594540000002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3501.448476</v>
      </c>
      <c r="Y5" s="1">
        <f>PLANEL_GerCrit_Trim_Resultado!AL257</f>
        <v>2932.2502009999998</v>
      </c>
      <c r="Z5" s="1">
        <f>PLANEL_GerCrit_Trim_Resultado!AM257</f>
        <v>3314.0706719999998</v>
      </c>
      <c r="AA5" s="1">
        <f>PLANEL_GerCrit_Trim_Resultado!AN257</f>
        <v>3837.2548630000001</v>
      </c>
      <c r="AB5" s="1">
        <f>PLANEL_GerCrit_Trim_Resultado!AO257</f>
        <v>3592.7884669999999</v>
      </c>
      <c r="AC5" s="1">
        <f>PLANEL_GerCrit_Trim_Resultado!AP257</f>
        <v>2992.3819739999999</v>
      </c>
      <c r="AD5" s="1">
        <f>PLANEL_GerCrit_Trim_Resultado!AQ257</f>
        <v>3314.0706719999998</v>
      </c>
      <c r="AE5" s="1">
        <f>PLANEL_GerCrit_Trim_Resultado!AR257</f>
        <v>3837.2548630000001</v>
      </c>
      <c r="AF5" s="1">
        <f>PLANEL_GerCrit_Trim_Resultado!AS257</f>
        <v>3592.7884669999999</v>
      </c>
      <c r="AG5" s="1">
        <f>PLANEL_GerCrit_Trim_Resultado!AT257</f>
        <v>2990.278155</v>
      </c>
      <c r="AH5" s="1">
        <f>PLANEL_GerCrit_Trim_Resultado!AU257</f>
        <v>3314.0706719999998</v>
      </c>
      <c r="AI5" s="1">
        <f>PLANEL_GerCrit_Trim_Resultado!AV257</f>
        <v>4629.7645990000001</v>
      </c>
      <c r="AJ5" s="1">
        <f>PLANEL_GerCrit_Trim_Resultado!AW257</f>
        <v>4341.7472269999998</v>
      </c>
      <c r="AK5" s="1">
        <f>PLANEL_GerCrit_Trim_Resultado!AX257</f>
        <v>3505.5240520000002</v>
      </c>
      <c r="AL5" s="1">
        <f>PLANEL_GerCrit_Trim_Resultado!AY257</f>
        <v>3932.4746479999999</v>
      </c>
      <c r="AM5" s="1">
        <f>PLANEL_GerCrit_Trim_Resultado!AZ257</f>
        <v>6464.4195589999999</v>
      </c>
      <c r="AN5" s="1">
        <f>PLANEL_GerCrit_Trim_Resultado!BA257</f>
        <v>6071.0359280000002</v>
      </c>
      <c r="AO5" s="1">
        <f>PLANEL_GerCrit_Trim_Resultado!BB257</f>
        <v>4693.1903609999999</v>
      </c>
      <c r="AP5" s="1">
        <f>PLANEL_GerCrit_Trim_Resultado!BC257</f>
        <v>5363.7694110000002</v>
      </c>
      <c r="AQ5" s="1">
        <f>PLANEL_GerCrit_Trim_Resultado!BD257</f>
        <v>6464.4195589999999</v>
      </c>
      <c r="AR5" s="1">
        <f>PLANEL_GerCrit_Trim_Resultado!BE257</f>
        <v>6071.0359280000002</v>
      </c>
      <c r="AS5" s="1">
        <f>PLANEL_GerCrit_Trim_Resultado!BF257</f>
        <v>4693.1903609999999</v>
      </c>
      <c r="AT5" s="1">
        <f>PLANEL_GerCrit_Trim_Resultado!BG257</f>
        <v>5363.7694110000002</v>
      </c>
      <c r="AU5" s="1">
        <f>PLANEL_GerCrit_Trim_Resultado!BH257</f>
        <v>6464.4195589999999</v>
      </c>
      <c r="AV5" s="1">
        <f>PLANEL_GerCrit_Trim_Resultado!BI257</f>
        <v>6071.98333</v>
      </c>
      <c r="AW5" s="1">
        <f>PLANEL_GerCrit_Trim_Resultado!BJ257</f>
        <v>4693.1903609999999</v>
      </c>
      <c r="AX5" s="1">
        <f>PLANEL_GerCrit_Trim_Resultado!BK257</f>
        <v>5363.7694110000002</v>
      </c>
      <c r="AY5" s="1">
        <f>PLANEL_GerCrit_Trim_Resultado!BL257</f>
        <v>6464.4195589999999</v>
      </c>
      <c r="AZ5" s="1">
        <f>PLANEL_GerCrit_Trim_Resultado!BM257</f>
        <v>6073.00713</v>
      </c>
      <c r="BA5" s="1">
        <f>PLANEL_GerCrit_Trim_Resultado!BN257</f>
        <v>4638.5430379999998</v>
      </c>
      <c r="BB5" s="1">
        <f>PLANEL_GerCrit_Trim_Resultado!BO257</f>
        <v>5363.7694110000002</v>
      </c>
      <c r="BC5" s="1">
        <f>PLANEL_GerCrit_Trim_Resultado!BP257</f>
        <v>6464.4195589999999</v>
      </c>
      <c r="BD5" s="1">
        <f>PLANEL_GerCrit_Trim_Resultado!BQ257</f>
        <v>6071.0359280000002</v>
      </c>
      <c r="BE5" s="1">
        <f>PLANEL_GerCrit_Trim_Resultado!BR257</f>
        <v>4693.1903609999999</v>
      </c>
      <c r="BF5" s="1">
        <f>PLANEL_GerCrit_Trim_Resultado!BS257</f>
        <v>5363.7694110000002</v>
      </c>
      <c r="BG5" s="1">
        <f>PLANEL_GerCrit_Trim_Resultado!BT257</f>
        <v>6464.4195589999999</v>
      </c>
      <c r="BH5" s="1">
        <f>PLANEL_GerCrit_Trim_Resultado!BU257</f>
        <v>6024.1932020000004</v>
      </c>
      <c r="BI5" s="1">
        <f>PLANEL_GerCrit_Trim_Resultado!BV257</f>
        <v>4637.3975440000004</v>
      </c>
      <c r="BJ5" s="1">
        <f>PLANEL_GerCrit_Trim_Resultado!BW257</f>
        <v>5363.7694110000002</v>
      </c>
      <c r="BK5" s="1">
        <f>PLANEL_GerCrit_Trim_Resultado!BX257</f>
        <v>6464.4195589999999</v>
      </c>
      <c r="BL5" s="1">
        <f>PLANEL_GerCrit_Trim_Resultado!BY257</f>
        <v>6030.0479880000003</v>
      </c>
      <c r="BM5" s="1">
        <f>PLANEL_GerCrit_Trim_Resultado!BZ257</f>
        <v>4635.2937250000004</v>
      </c>
      <c r="BN5" s="1">
        <f>PLANEL_GerCrit_Trim_Resultado!CA257</f>
        <v>5363.7694110000002</v>
      </c>
      <c r="BO5" s="1">
        <f>PLANEL_GerCrit_Trim_Resultado!CB257</f>
        <v>6464.4195589999999</v>
      </c>
      <c r="BP5" s="1">
        <f>PLANEL_GerCrit_Trim_Resultado!CC257</f>
        <v>5894.4652169999999</v>
      </c>
      <c r="BQ5" s="1">
        <f>PLANEL_GerCrit_Trim_Resultado!CD257</f>
        <v>4693.1903609999999</v>
      </c>
      <c r="BR5" s="1">
        <f>PLANEL_GerCrit_Trim_Resultado!CE257</f>
        <v>5363.7694110000002</v>
      </c>
      <c r="BS5" s="1">
        <f>PLANEL_GerCrit_Trim_Resultado!CF257</f>
        <v>6464.4195589999999</v>
      </c>
      <c r="BT5" s="1">
        <f>PLANEL_GerCrit_Trim_Resultado!CG257</f>
        <v>6024.3667969999997</v>
      </c>
      <c r="BU5" s="1">
        <f>PLANEL_GerCrit_Trim_Resultado!CH257</f>
        <v>4638.5430379999998</v>
      </c>
      <c r="BV5" s="1">
        <f>PLANEL_GerCrit_Trim_Resultado!CI257</f>
        <v>5363.7694110000002</v>
      </c>
      <c r="BW5" s="1">
        <f>PLANEL_GerCrit_Trim_Resultado!CJ257</f>
        <v>6464.4195589999999</v>
      </c>
      <c r="BX5" s="1">
        <f>PLANEL_GerCrit_Trim_Resultado!CK257</f>
        <v>3549.7207229999999</v>
      </c>
      <c r="BY5" s="1">
        <f>PLANEL_GerCrit_Trim_Resultado!CL257</f>
        <v>4582.7502210000002</v>
      </c>
      <c r="BZ5" s="1">
        <f>PLANEL_GerCrit_Trim_Resultado!CM257</f>
        <v>5363.7694110000002</v>
      </c>
      <c r="CA5" s="1">
        <f>PLANEL_GerCrit_Trim_Resultado!CN257</f>
        <v>6464.4195589999999</v>
      </c>
      <c r="CB5" s="1">
        <f>PLANEL_GerCrit_Trim_Resultado!CO257</f>
        <v>6024.1932020000004</v>
      </c>
      <c r="CC5" s="1">
        <f>PLANEL_GerCrit_Trim_Resultado!CP257</f>
        <v>4693.1903609999999</v>
      </c>
      <c r="CD5" s="1">
        <f>PLANEL_GerCrit_Trim_Resultado!CQ257</f>
        <v>5363.7694110000002</v>
      </c>
      <c r="CE5" s="1">
        <f>PLANEL_GerCrit_Trim_Resultado!CR257</f>
        <v>6464.4195589999999</v>
      </c>
      <c r="CF5" s="1">
        <f>PLANEL_GerCrit_Trim_Resultado!CS257</f>
        <v>6026.1644040000001</v>
      </c>
      <c r="CG5" s="1">
        <f>PLANEL_GerCrit_Trim_Resultado!CT257</f>
        <v>4638.5430379999998</v>
      </c>
      <c r="CH5" s="1">
        <f>PLANEL_GerCrit_Trim_Resultado!CU257</f>
        <v>5363.7694110000002</v>
      </c>
      <c r="CI5" s="1">
        <f>PLANEL_GerCrit_Trim_Resultado!CV257</f>
        <v>6464.4195589999999</v>
      </c>
      <c r="CJ5" s="1">
        <f>PLANEL_GerCrit_Trim_Resultado!CW257</f>
        <v>5970.142065</v>
      </c>
      <c r="CK5" s="1">
        <f>PLANEL_GerCrit_Trim_Resultado!CX257</f>
        <v>4693.1903609999999</v>
      </c>
      <c r="CL5" s="1">
        <f>PLANEL_GerCrit_Trim_Resultado!CY257</f>
        <v>5363.7694110000002</v>
      </c>
      <c r="CM5" s="1">
        <f>PLANEL_GerCrit_Trim_Resultado!CZ257</f>
        <v>6464.4195589999999</v>
      </c>
      <c r="CN5" s="1">
        <f>PLANEL_GerCrit_Trim_Resultado!DA257</f>
        <v>3596.5634490000002</v>
      </c>
      <c r="CO5" s="1">
        <f>PLANEL_GerCrit_Trim_Resultado!DB257</f>
        <v>4693.1903609999999</v>
      </c>
      <c r="CP5" s="1">
        <f>PLANEL_GerCrit_Trim_Resultado!DC257</f>
        <v>5363.7694110000002</v>
      </c>
      <c r="CQ5" s="1">
        <f>PLANEL_GerCrit_Trim_Resultado!DD257</f>
        <v>6464.4195589999999</v>
      </c>
      <c r="CR5" s="1">
        <f>PLANEL_GerCrit_Trim_Resultado!DE257</f>
        <v>5182.2609709999997</v>
      </c>
      <c r="CS5" s="1">
        <f>PLANEL_GerCrit_Trim_Resultado!DF257</f>
        <v>4693.1903609999999</v>
      </c>
      <c r="CT5" s="1">
        <f>PLANEL_GerCrit_Trim_Resultado!DG257</f>
        <v>5363.7694110000002</v>
      </c>
      <c r="CU5" s="1">
        <f>PLANEL_GerCrit_Trim_Resultado!DH257</f>
        <v>6464.4195589999999</v>
      </c>
      <c r="CV5" s="1">
        <f>PLANEL_GerCrit_Trim_Resultado!DI257</f>
        <v>6073.00713</v>
      </c>
      <c r="CW5" s="1">
        <f>PLANEL_GerCrit_Trim_Resultado!DJ257</f>
        <v>4693.1903609999999</v>
      </c>
      <c r="CX5" s="1">
        <f>PLANEL_GerCrit_Trim_Resultado!DK257</f>
        <v>5363.7694110000002</v>
      </c>
      <c r="CY5" s="68">
        <f>PLANEL_GerCrit_Trim_Resultado!DL257</f>
        <v>6464.4195589999999</v>
      </c>
      <c r="CZ5" s="68">
        <f>PLANEL_GerCrit_Trim_Resultado!DM257</f>
        <v>6073.00713</v>
      </c>
      <c r="DA5" s="68">
        <f>PLANEL_GerCrit_Trim_Resultado!DN257</f>
        <v>4691.086542</v>
      </c>
      <c r="DB5" s="68">
        <f>PLANEL_GerCrit_Trim_Resultado!DO257</f>
        <v>5363.7694110000002</v>
      </c>
      <c r="DC5" s="1">
        <f>PLANEL_GerCrit_Trim_Resultado!DP257</f>
        <v>6464.4195589999999</v>
      </c>
      <c r="DD5" s="1">
        <f>PLANEL_GerCrit_Trim_Resultado!DQ257</f>
        <v>6071.2095230000004</v>
      </c>
      <c r="DE5" s="1">
        <f>PLANEL_GerCrit_Trim_Resultado!DR257</f>
        <v>4638.5430379999998</v>
      </c>
      <c r="DF5" s="1">
        <f>PLANEL_GerCrit_Trim_Resultado!DS257</f>
        <v>5363.7694110000002</v>
      </c>
      <c r="DG5" s="1">
        <f>PLANEL_GerCrit_Trim_Resultado!DT257</f>
        <v>6464.4195589999999</v>
      </c>
      <c r="DH5" s="1">
        <f>PLANEL_GerCrit_Trim_Resultado!DU257</f>
        <v>6016.9847909999999</v>
      </c>
      <c r="DI5" s="1">
        <f>PLANEL_GerCrit_Trim_Resultado!DV257</f>
        <v>4693.1903609999999</v>
      </c>
      <c r="DJ5" s="1">
        <f>PLANEL_GerCrit_Trim_Resultado!DW257</f>
        <v>5363.7694110000002</v>
      </c>
      <c r="DK5" s="1">
        <f>PLANEL_GerCrit_Trim_Resultado!DX257</f>
        <v>6464.4195589999999</v>
      </c>
      <c r="DL5" s="1">
        <f>PLANEL_GerCrit_Trim_Resultado!DY257</f>
        <v>6024.3667969999997</v>
      </c>
      <c r="DM5" s="1">
        <f>PLANEL_GerCrit_Trim_Resultado!DZ257</f>
        <v>4693.1903609999999</v>
      </c>
      <c r="DN5" s="1">
        <f>PLANEL_GerCrit_Trim_Resultado!EA257</f>
        <v>5363.7694110000002</v>
      </c>
      <c r="DO5" s="1">
        <f>PLANEL_GerCrit_Trim_Resultado!EB257</f>
        <v>6464.4195589999999</v>
      </c>
      <c r="DP5" s="1">
        <f>PLANEL_GerCrit_Trim_Resultado!EC257</f>
        <v>6073.00713</v>
      </c>
      <c r="DQ5" s="1">
        <f>PLANEL_GerCrit_Trim_Resultado!ED257</f>
        <v>4691.086542</v>
      </c>
      <c r="DR5" s="1">
        <f>PLANEL_GerCrit_Trim_Resultado!EE257</f>
        <v>5363.7694110000002</v>
      </c>
      <c r="DS5" s="1">
        <f>PLANEL_GerCrit_Trim_Resultado!EF257</f>
        <v>6464.4195589999999</v>
      </c>
      <c r="DT5" s="1">
        <f>PLANEL_GerCrit_Trim_Resultado!EG257</f>
        <v>5843.608467</v>
      </c>
      <c r="DU5" s="1">
        <f>PLANEL_GerCrit_Trim_Resultado!EH257</f>
        <v>4693.1903609999999</v>
      </c>
      <c r="DV5" s="1">
        <f>PLANEL_GerCrit_Trim_Resultado!EI257</f>
        <v>5363.7694110000002</v>
      </c>
      <c r="DW5" s="1">
        <f>PLANEL_GerCrit_Trim_Resultado!EJ257</f>
        <v>6464.4195589999999</v>
      </c>
      <c r="DX5" s="1">
        <f>PLANEL_GerCrit_Trim_Resultado!EK257</f>
        <v>5848.9806150000004</v>
      </c>
      <c r="DY5" s="1">
        <f>PLANEL_GerCrit_Trim_Resultado!EL257</f>
        <v>4693.1903609999999</v>
      </c>
      <c r="DZ5" s="1">
        <f>PLANEL_GerCrit_Trim_Resultado!EM257</f>
        <v>5363.7694110000002</v>
      </c>
      <c r="EA5" s="1">
        <f>PLANEL_GerCrit_Trim_Resultado!EN257</f>
        <v>6464.4195589999999</v>
      </c>
      <c r="EB5" s="1">
        <f>PLANEL_GerCrit_Trim_Resultado!EO257</f>
        <v>6026.1644040000001</v>
      </c>
      <c r="EC5" s="1">
        <f>PLANEL_GerCrit_Trim_Resultado!EP257</f>
        <v>4582.7502210000002</v>
      </c>
      <c r="ED5" s="1">
        <f>PLANEL_GerCrit_Trim_Resultado!EQ257</f>
        <v>5363.7694110000002</v>
      </c>
      <c r="EE5" s="1">
        <f>PLANEL_GerCrit_Trim_Resultado!ER257</f>
        <v>6464.4195589999999</v>
      </c>
      <c r="EF5" s="1">
        <f>PLANEL_GerCrit_Trim_Resultado!ES257</f>
        <v>5987.608988</v>
      </c>
      <c r="EG5" s="1">
        <f>PLANEL_GerCrit_Trim_Resultado!ET257</f>
        <v>4580.6464020000003</v>
      </c>
      <c r="EH5" s="1">
        <f>PLANEL_GerCrit_Trim_Resultado!EU257</f>
        <v>5363.7694110000002</v>
      </c>
      <c r="EI5" s="1">
        <f>PLANEL_GerCrit_Trim_Resultado!EV257</f>
        <v>6464.4195589999999</v>
      </c>
      <c r="EJ5" s="1">
        <f>PLANEL_GerCrit_Trim_Resultado!EW257</f>
        <v>6073.00713</v>
      </c>
      <c r="EK5" s="1">
        <f>PLANEL_GerCrit_Trim_Resultado!EX257</f>
        <v>4580.6464020000003</v>
      </c>
      <c r="EL5" s="1">
        <f>PLANEL_GerCrit_Trim_Resultado!EY257</f>
        <v>5363.7694110000002</v>
      </c>
      <c r="EM5" s="1">
        <f>PLANEL_GerCrit_Trim_Resultado!EZ257</f>
        <v>6464.4195589999999</v>
      </c>
      <c r="EN5" s="1">
        <f>PLANEL_GerCrit_Trim_Resultado!FA257</f>
        <v>6073.00713</v>
      </c>
      <c r="EO5" s="1">
        <f>PLANEL_GerCrit_Trim_Resultado!FB257</f>
        <v>4580.6464020000003</v>
      </c>
      <c r="EP5" s="1">
        <f>PLANEL_GerCrit_Trim_Resultado!FC257</f>
        <v>5363.7694110000002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354.83692710000003</v>
      </c>
      <c r="AB7" s="18">
        <f>PLANEL_GerCrit_Trim_Resultado!AO149</f>
        <v>0</v>
      </c>
      <c r="AC7" s="18">
        <f>PLANEL_GerCrit_Trim_Resultado!AP149</f>
        <v>82.258750000000006</v>
      </c>
      <c r="AD7" s="18">
        <f>PLANEL_GerCrit_Trim_Resultado!AQ149</f>
        <v>2332.6552069999998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334.6577188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1758.592932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1271.612515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6401.517535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5158.3206570000002</v>
      </c>
      <c r="AD8" s="18">
        <f>PLANEL_GerCrit_Trim_Resultado!AQ113+PLANEL_GerCrit_Trim_Resultado!AQ125+PLANEL_GerCrit_Trim_Resultado!AQ137</f>
        <v>8254.8380770000003</v>
      </c>
      <c r="AE8" s="18">
        <f>PLANEL_GerCrit_Trim_Resultado!AR113+PLANEL_GerCrit_Trim_Resultado!AR125+PLANEL_GerCrit_Trim_Resultado!AR137</f>
        <v>7495.6657690000002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8352.6520739999996</v>
      </c>
      <c r="AI8" s="18">
        <f>PLANEL_GerCrit_Trim_Resultado!AV113+PLANEL_GerCrit_Trim_Resultado!AV125+PLANEL_GerCrit_Trim_Resultado!AV137</f>
        <v>8354.6578420000005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5354.3448689999996</v>
      </c>
      <c r="AL8" s="18">
        <f>PLANEL_GerCrit_Trim_Resultado!AY113+PLANEL_GerCrit_Trim_Resultado!AY125+PLANEL_GerCrit_Trim_Resultado!AY137</f>
        <v>8758.997883</v>
      </c>
      <c r="AM8" s="18">
        <f>PLANEL_GerCrit_Trim_Resultado!AZ113+PLANEL_GerCrit_Trim_Resultado!AZ125+PLANEL_GerCrit_Trim_Resultado!AZ137</f>
        <v>8178.0533640000003</v>
      </c>
      <c r="AN8" s="18">
        <f>PLANEL_GerCrit_Trim_Resultado!BA113+PLANEL_GerCrit_Trim_Resultado!BA125+PLANEL_GerCrit_Trim_Resultado!BA137</f>
        <v>3928.2844230000001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8818.1937749999997</v>
      </c>
      <c r="AQ8" s="18">
        <f>PLANEL_GerCrit_Trim_Resultado!BD113+PLANEL_GerCrit_Trim_Resultado!BD125+PLANEL_GerCrit_Trim_Resultado!BD137</f>
        <v>6316.1058249999996</v>
      </c>
      <c r="AR8" s="18">
        <f>PLANEL_GerCrit_Trim_Resultado!BE113+PLANEL_GerCrit_Trim_Resultado!BE125+PLANEL_GerCrit_Trim_Resultado!BE137</f>
        <v>2445.0136349999998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6605.615084</v>
      </c>
      <c r="AU8" s="18">
        <f>PLANEL_GerCrit_Trim_Resultado!BH113+PLANEL_GerCrit_Trim_Resultado!BH125+PLANEL_GerCrit_Trim_Resultado!BH137</f>
        <v>6407.2282169999999</v>
      </c>
      <c r="AV8" s="18">
        <f>PLANEL_GerCrit_Trim_Resultado!BI113+PLANEL_GerCrit_Trim_Resultado!BI125+PLANEL_GerCrit_Trim_Resultado!BI137</f>
        <v>2346.5628019999999</v>
      </c>
      <c r="AW8" s="18">
        <f>PLANEL_GerCrit_Trim_Resultado!BJ113+PLANEL_GerCrit_Trim_Resultado!BJ125+PLANEL_GerCrit_Trim_Resultado!BJ137</f>
        <v>3758.4373900000001</v>
      </c>
      <c r="AX8" s="18">
        <f>PLANEL_GerCrit_Trim_Resultado!BK113+PLANEL_GerCrit_Trim_Resultado!BK125+PLANEL_GerCrit_Trim_Resultado!BK137</f>
        <v>6634.8622889999997</v>
      </c>
      <c r="AY8" s="18">
        <f>PLANEL_GerCrit_Trim_Resultado!BL113+PLANEL_GerCrit_Trim_Resultado!BL125+PLANEL_GerCrit_Trim_Resultado!BL137</f>
        <v>7164.0346300000001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3626.3340280000002</v>
      </c>
      <c r="BB8" s="18">
        <f>PLANEL_GerCrit_Trim_Resultado!BO113+PLANEL_GerCrit_Trim_Resultado!BO125+PLANEL_GerCrit_Trim_Resultado!BO137</f>
        <v>7391.6687030000003</v>
      </c>
      <c r="BC8" s="18">
        <f>PLANEL_GerCrit_Trim_Resultado!BP113+PLANEL_GerCrit_Trim_Resultado!BP125+PLANEL_GerCrit_Trim_Resultado!BP137</f>
        <v>7246.8763060000001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7474.5103790000003</v>
      </c>
      <c r="BG8" s="18">
        <f>PLANEL_GerCrit_Trim_Resultado!BT113+PLANEL_GerCrit_Trim_Resultado!BT125+PLANEL_GerCrit_Trim_Resultado!BT137</f>
        <v>7474.5103790000003</v>
      </c>
      <c r="BH8" s="18">
        <f>PLANEL_GerCrit_Trim_Resultado!BU113+PLANEL_GerCrit_Trim_Resultado!BU125+PLANEL_GerCrit_Trim_Resultado!BU137</f>
        <v>2264.1930929999999</v>
      </c>
      <c r="BI8" s="18">
        <f>PLANEL_GerCrit_Trim_Resultado!BV113+PLANEL_GerCrit_Trim_Resultado!BV125+PLANEL_GerCrit_Trim_Resultado!BV137</f>
        <v>3417.8939879999998</v>
      </c>
      <c r="BJ8" s="18">
        <f>PLANEL_GerCrit_Trim_Resultado!BW113+PLANEL_GerCrit_Trim_Resultado!BW125+PLANEL_GerCrit_Trim_Resultado!BW137</f>
        <v>7474.5103790000003</v>
      </c>
      <c r="BK8" s="18">
        <f>PLANEL_GerCrit_Trim_Resultado!BX113+PLANEL_GerCrit_Trim_Resultado!BX125+PLANEL_GerCrit_Trim_Resultado!BX137</f>
        <v>7246.8763060000001</v>
      </c>
      <c r="BL8" s="18">
        <f>PLANEL_GerCrit_Trim_Resultado!BY113+PLANEL_GerCrit_Trim_Resultado!BY125+PLANEL_GerCrit_Trim_Resultado!BY137</f>
        <v>2231.7831649999998</v>
      </c>
      <c r="BM8" s="18">
        <f>PLANEL_GerCrit_Trim_Resultado!BZ113+PLANEL_GerCrit_Trim_Resultado!BZ125+PLANEL_GerCrit_Trim_Resultado!BZ137</f>
        <v>3537.4453960000001</v>
      </c>
      <c r="BN8" s="18">
        <f>PLANEL_GerCrit_Trim_Resultado!CA113+PLANEL_GerCrit_Trim_Resultado!CA125+PLANEL_GerCrit_Trim_Resultado!CA137</f>
        <v>7474.5103790000003</v>
      </c>
      <c r="BO8" s="18">
        <f>PLANEL_GerCrit_Trim_Resultado!CB113+PLANEL_GerCrit_Trim_Resultado!CB125+PLANEL_GerCrit_Trim_Resultado!CB137</f>
        <v>6378.3132080000005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6972.0190140000004</v>
      </c>
      <c r="BS8" s="18">
        <f>PLANEL_GerCrit_Trim_Resultado!CF113+PLANEL_GerCrit_Trim_Resultado!CF125+PLANEL_GerCrit_Trim_Resultado!CF137</f>
        <v>7005.7922100000005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7658.9358950000005</v>
      </c>
      <c r="BW8" s="18">
        <f>PLANEL_GerCrit_Trim_Resultado!CJ113+PLANEL_GerCrit_Trim_Resultado!CJ125+PLANEL_GerCrit_Trim_Resultado!CJ137</f>
        <v>7692.7090910000006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8345.8527759999997</v>
      </c>
      <c r="CA8" s="18">
        <f>PLANEL_GerCrit_Trim_Resultado!CN113+PLANEL_GerCrit_Trim_Resultado!CN125+PLANEL_GerCrit_Trim_Resultado!CN137</f>
        <v>7390.4862759999996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2710.9752019999996</v>
      </c>
      <c r="CD8" s="18">
        <f>PLANEL_GerCrit_Trim_Resultado!CQ113+PLANEL_GerCrit_Trim_Resultado!CQ125+PLANEL_GerCrit_Trim_Resultado!CQ137</f>
        <v>7897.7436180000004</v>
      </c>
      <c r="CE8" s="18">
        <f>PLANEL_GerCrit_Trim_Resultado!CR113+PLANEL_GerCrit_Trim_Resultado!CR125+PLANEL_GerCrit_Trim_Resultado!CR137</f>
        <v>8077.4031570000006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3294.6188819999998</v>
      </c>
      <c r="CH8" s="18">
        <f>PLANEL_GerCrit_Trim_Resultado!CU113+PLANEL_GerCrit_Trim_Resultado!CU125+PLANEL_GerCrit_Trim_Resultado!CU137</f>
        <v>8584.6604989999996</v>
      </c>
      <c r="CI8" s="18">
        <f>PLANEL_GerCrit_Trim_Resultado!CV113+PLANEL_GerCrit_Trim_Resultado!CV125+PLANEL_GerCrit_Trim_Resultado!CV137</f>
        <v>8764.3200379999998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2679.6549559999999</v>
      </c>
      <c r="CL8" s="18">
        <f>PLANEL_GerCrit_Trim_Resultado!CY113+PLANEL_GerCrit_Trim_Resultado!CY125+PLANEL_GerCrit_Trim_Resultado!CY137</f>
        <v>9271.5773799999988</v>
      </c>
      <c r="CM8" s="18">
        <f>PLANEL_GerCrit_Trim_Resultado!CZ113+PLANEL_GerCrit_Trim_Resultado!CZ125+PLANEL_GerCrit_Trim_Resultado!CZ137</f>
        <v>8928.8017069999987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1374.291387</v>
      </c>
      <c r="CP8" s="18">
        <f>PLANEL_GerCrit_Trim_Resultado!DC113+PLANEL_GerCrit_Trim_Resultado!DC125+PLANEL_GerCrit_Trim_Resultado!DC137</f>
        <v>9436.0590489999995</v>
      </c>
      <c r="CQ8" s="18">
        <f>PLANEL_GerCrit_Trim_Resultado!DD113+PLANEL_GerCrit_Trim_Resultado!DD125+PLANEL_GerCrit_Trim_Resultado!DD137</f>
        <v>9615.7185879999997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2273.1646218000001</v>
      </c>
      <c r="CT8" s="18">
        <f>PLANEL_GerCrit_Trim_Resultado!DG113+PLANEL_GerCrit_Trim_Resultado!DG125+PLANEL_GerCrit_Trim_Resultado!DG137</f>
        <v>10122.975930000001</v>
      </c>
      <c r="CU8" s="18">
        <f>PLANEL_GerCrit_Trim_Resultado!DH113+PLANEL_GerCrit_Trim_Resultado!DH125+PLANEL_GerCrit_Trim_Resultado!DH137</f>
        <v>10276.561869000001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10929.705554</v>
      </c>
      <c r="CY8" s="69">
        <f>PLANEL_GerCrit_Trim_Resultado!DL113+PLANEL_GerCrit_Trim_Resultado!DL125+PLANEL_GerCrit_Trim_Resultado!DL137</f>
        <v>10888.353214999999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2189.8881308</v>
      </c>
      <c r="DB8" s="69">
        <f>PLANEL_GerCrit_Trim_Resultado!DO113+PLANEL_GerCrit_Trim_Resultado!DO125+PLANEL_GerCrit_Trim_Resultado!DO137</f>
        <v>11395.610557</v>
      </c>
      <c r="DC8" s="18">
        <f>PLANEL_GerCrit_Trim_Resultado!DP113+PLANEL_GerCrit_Trim_Resultado!DP125+PLANEL_GerCrit_Trim_Resultado!DP137</f>
        <v>9715.439065999999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242.55810935</v>
      </c>
      <c r="DF8" s="18">
        <f>PLANEL_GerCrit_Trim_Resultado!DS113+PLANEL_GerCrit_Trim_Resultado!DS125+PLANEL_GerCrit_Trim_Resultado!DS137</f>
        <v>10222.696408</v>
      </c>
      <c r="DG8" s="18">
        <f>PLANEL_GerCrit_Trim_Resultado!DT113+PLANEL_GerCrit_Trim_Resultado!DT125+PLANEL_GerCrit_Trim_Resultado!DT137</f>
        <v>9715.439065999999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2104.3390903</v>
      </c>
      <c r="DJ8" s="18">
        <f>PLANEL_GerCrit_Trim_Resultado!DW113+PLANEL_GerCrit_Trim_Resultado!DW125+PLANEL_GerCrit_Trim_Resultado!DW137</f>
        <v>10222.696408</v>
      </c>
      <c r="DK8" s="18">
        <f>PLANEL_GerCrit_Trim_Resultado!DX113+PLANEL_GerCrit_Trim_Resultado!DX125+PLANEL_GerCrit_Trim_Resultado!DX137</f>
        <v>9715.439065999999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2104.3390903</v>
      </c>
      <c r="DN8" s="18">
        <f>PLANEL_GerCrit_Trim_Resultado!EA113+PLANEL_GerCrit_Trim_Resultado!EA125+PLANEL_GerCrit_Trim_Resultado!EA137</f>
        <v>10222.696408</v>
      </c>
      <c r="DO8" s="18">
        <f>PLANEL_GerCrit_Trim_Resultado!EB113+PLANEL_GerCrit_Trim_Resultado!EB125+PLANEL_GerCrit_Trim_Resultado!EB137</f>
        <v>9715.439065999999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2104.3390903</v>
      </c>
      <c r="DR8" s="18">
        <f>PLANEL_GerCrit_Trim_Resultado!EE113+PLANEL_GerCrit_Trim_Resultado!EE125+PLANEL_GerCrit_Trim_Resultado!EE137</f>
        <v>10222.696408</v>
      </c>
      <c r="DS8" s="18">
        <f>PLANEL_GerCrit_Trim_Resultado!EF113+PLANEL_GerCrit_Trim_Resultado!EF125+PLANEL_GerCrit_Trim_Resultado!EF137</f>
        <v>9893.0914310000007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2004.3482730000001</v>
      </c>
      <c r="DV8" s="18">
        <f>PLANEL_GerCrit_Trim_Resultado!EI113+PLANEL_GerCrit_Trim_Resultado!EI125+PLANEL_GerCrit_Trim_Resultado!EI137</f>
        <v>10078.845751000001</v>
      </c>
      <c r="DW8" s="18">
        <f>PLANEL_GerCrit_Trim_Resultado!EJ113+PLANEL_GerCrit_Trim_Resultado!EJ125+PLANEL_GerCrit_Trim_Resultado!EJ137</f>
        <v>10078.845751000001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2889.7936340000001</v>
      </c>
      <c r="DZ8" s="18">
        <f>PLANEL_GerCrit_Trim_Resultado!EM113+PLANEL_GerCrit_Trim_Resultado!EM125+PLANEL_GerCrit_Trim_Resultado!EM137</f>
        <v>10078.845751000001</v>
      </c>
      <c r="EA8" s="18">
        <f>PLANEL_GerCrit_Trim_Resultado!EN113+PLANEL_GerCrit_Trim_Resultado!EN125+PLANEL_GerCrit_Trim_Resultado!EN137</f>
        <v>10078.845751000001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2951.0216820000001</v>
      </c>
      <c r="ED8" s="18">
        <f>PLANEL_GerCrit_Trim_Resultado!EQ113+PLANEL_GerCrit_Trim_Resultado!EQ125+PLANEL_GerCrit_Trim_Resultado!EQ137</f>
        <v>10078.845751000001</v>
      </c>
      <c r="EE8" s="18">
        <f>PLANEL_GerCrit_Trim_Resultado!ER113+PLANEL_GerCrit_Trim_Resultado!ER125+PLANEL_GerCrit_Trim_Resultado!ER137</f>
        <v>10078.845751000001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4520.0218850000001</v>
      </c>
      <c r="EH8" s="18">
        <f>PLANEL_GerCrit_Trim_Resultado!EU113+PLANEL_GerCrit_Trim_Resultado!EU125+PLANEL_GerCrit_Trim_Resultado!EU137</f>
        <v>10078.845751000001</v>
      </c>
      <c r="EI8" s="18">
        <f>PLANEL_GerCrit_Trim_Resultado!EV113+PLANEL_GerCrit_Trim_Resultado!EV125+PLANEL_GerCrit_Trim_Resultado!EV137</f>
        <v>10078.845751000001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5088.4537545599997</v>
      </c>
      <c r="EL8" s="18">
        <f>PLANEL_GerCrit_Trim_Resultado!EY113+PLANEL_GerCrit_Trim_Resultado!EY125+PLANEL_GerCrit_Trim_Resultado!EY137</f>
        <v>10078.845751000001</v>
      </c>
      <c r="EM8" s="18">
        <f>PLANEL_GerCrit_Trim_Resultado!EZ113+PLANEL_GerCrit_Trim_Resultado!EZ125+PLANEL_GerCrit_Trim_Resultado!EZ137</f>
        <v>10078.845751000001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5163.9807826299993</v>
      </c>
      <c r="EP8" s="18">
        <f>PLANEL_GerCrit_Trim_Resultado!FC113+PLANEL_GerCrit_Trim_Resultado!FC125+PLANEL_GerCrit_Trim_Resultado!FC137</f>
        <v>10078.845751000001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1141.59449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1141.59449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193.53454970000001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255.89271840000001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170.1826154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1241.3759130000001</v>
      </c>
      <c r="AB11" s="20">
        <f>PLANEL_GerCrit_Trim_Resultado!AO41+PLANEL_GerCrit_Trim_Resultado!AO53</f>
        <v>0</v>
      </c>
      <c r="AC11" s="20">
        <f>PLANEL_GerCrit_Trim_Resultado!AP41+PLANEL_GerCrit_Trim_Resultado!AP53</f>
        <v>312.73459939999998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560.63234279999995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591.61270730000001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351.97650700000003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1598.7122625000002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1565.0260720900001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199.43074960000001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487.26169499999997</v>
      </c>
      <c r="AB15" s="22">
        <f>PLANEL_GerCrit_Trim_Resultado!AO17+PLANEL_GerCrit_Trim_Resultado!AO29</f>
        <v>4984.6077740000001</v>
      </c>
      <c r="AC15" s="22">
        <f>PLANEL_GerCrit_Trim_Resultado!AP17+PLANEL_GerCrit_Trim_Resultado!AP29</f>
        <v>6820.937758</v>
      </c>
      <c r="AD15" s="22">
        <f>PLANEL_GerCrit_Trim_Resultado!AQ17+PLANEL_GerCrit_Trim_Resultado!AQ29</f>
        <v>4346.672568</v>
      </c>
      <c r="AE15" s="22">
        <f>PLANEL_GerCrit_Trim_Resultado!AR17+PLANEL_GerCrit_Trim_Resultado!AR29</f>
        <v>620.91114089999996</v>
      </c>
      <c r="AF15" s="22">
        <f>PLANEL_GerCrit_Trim_Resultado!AS17+PLANEL_GerCrit_Trim_Resultado!AS29</f>
        <v>6351.819837</v>
      </c>
      <c r="AG15" s="22">
        <f>PLANEL_GerCrit_Trim_Resultado!AT17+PLANEL_GerCrit_Trim_Resultado!AT29</f>
        <v>8691.8308770000003</v>
      </c>
      <c r="AH15" s="22">
        <f>PLANEL_GerCrit_Trim_Resultado!AU17+PLANEL_GerCrit_Trim_Resultado!AU29</f>
        <v>5538.9074309999996</v>
      </c>
      <c r="AI15" s="22">
        <f>PLANEL_GerCrit_Trim_Resultado!AV17+PLANEL_GerCrit_Trim_Resultado!AV29</f>
        <v>620.91114089999996</v>
      </c>
      <c r="AJ15" s="22">
        <f>PLANEL_GerCrit_Trim_Resultado!AW17+PLANEL_GerCrit_Trim_Resultado!AW29</f>
        <v>6351.819837</v>
      </c>
      <c r="AK15" s="22">
        <f>PLANEL_GerCrit_Trim_Resultado!AX17+PLANEL_GerCrit_Trim_Resultado!AX29</f>
        <v>8691.8308770000003</v>
      </c>
      <c r="AL15" s="22">
        <f>PLANEL_GerCrit_Trim_Resultado!AY17+PLANEL_GerCrit_Trim_Resultado!AY29</f>
        <v>5538.9074309999996</v>
      </c>
      <c r="AM15" s="22">
        <f>PLANEL_GerCrit_Trim_Resultado!AZ17+PLANEL_GerCrit_Trim_Resultado!AZ29</f>
        <v>328.86255160000002</v>
      </c>
      <c r="AN15" s="22">
        <f>PLANEL_GerCrit_Trim_Resultado!BA17+PLANEL_GerCrit_Trim_Resultado!BA29</f>
        <v>3364.2103379999999</v>
      </c>
      <c r="AO15" s="22">
        <f>PLANEL_GerCrit_Trim_Resultado!BB17+PLANEL_GerCrit_Trim_Resultado!BB29</f>
        <v>4603.5857500000002</v>
      </c>
      <c r="AP15" s="22">
        <f>PLANEL_GerCrit_Trim_Resultado!BC17+PLANEL_GerCrit_Trim_Resultado!BC29</f>
        <v>2933.6552539999998</v>
      </c>
      <c r="AQ15" s="22">
        <f>PLANEL_GerCrit_Trim_Resultado!BD17+PLANEL_GerCrit_Trim_Resultado!BD29</f>
        <v>328.86255160000002</v>
      </c>
      <c r="AR15" s="22">
        <f>PLANEL_GerCrit_Trim_Resultado!BE17+PLANEL_GerCrit_Trim_Resultado!BE29</f>
        <v>3364.2103379999999</v>
      </c>
      <c r="AS15" s="22">
        <f>PLANEL_GerCrit_Trim_Resultado!BF17+PLANEL_GerCrit_Trim_Resultado!BF29</f>
        <v>4603.5857500000002</v>
      </c>
      <c r="AT15" s="22">
        <f>PLANEL_GerCrit_Trim_Resultado!BG17+PLANEL_GerCrit_Trim_Resultado!BG29</f>
        <v>2933.6552539999998</v>
      </c>
      <c r="AU15" s="22">
        <f>PLANEL_GerCrit_Trim_Resultado!BH17+PLANEL_GerCrit_Trim_Resultado!BH29</f>
        <v>328.86255160000002</v>
      </c>
      <c r="AV15" s="22">
        <f>PLANEL_GerCrit_Trim_Resultado!BI17+PLANEL_GerCrit_Trim_Resultado!BI29</f>
        <v>3364.2103379999999</v>
      </c>
      <c r="AW15" s="22">
        <f>PLANEL_GerCrit_Trim_Resultado!BJ17+PLANEL_GerCrit_Trim_Resultado!BJ29</f>
        <v>4603.5857500000002</v>
      </c>
      <c r="AX15" s="22">
        <f>PLANEL_GerCrit_Trim_Resultado!BK17+PLANEL_GerCrit_Trim_Resultado!BK29</f>
        <v>2933.6552539999998</v>
      </c>
      <c r="AY15" s="22">
        <f>PLANEL_GerCrit_Trim_Resultado!BL17+PLANEL_GerCrit_Trim_Resultado!BL29</f>
        <v>392.78885200000002</v>
      </c>
      <c r="AZ15" s="22">
        <f>PLANEL_GerCrit_Trim_Resultado!BM17+PLANEL_GerCrit_Trim_Resultado!BM29</f>
        <v>4018.1659789999999</v>
      </c>
      <c r="BA15" s="22">
        <f>PLANEL_GerCrit_Trim_Resultado!BN17+PLANEL_GerCrit_Trim_Resultado!BN29</f>
        <v>5498.4587119999997</v>
      </c>
      <c r="BB15" s="22">
        <f>PLANEL_GerCrit_Trim_Resultado!BO17+PLANEL_GerCrit_Trim_Resultado!BO29</f>
        <v>3503.9169830000001</v>
      </c>
      <c r="BC15" s="22">
        <f>PLANEL_GerCrit_Trim_Resultado!BP17+PLANEL_GerCrit_Trim_Resultado!BP29</f>
        <v>437.84440410000002</v>
      </c>
      <c r="BD15" s="22">
        <f>PLANEL_GerCrit_Trim_Resultado!BQ17+PLANEL_GerCrit_Trim_Resultado!BQ29</f>
        <v>4479.0769380000002</v>
      </c>
      <c r="BE15" s="22">
        <f>PLANEL_GerCrit_Trim_Resultado!BR17+PLANEL_GerCrit_Trim_Resultado!BR29</f>
        <v>6129.1693130000003</v>
      </c>
      <c r="BF15" s="22">
        <f>PLANEL_GerCrit_Trim_Resultado!BS17+PLANEL_GerCrit_Trim_Resultado!BS29</f>
        <v>3905.8400860000002</v>
      </c>
      <c r="BG15" s="22">
        <f>PLANEL_GerCrit_Trim_Resultado!BT17+PLANEL_GerCrit_Trim_Resultado!BT29</f>
        <v>501.98395579999999</v>
      </c>
      <c r="BH15" s="22">
        <f>PLANEL_GerCrit_Trim_Resultado!BU17+PLANEL_GerCrit_Trim_Resultado!BU29</f>
        <v>5135.2141039999997</v>
      </c>
      <c r="BI15" s="22">
        <f>PLANEL_GerCrit_Trim_Resultado!BV17+PLANEL_GerCrit_Trim_Resultado!BV29</f>
        <v>7027.0274740000004</v>
      </c>
      <c r="BJ15" s="22">
        <f>PLANEL_GerCrit_Trim_Resultado!BW17+PLANEL_GerCrit_Trim_Resultado!BW29</f>
        <v>4478.0041449999999</v>
      </c>
      <c r="BK15" s="22">
        <f>PLANEL_GerCrit_Trim_Resultado!BX17+PLANEL_GerCrit_Trim_Resultado!BX29</f>
        <v>501.98395579999999</v>
      </c>
      <c r="BL15" s="22">
        <f>PLANEL_GerCrit_Trim_Resultado!BY17+PLANEL_GerCrit_Trim_Resultado!BY29</f>
        <v>5135.2141039999997</v>
      </c>
      <c r="BM15" s="22">
        <f>PLANEL_GerCrit_Trim_Resultado!BZ17+PLANEL_GerCrit_Trim_Resultado!BZ29</f>
        <v>7027.0274740000004</v>
      </c>
      <c r="BN15" s="22">
        <f>PLANEL_GerCrit_Trim_Resultado!CA17+PLANEL_GerCrit_Trim_Resultado!CA29</f>
        <v>4478.0041449999999</v>
      </c>
      <c r="BO15" s="22">
        <f>PLANEL_GerCrit_Trim_Resultado!CB17+PLANEL_GerCrit_Trim_Resultado!CB29</f>
        <v>366.29360270000001</v>
      </c>
      <c r="BP15" s="22">
        <f>PLANEL_GerCrit_Trim_Resultado!CC17+PLANEL_GerCrit_Trim_Resultado!CC29</f>
        <v>3747.123893</v>
      </c>
      <c r="BQ15" s="22">
        <f>PLANEL_GerCrit_Trim_Resultado!CD17+PLANEL_GerCrit_Trim_Resultado!CD29</f>
        <v>5127.5646960000004</v>
      </c>
      <c r="BR15" s="22">
        <f>PLANEL_GerCrit_Trim_Resultado!CE17+PLANEL_GerCrit_Trim_Resultado!CE29</f>
        <v>3267.5631410000001</v>
      </c>
      <c r="BS15" s="22">
        <f>PLANEL_GerCrit_Trim_Resultado!CF17+PLANEL_GerCrit_Trim_Resultado!CF29</f>
        <v>366.29360270000001</v>
      </c>
      <c r="BT15" s="22">
        <f>PLANEL_GerCrit_Trim_Resultado!CG17+PLANEL_GerCrit_Trim_Resultado!CG29</f>
        <v>3747.123893</v>
      </c>
      <c r="BU15" s="22">
        <f>PLANEL_GerCrit_Trim_Resultado!CH17+PLANEL_GerCrit_Trim_Resultado!CH29</f>
        <v>5127.5646960000004</v>
      </c>
      <c r="BV15" s="22">
        <f>PLANEL_GerCrit_Trim_Resultado!CI17+PLANEL_GerCrit_Trim_Resultado!CI29</f>
        <v>3267.5631410000001</v>
      </c>
      <c r="BW15" s="22">
        <f>PLANEL_GerCrit_Trim_Resultado!CJ17+PLANEL_GerCrit_Trim_Resultado!CJ29</f>
        <v>366.29360270000001</v>
      </c>
      <c r="BX15" s="22">
        <f>PLANEL_GerCrit_Trim_Resultado!CK17+PLANEL_GerCrit_Trim_Resultado!CK29</f>
        <v>3747.123893</v>
      </c>
      <c r="BY15" s="22">
        <f>PLANEL_GerCrit_Trim_Resultado!CL17+PLANEL_GerCrit_Trim_Resultado!CL29</f>
        <v>5127.5646960000004</v>
      </c>
      <c r="BZ15" s="22">
        <f>PLANEL_GerCrit_Trim_Resultado!CM17+PLANEL_GerCrit_Trim_Resultado!CM29</f>
        <v>3267.5631410000001</v>
      </c>
      <c r="CA15" s="22">
        <f>PLANEL_GerCrit_Trim_Resultado!CN17+PLANEL_GerCrit_Trim_Resultado!CN29</f>
        <v>366.29360270000001</v>
      </c>
      <c r="CB15" s="22">
        <f>PLANEL_GerCrit_Trim_Resultado!CO17+PLANEL_GerCrit_Trim_Resultado!CO29</f>
        <v>3747.123893</v>
      </c>
      <c r="CC15" s="22">
        <f>PLANEL_GerCrit_Trim_Resultado!CP17+PLANEL_GerCrit_Trim_Resultado!CP29</f>
        <v>5127.5646960000004</v>
      </c>
      <c r="CD15" s="22">
        <f>PLANEL_GerCrit_Trim_Resultado!CQ17+PLANEL_GerCrit_Trim_Resultado!CQ29</f>
        <v>3267.5631410000001</v>
      </c>
      <c r="CE15" s="22">
        <f>PLANEL_GerCrit_Trim_Resultado!CR17+PLANEL_GerCrit_Trim_Resultado!CR29</f>
        <v>366.29360270000001</v>
      </c>
      <c r="CF15" s="22">
        <f>PLANEL_GerCrit_Trim_Resultado!CS17+PLANEL_GerCrit_Trim_Resultado!CS29</f>
        <v>3747.123893</v>
      </c>
      <c r="CG15" s="22">
        <f>PLANEL_GerCrit_Trim_Resultado!CT17+PLANEL_GerCrit_Trim_Resultado!CT29</f>
        <v>5127.5646960000004</v>
      </c>
      <c r="CH15" s="22">
        <f>PLANEL_GerCrit_Trim_Resultado!CU17+PLANEL_GerCrit_Trim_Resultado!CU29</f>
        <v>3267.5631410000001</v>
      </c>
      <c r="CI15" s="22">
        <f>PLANEL_GerCrit_Trim_Resultado!CV17+PLANEL_GerCrit_Trim_Resultado!CV29</f>
        <v>321.18030570000002</v>
      </c>
      <c r="CJ15" s="22">
        <f>PLANEL_GerCrit_Trim_Resultado!CW17+PLANEL_GerCrit_Trim_Resultado!CW29</f>
        <v>3285.6222130000001</v>
      </c>
      <c r="CK15" s="22">
        <f>PLANEL_GerCrit_Trim_Resultado!CX17+PLANEL_GerCrit_Trim_Resultado!CX29</f>
        <v>4496.0457530000003</v>
      </c>
      <c r="CL15" s="22">
        <f>PLANEL_GerCrit_Trim_Resultado!CY17+PLANEL_GerCrit_Trim_Resultado!CY29</f>
        <v>2865.124918</v>
      </c>
      <c r="CM15" s="22">
        <f>PLANEL_GerCrit_Trim_Resultado!CZ17+PLANEL_GerCrit_Trim_Resultado!CZ29</f>
        <v>321.18030570000002</v>
      </c>
      <c r="CN15" s="22">
        <f>PLANEL_GerCrit_Trim_Resultado!DA17+PLANEL_GerCrit_Trim_Resultado!DA29</f>
        <v>3285.6222130000001</v>
      </c>
      <c r="CO15" s="22">
        <f>PLANEL_GerCrit_Trim_Resultado!DB17+PLANEL_GerCrit_Trim_Resultado!DB29</f>
        <v>4496.0457530000003</v>
      </c>
      <c r="CP15" s="22">
        <f>PLANEL_GerCrit_Trim_Resultado!DC17+PLANEL_GerCrit_Trim_Resultado!DC29</f>
        <v>2865.124918</v>
      </c>
      <c r="CQ15" s="22">
        <f>PLANEL_GerCrit_Trim_Resultado!DD17+PLANEL_GerCrit_Trim_Resultado!DD29</f>
        <v>321.18030570000002</v>
      </c>
      <c r="CR15" s="22">
        <f>PLANEL_GerCrit_Trim_Resultado!DE17+PLANEL_GerCrit_Trim_Resultado!DE29</f>
        <v>3285.6222130000001</v>
      </c>
      <c r="CS15" s="22">
        <f>PLANEL_GerCrit_Trim_Resultado!DF17+PLANEL_GerCrit_Trim_Resultado!DF29</f>
        <v>4496.0457530000003</v>
      </c>
      <c r="CT15" s="22">
        <f>PLANEL_GerCrit_Trim_Resultado!DG17+PLANEL_GerCrit_Trim_Resultado!DG29</f>
        <v>2865.124918</v>
      </c>
      <c r="CU15" s="22">
        <f>PLANEL_GerCrit_Trim_Resultado!DH17+PLANEL_GerCrit_Trim_Resultado!DH29</f>
        <v>321.18030570000002</v>
      </c>
      <c r="CV15" s="22">
        <f>PLANEL_GerCrit_Trim_Resultado!DI17+PLANEL_GerCrit_Trim_Resultado!DI29</f>
        <v>3285.6222130000001</v>
      </c>
      <c r="CW15" s="22">
        <f>PLANEL_GerCrit_Trim_Resultado!DJ17+PLANEL_GerCrit_Trim_Resultado!DJ29</f>
        <v>4496.0457530000003</v>
      </c>
      <c r="CX15" s="22">
        <f>PLANEL_GerCrit_Trim_Resultado!DK17+PLANEL_GerCrit_Trim_Resultado!DK29</f>
        <v>2865.124918</v>
      </c>
      <c r="CY15" s="71">
        <f>PLANEL_GerCrit_Trim_Resultado!DL17+PLANEL_GerCrit_Trim_Resultado!DL29</f>
        <v>321.18030570000002</v>
      </c>
      <c r="CZ15" s="71">
        <f>PLANEL_GerCrit_Trim_Resultado!DM17+PLANEL_GerCrit_Trim_Resultado!DM29</f>
        <v>3285.6222130000001</v>
      </c>
      <c r="DA15" s="71">
        <f>PLANEL_GerCrit_Trim_Resultado!DN17+PLANEL_GerCrit_Trim_Resultado!DN29</f>
        <v>4496.0457530000003</v>
      </c>
      <c r="DB15" s="71">
        <f>PLANEL_GerCrit_Trim_Resultado!DO17+PLANEL_GerCrit_Trim_Resultado!DO29</f>
        <v>2865.124918</v>
      </c>
      <c r="DC15" s="22">
        <f>PLANEL_GerCrit_Trim_Resultado!DP17+PLANEL_GerCrit_Trim_Resultado!DP29</f>
        <v>321.18030570000002</v>
      </c>
      <c r="DD15" s="22">
        <f>PLANEL_GerCrit_Trim_Resultado!DQ17+PLANEL_GerCrit_Trim_Resultado!DQ29</f>
        <v>3285.6222130000001</v>
      </c>
      <c r="DE15" s="22">
        <f>PLANEL_GerCrit_Trim_Resultado!DR17+PLANEL_GerCrit_Trim_Resultado!DR29</f>
        <v>4496.0457530000003</v>
      </c>
      <c r="DF15" s="22">
        <f>PLANEL_GerCrit_Trim_Resultado!DS17+PLANEL_GerCrit_Trim_Resultado!DS29</f>
        <v>2865.124918</v>
      </c>
      <c r="DG15" s="22">
        <f>PLANEL_GerCrit_Trim_Resultado!DT17+PLANEL_GerCrit_Trim_Resultado!DT29</f>
        <v>321.18030570000002</v>
      </c>
      <c r="DH15" s="22">
        <f>PLANEL_GerCrit_Trim_Resultado!DU17+PLANEL_GerCrit_Trim_Resultado!DU29</f>
        <v>3285.6222130000001</v>
      </c>
      <c r="DI15" s="22">
        <f>PLANEL_GerCrit_Trim_Resultado!DV17+PLANEL_GerCrit_Trim_Resultado!DV29</f>
        <v>4496.0457530000003</v>
      </c>
      <c r="DJ15" s="22">
        <f>PLANEL_GerCrit_Trim_Resultado!DW17+PLANEL_GerCrit_Trim_Resultado!DW29</f>
        <v>2865.124918</v>
      </c>
      <c r="DK15" s="22">
        <f>PLANEL_GerCrit_Trim_Resultado!DX17+PLANEL_GerCrit_Trim_Resultado!DX29</f>
        <v>321.18030570000002</v>
      </c>
      <c r="DL15" s="22">
        <f>PLANEL_GerCrit_Trim_Resultado!DY17+PLANEL_GerCrit_Trim_Resultado!DY29</f>
        <v>3285.6222130000001</v>
      </c>
      <c r="DM15" s="22">
        <f>PLANEL_GerCrit_Trim_Resultado!DZ17+PLANEL_GerCrit_Trim_Resultado!DZ29</f>
        <v>4496.0457530000003</v>
      </c>
      <c r="DN15" s="22">
        <f>PLANEL_GerCrit_Trim_Resultado!EA17+PLANEL_GerCrit_Trim_Resultado!EA29</f>
        <v>2865.124918</v>
      </c>
      <c r="DO15" s="22">
        <f>PLANEL_GerCrit_Trim_Resultado!EB17+PLANEL_GerCrit_Trim_Resultado!EB29</f>
        <v>321.18030570000002</v>
      </c>
      <c r="DP15" s="22">
        <f>PLANEL_GerCrit_Trim_Resultado!EC17+PLANEL_GerCrit_Trim_Resultado!EC29</f>
        <v>3285.6222130000001</v>
      </c>
      <c r="DQ15" s="22">
        <f>PLANEL_GerCrit_Trim_Resultado!ED17+PLANEL_GerCrit_Trim_Resultado!ED29</f>
        <v>4496.0457530000003</v>
      </c>
      <c r="DR15" s="22">
        <f>PLANEL_GerCrit_Trim_Resultado!EE17+PLANEL_GerCrit_Trim_Resultado!EE29</f>
        <v>2865.124918</v>
      </c>
      <c r="DS15" s="22">
        <f>PLANEL_GerCrit_Trim_Resultado!EF17+PLANEL_GerCrit_Trim_Resultado!EF29</f>
        <v>321.18030570000002</v>
      </c>
      <c r="DT15" s="22">
        <f>PLANEL_GerCrit_Trim_Resultado!EG17+PLANEL_GerCrit_Trim_Resultado!EG29</f>
        <v>3285.6222130000001</v>
      </c>
      <c r="DU15" s="22">
        <f>PLANEL_GerCrit_Trim_Resultado!EH17+PLANEL_GerCrit_Trim_Resultado!EH29</f>
        <v>4496.0457530000003</v>
      </c>
      <c r="DV15" s="22">
        <f>PLANEL_GerCrit_Trim_Resultado!EI17+PLANEL_GerCrit_Trim_Resultado!EI29</f>
        <v>2865.124918</v>
      </c>
      <c r="DW15" s="22">
        <f>PLANEL_GerCrit_Trim_Resultado!EJ17+PLANEL_GerCrit_Trim_Resultado!EJ29</f>
        <v>321.18030570000002</v>
      </c>
      <c r="DX15" s="22">
        <f>PLANEL_GerCrit_Trim_Resultado!EK17+PLANEL_GerCrit_Trim_Resultado!EK29</f>
        <v>3285.6222130000001</v>
      </c>
      <c r="DY15" s="22">
        <f>PLANEL_GerCrit_Trim_Resultado!EL17+PLANEL_GerCrit_Trim_Resultado!EL29</f>
        <v>4496.0457530000003</v>
      </c>
      <c r="DZ15" s="22">
        <f>PLANEL_GerCrit_Trim_Resultado!EM17+PLANEL_GerCrit_Trim_Resultado!EM29</f>
        <v>2865.124918</v>
      </c>
      <c r="EA15" s="22">
        <f>PLANEL_GerCrit_Trim_Resultado!EN17+PLANEL_GerCrit_Trim_Resultado!EN29</f>
        <v>321.18030570000002</v>
      </c>
      <c r="EB15" s="22">
        <f>PLANEL_GerCrit_Trim_Resultado!EO17+PLANEL_GerCrit_Trim_Resultado!EO29</f>
        <v>3285.6222130000001</v>
      </c>
      <c r="EC15" s="22">
        <f>PLANEL_GerCrit_Trim_Resultado!EP17+PLANEL_GerCrit_Trim_Resultado!EP29</f>
        <v>4496.0457530000003</v>
      </c>
      <c r="ED15" s="22">
        <f>PLANEL_GerCrit_Trim_Resultado!EQ17+PLANEL_GerCrit_Trim_Resultado!EQ29</f>
        <v>2865.124918</v>
      </c>
      <c r="EE15" s="22">
        <f>PLANEL_GerCrit_Trim_Resultado!ER17+PLANEL_GerCrit_Trim_Resultado!ER29</f>
        <v>321.18030570000002</v>
      </c>
      <c r="EF15" s="22">
        <f>PLANEL_GerCrit_Trim_Resultado!ES17+PLANEL_GerCrit_Trim_Resultado!ES29</f>
        <v>3285.6222130000001</v>
      </c>
      <c r="EG15" s="22">
        <f>PLANEL_GerCrit_Trim_Resultado!ET17+PLANEL_GerCrit_Trim_Resultado!ET29</f>
        <v>4496.0457530000003</v>
      </c>
      <c r="EH15" s="22">
        <f>PLANEL_GerCrit_Trim_Resultado!EU17+PLANEL_GerCrit_Trim_Resultado!EU29</f>
        <v>2865.124918</v>
      </c>
      <c r="EI15" s="22">
        <f>PLANEL_GerCrit_Trim_Resultado!EV17+PLANEL_GerCrit_Trim_Resultado!EV29</f>
        <v>321.18030570000002</v>
      </c>
      <c r="EJ15" s="22">
        <f>PLANEL_GerCrit_Trim_Resultado!EW17+PLANEL_GerCrit_Trim_Resultado!EW29</f>
        <v>3285.6222130000001</v>
      </c>
      <c r="EK15" s="22">
        <f>PLANEL_GerCrit_Trim_Resultado!EX17+PLANEL_GerCrit_Trim_Resultado!EX29</f>
        <v>4496.0457530000003</v>
      </c>
      <c r="EL15" s="22">
        <f>PLANEL_GerCrit_Trim_Resultado!EY17+PLANEL_GerCrit_Trim_Resultado!EY29</f>
        <v>2865.124918</v>
      </c>
      <c r="EM15" s="22">
        <f>PLANEL_GerCrit_Trim_Resultado!EZ17+PLANEL_GerCrit_Trim_Resultado!EZ29</f>
        <v>321.18030570000002</v>
      </c>
      <c r="EN15" s="22">
        <f>PLANEL_GerCrit_Trim_Resultado!FA17+PLANEL_GerCrit_Trim_Resultado!FA29</f>
        <v>3285.6222130000001</v>
      </c>
      <c r="EO15" s="22">
        <f>PLANEL_GerCrit_Trim_Resultado!FB17+PLANEL_GerCrit_Trim_Resultado!FB29</f>
        <v>4496.0457530000003</v>
      </c>
      <c r="EP15" s="22">
        <f>PLANEL_GerCrit_Trim_Resultado!FC17+PLANEL_GerCrit_Trim_Resultado!FC29</f>
        <v>2865.124918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483.56535919999999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644.79506990000004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629.32386989999998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629.32386989999998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644.79506990000004</v>
      </c>
      <c r="BI16" s="22">
        <f>PLANEL_GerCrit_Trim_Resultado!BV377</f>
        <v>629.32386989999998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339.31628069999999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332.47196070000001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332.47196070000001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332.47196070000001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332.47196070000001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8451.1007379000002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10103.166270199999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13318.7831592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11032.412356500001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9558.1723889000004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11451.780828200001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15100.1620902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12491.7340795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12785.978060000001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15384.230257200001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20294.6861121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16746.906951199999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13568.034800000001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16336.917559199999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21553.086502099999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17777.799928199998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14598.419265799999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17605.268472200001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23233.885770699999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19147.094680400001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14810.763763800001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17864.133893899998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23575.8458962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19427.1102703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17025.014778799999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20561.619056899999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27138.615600199999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22345.617531299999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17251.806439700002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20838.2189057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27503.121848999999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22643.842939300001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18026.757440199999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21785.600308099998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28754.891622300001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23667.164824599997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19755.131739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23915.039537099998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31577.405687899998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25965.460340799997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21330.377178300001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25852.235744099999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34137.876773700002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28051.278956999999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23845.611028200001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28937.922219100001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38218.484491800002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31380.755504699999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26389.910325700002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32085.226703599998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42392.745011099993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34772.025147499997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28679.003208200003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34877.936954599994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46081.4957593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37791.098242599997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30858.584296300003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37558.797236999999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49621.463580399999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40673.848148100005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32180.3176093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39169.020603999998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51748.1079264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42415.883673100005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32505.3307633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39594.223623899998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52303.635193599999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42850.449687300003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37112.055954100004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45209.085608100002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59716.86095419999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48920.763156299996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38683.182683000006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47123.149817999998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62244.757589999994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50991.468085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39889.668068000006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48592.868377999999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64186.10226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52581.835179999995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41106.003239000005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50074.585769999998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66143.296119999999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54185.186090000003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42348.392290000003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51588.041519999999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68142.413039999999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55822.880740000001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43806.467970000005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53364.2428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70488.589370000002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57744.889599999995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45588.662350000006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55535.279589999998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73356.302150000003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60094.145829999994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47180.075970000005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57473.910730000003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75917.031329999998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62191.918319999997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48857.825700000001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59517.714939999998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78616.683170000004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64403.497510000001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49255.913960000005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60002.65883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79257.24338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64928.250229999998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49657.859640000002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60492.301749999999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79904.010519999996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65458.08771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11044.34432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10970.24649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10715.299720000001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10970.24649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12317.409739999999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12234.770759999999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11950.43665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12234.770759999999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12365.21522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12282.255499999999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11996.817849999999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12282.255499999999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64242.601900747999</v>
      </c>
      <c r="I25" s="28">
        <f t="shared" si="0"/>
        <v>64484.473762084002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65659.005866799998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66462.663250400001</v>
      </c>
      <c r="Q25" s="28">
        <f t="shared" si="0"/>
        <v>66706.335569300005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71336.496492400009</v>
      </c>
      <c r="U25" s="28">
        <f t="shared" si="0"/>
        <v>71606.301606100009</v>
      </c>
      <c r="V25" s="28">
        <f t="shared" si="0"/>
        <v>73824.949909799994</v>
      </c>
      <c r="W25" s="28">
        <f t="shared" si="0"/>
        <v>79651.375218199988</v>
      </c>
      <c r="X25" s="28">
        <f t="shared" si="0"/>
        <v>74922.080882099996</v>
      </c>
      <c r="Y25" s="28">
        <f t="shared" si="0"/>
        <v>75213.321599800009</v>
      </c>
      <c r="Z25" s="28">
        <f t="shared" si="0"/>
        <v>77536.335648500011</v>
      </c>
      <c r="AA25" s="28">
        <f t="shared" si="0"/>
        <v>83543.597208499981</v>
      </c>
      <c r="AB25" s="28">
        <f t="shared" si="0"/>
        <v>78604.005592100002</v>
      </c>
      <c r="AC25" s="28">
        <f t="shared" si="0"/>
        <v>78918.584445799992</v>
      </c>
      <c r="AD25" s="28">
        <f t="shared" si="0"/>
        <v>81343.343742000012</v>
      </c>
      <c r="AE25" s="28">
        <f t="shared" si="0"/>
        <v>86204.379893799982</v>
      </c>
      <c r="AF25" s="28">
        <f t="shared" si="0"/>
        <v>81817.16365609999</v>
      </c>
      <c r="AG25" s="28">
        <f t="shared" si="0"/>
        <v>82142.163564600007</v>
      </c>
      <c r="AH25" s="28">
        <f t="shared" si="0"/>
        <v>83909.962331999996</v>
      </c>
      <c r="AI25" s="28">
        <f t="shared" si="0"/>
        <v>89688.251533299961</v>
      </c>
      <c r="AJ25" s="28">
        <f t="shared" si="0"/>
        <v>85161.367719100002</v>
      </c>
      <c r="AK25" s="28">
        <f t="shared" si="0"/>
        <v>85496.786644399996</v>
      </c>
      <c r="AL25" s="28">
        <f t="shared" si="0"/>
        <v>87079.025817590009</v>
      </c>
      <c r="AM25" s="28">
        <f t="shared" si="0"/>
        <v>92238.50871699999</v>
      </c>
      <c r="AN25" s="28">
        <f t="shared" si="0"/>
        <v>85662.307623100001</v>
      </c>
      <c r="AO25" s="28">
        <f t="shared" si="0"/>
        <v>84949.24230920001</v>
      </c>
      <c r="AP25" s="28">
        <f t="shared" si="0"/>
        <v>86934.341657500001</v>
      </c>
      <c r="AQ25" s="28">
        <f t="shared" si="0"/>
        <v>93357.590599100004</v>
      </c>
      <c r="AR25" s="28">
        <f t="shared" si="0"/>
        <v>89157.377254100007</v>
      </c>
      <c r="AS25" s="28">
        <f t="shared" si="0"/>
        <v>88455.395697600004</v>
      </c>
      <c r="AT25" s="28">
        <f t="shared" si="0"/>
        <v>87331.550296799993</v>
      </c>
      <c r="AU25" s="28">
        <f t="shared" si="0"/>
        <v>95905.106891099989</v>
      </c>
      <c r="AV25" s="28">
        <f t="shared" si="0"/>
        <v>92167.456745099989</v>
      </c>
      <c r="AW25" s="28">
        <f t="shared" si="0"/>
        <v>91473.973608300003</v>
      </c>
      <c r="AX25" s="28">
        <f t="shared" si="0"/>
        <v>89379.577599299984</v>
      </c>
      <c r="AY25" s="28">
        <f t="shared" si="0"/>
        <v>98198.769170299987</v>
      </c>
      <c r="AZ25" s="28">
        <f t="shared" si="0"/>
        <v>94986.33453409998</v>
      </c>
      <c r="BA25" s="28">
        <f t="shared" si="0"/>
        <v>94078.392658300014</v>
      </c>
      <c r="BB25" s="28">
        <f t="shared" si="0"/>
        <v>92305.347148200002</v>
      </c>
      <c r="BC25" s="28">
        <f t="shared" si="0"/>
        <v>101016.0478764</v>
      </c>
      <c r="BD25" s="28">
        <f t="shared" si="0"/>
        <v>97912.263066799991</v>
      </c>
      <c r="BE25" s="28">
        <f t="shared" si="0"/>
        <v>97128.967838800017</v>
      </c>
      <c r="BF25" s="28">
        <f t="shared" si="0"/>
        <v>95173.382998300003</v>
      </c>
      <c r="BG25" s="28">
        <f t="shared" si="0"/>
        <v>103482.61948540001</v>
      </c>
      <c r="BH25" s="28">
        <f t="shared" si="0"/>
        <v>100923.50315970001</v>
      </c>
      <c r="BI25" s="28">
        <f t="shared" si="0"/>
        <v>100263.27882550001</v>
      </c>
      <c r="BJ25" s="28">
        <f t="shared" si="0"/>
        <v>98297.813184499988</v>
      </c>
      <c r="BK25" s="28">
        <f t="shared" si="0"/>
        <v>107850.1412233</v>
      </c>
      <c r="BL25" s="28">
        <f t="shared" si="0"/>
        <v>104034.66368649999</v>
      </c>
      <c r="BM25" s="28">
        <f t="shared" si="0"/>
        <v>103388.65272330001</v>
      </c>
      <c r="BN25" s="28">
        <f t="shared" si="0"/>
        <v>101524.81272249999</v>
      </c>
      <c r="BO25" s="28">
        <f t="shared" si="0"/>
        <v>110724.10603370001</v>
      </c>
      <c r="BP25" s="28">
        <f t="shared" ref="BP25:EA25" si="1">SUM(BP4:BP24)</f>
        <v>105853.9365709</v>
      </c>
      <c r="BQ25" s="28">
        <f t="shared" si="1"/>
        <v>102718.5303378</v>
      </c>
      <c r="BR25" s="28">
        <f t="shared" si="1"/>
        <v>101041.06913979999</v>
      </c>
      <c r="BS25" s="28">
        <f t="shared" si="1"/>
        <v>113820.1780005</v>
      </c>
      <c r="BT25" s="28">
        <f t="shared" si="1"/>
        <v>109174.83710389999</v>
      </c>
      <c r="BU25" s="28">
        <f t="shared" si="1"/>
        <v>106216.2988568</v>
      </c>
      <c r="BV25" s="28">
        <f t="shared" si="1"/>
        <v>104294.025257</v>
      </c>
      <c r="BW25" s="28">
        <f t="shared" si="1"/>
        <v>117556.82250079999</v>
      </c>
      <c r="BX25" s="28">
        <f t="shared" si="1"/>
        <v>112496.44703690002</v>
      </c>
      <c r="BY25" s="28">
        <f t="shared" si="1"/>
        <v>109653.44202060001</v>
      </c>
      <c r="BZ25" s="28">
        <f t="shared" si="1"/>
        <v>107546.50291420001</v>
      </c>
      <c r="CA25" s="28">
        <f t="shared" si="1"/>
        <v>120871.51101569999</v>
      </c>
      <c r="CB25" s="28">
        <f t="shared" si="1"/>
        <v>115917.7501529</v>
      </c>
      <c r="CC25" s="28">
        <f t="shared" si="1"/>
        <v>112927.42260670001</v>
      </c>
      <c r="CD25" s="28">
        <f t="shared" si="1"/>
        <v>110835.41679390002</v>
      </c>
      <c r="CE25" s="28">
        <f t="shared" si="1"/>
        <v>125372.26944729997</v>
      </c>
      <c r="CF25" s="28">
        <f t="shared" si="1"/>
        <v>119458.61248210001</v>
      </c>
      <c r="CG25" s="28">
        <f t="shared" si="1"/>
        <v>117997.46047569999</v>
      </c>
      <c r="CH25" s="28">
        <f t="shared" si="1"/>
        <v>115462.9198013</v>
      </c>
      <c r="CI25" s="28">
        <f t="shared" si="1"/>
        <v>129804.6140438</v>
      </c>
      <c r="CJ25" s="28">
        <f t="shared" si="1"/>
        <v>122790.36037379999</v>
      </c>
      <c r="CK25" s="28">
        <f t="shared" si="1"/>
        <v>121024.4719779</v>
      </c>
      <c r="CL25" s="28">
        <f t="shared" si="1"/>
        <v>119454.2140444</v>
      </c>
      <c r="CM25" s="28">
        <f t="shared" si="1"/>
        <v>133204.76265089997</v>
      </c>
      <c r="CN25" s="28">
        <f t="shared" si="1"/>
        <v>126496.67496049998</v>
      </c>
      <c r="CO25" s="28">
        <f t="shared" si="1"/>
        <v>123558.43222</v>
      </c>
      <c r="CP25" s="28">
        <f t="shared" si="1"/>
        <v>122940.96703890001</v>
      </c>
      <c r="CQ25" s="28">
        <f t="shared" si="1"/>
        <v>135973.4056876</v>
      </c>
      <c r="CR25" s="28">
        <f t="shared" si="1"/>
        <v>130262.29721399999</v>
      </c>
      <c r="CS25" s="28">
        <f t="shared" si="1"/>
        <v>126729.79098899999</v>
      </c>
      <c r="CT25" s="28">
        <f t="shared" si="1"/>
        <v>125614.37267689999</v>
      </c>
      <c r="CU25" s="28">
        <f t="shared" si="1"/>
        <v>137638.05318300001</v>
      </c>
      <c r="CV25" s="28">
        <f t="shared" si="1"/>
        <v>133864.0002299</v>
      </c>
      <c r="CW25" s="28">
        <f t="shared" si="1"/>
        <v>130436.83244239999</v>
      </c>
      <c r="CX25" s="28">
        <f t="shared" si="1"/>
        <v>127065.8391303</v>
      </c>
      <c r="CY25" s="76">
        <f t="shared" si="1"/>
        <v>144126.82827880001</v>
      </c>
      <c r="CZ25" s="76">
        <f t="shared" si="1"/>
        <v>137436.03612769998</v>
      </c>
      <c r="DA25" s="76">
        <f t="shared" si="1"/>
        <v>135391.29139399997</v>
      </c>
      <c r="DB25" s="76">
        <f t="shared" si="1"/>
        <v>134863.61068529999</v>
      </c>
      <c r="DC25" s="28">
        <f t="shared" si="1"/>
        <v>145701.33929670003</v>
      </c>
      <c r="DD25" s="28">
        <f t="shared" si="1"/>
        <v>140588.46734810001</v>
      </c>
      <c r="DE25" s="28">
        <f t="shared" si="1"/>
        <v>137109.00804634998</v>
      </c>
      <c r="DF25" s="28">
        <f t="shared" si="1"/>
        <v>136929.80797699999</v>
      </c>
      <c r="DG25" s="28">
        <f t="shared" si="1"/>
        <v>148089.93356770001</v>
      </c>
      <c r="DH25" s="28">
        <f t="shared" si="1"/>
        <v>143749.30993110003</v>
      </c>
      <c r="DI25" s="28">
        <f t="shared" si="1"/>
        <v>142055.9529073</v>
      </c>
      <c r="DJ25" s="28">
        <f t="shared" si="1"/>
        <v>139694.35304699998</v>
      </c>
      <c r="DK25" s="28">
        <f t="shared" si="1"/>
        <v>150484.59293870002</v>
      </c>
      <c r="DL25" s="28">
        <f t="shared" si="1"/>
        <v>146920.99375109997</v>
      </c>
      <c r="DM25" s="28">
        <f t="shared" si="1"/>
        <v>145153.2689773</v>
      </c>
      <c r="DN25" s="28">
        <f t="shared" si="1"/>
        <v>142468.12263900001</v>
      </c>
      <c r="DO25" s="28">
        <f t="shared" si="1"/>
        <v>152924.19231870002</v>
      </c>
      <c r="DP25" s="28">
        <f t="shared" si="1"/>
        <v>150152.28525609997</v>
      </c>
      <c r="DQ25" s="28">
        <f t="shared" si="1"/>
        <v>148310.7652503</v>
      </c>
      <c r="DR25" s="28">
        <f t="shared" si="1"/>
        <v>145294.995391</v>
      </c>
      <c r="DS25" s="28">
        <f t="shared" si="1"/>
        <v>155734.8855715</v>
      </c>
      <c r="DT25" s="28">
        <f t="shared" si="1"/>
        <v>153447.6860248</v>
      </c>
      <c r="DU25" s="28">
        <f t="shared" si="1"/>
        <v>151533.07969679998</v>
      </c>
      <c r="DV25" s="28">
        <f t="shared" si="1"/>
        <v>148094.63056779996</v>
      </c>
      <c r="DW25" s="28">
        <f t="shared" si="1"/>
        <v>158820.52349880003</v>
      </c>
      <c r="DX25" s="28">
        <f t="shared" si="1"/>
        <v>156622.58264709997</v>
      </c>
      <c r="DY25" s="28">
        <f t="shared" si="1"/>
        <v>154134.58800309998</v>
      </c>
      <c r="DZ25" s="28">
        <f t="shared" si="1"/>
        <v>151407.87380209999</v>
      </c>
      <c r="EA25" s="28">
        <f t="shared" si="1"/>
        <v>161923.00775380002</v>
      </c>
      <c r="EB25" s="28">
        <f t="shared" ref="EB25:EP25" si="2">SUM(EB4:EB24)</f>
        <v>159571.46389509999</v>
      </c>
      <c r="EC25" s="28">
        <f t="shared" si="2"/>
        <v>156082.54635210001</v>
      </c>
      <c r="ED25" s="28">
        <f t="shared" si="2"/>
        <v>154815.3961211</v>
      </c>
      <c r="EE25" s="28">
        <f t="shared" si="2"/>
        <v>164983.09792980002</v>
      </c>
      <c r="EF25" s="28">
        <f t="shared" si="2"/>
        <v>162449.5499021</v>
      </c>
      <c r="EG25" s="28">
        <f t="shared" si="2"/>
        <v>159615.24010410003</v>
      </c>
      <c r="EH25" s="28">
        <f t="shared" si="2"/>
        <v>158388.3251741</v>
      </c>
      <c r="EI25" s="28">
        <f t="shared" si="2"/>
        <v>168582.44344980002</v>
      </c>
      <c r="EJ25" s="28">
        <f t="shared" si="2"/>
        <v>165760.82537410001</v>
      </c>
      <c r="EK25" s="28">
        <f t="shared" si="2"/>
        <v>162876.98810366</v>
      </c>
      <c r="EL25" s="28">
        <f t="shared" si="2"/>
        <v>161043.45742410002</v>
      </c>
      <c r="EM25" s="28">
        <f t="shared" si="2"/>
        <v>171867.09460980003</v>
      </c>
      <c r="EN25" s="28">
        <f t="shared" si="2"/>
        <v>169276.06807409998</v>
      </c>
      <c r="EO25" s="28">
        <f t="shared" si="2"/>
        <v>164874.05722173001</v>
      </c>
      <c r="EP25" s="28">
        <f t="shared" si="2"/>
        <v>162818.8301741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0.50222342712037371</v>
      </c>
      <c r="I30" s="47">
        <f>IF(PLANEL_Pot_Trim!I4&lt;&gt;0,I4/PLANEL_Pot_Trim!I4,0)</f>
        <v>0.47767131224608161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0.48538094368565243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0.44211712155531363</v>
      </c>
      <c r="Q30" s="47">
        <f>IF(PLANEL_Pot_Trim!Q4&lt;&gt;0,Q4/PLANEL_Pot_Trim!Q4,0)</f>
        <v>0.41149864080004139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0.4577532836558813</v>
      </c>
      <c r="U30" s="47">
        <f>IF(PLANEL_Pot_Trim!U4&lt;&gt;0,U4/PLANEL_Pot_Trim!U4,0)</f>
        <v>0.42684737275956225</v>
      </c>
      <c r="V30" s="47">
        <f>IF(PLANEL_Pot_Trim!V4&lt;&gt;0,V4/PLANEL_Pot_Trim!V4,0)</f>
        <v>0.43589477558249812</v>
      </c>
      <c r="W30" s="47">
        <f>IF(PLANEL_Pot_Trim!W4&lt;&gt;0,W4/PLANEL_Pot_Trim!W4,0)</f>
        <v>0.5559092993117507</v>
      </c>
      <c r="X30" s="47">
        <f>IF(PLANEL_Pot_Trim!X4&lt;&gt;0,X4/PLANEL_Pot_Trim!X4,0)</f>
        <v>0.46727939963198145</v>
      </c>
      <c r="Y30" s="47">
        <f>IF(PLANEL_Pot_Trim!Y4&lt;&gt;0,Y4/PLANEL_Pot_Trim!Y4,0)</f>
        <v>0.43800591362344304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0.49849308506028311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0.50801773216237112</v>
      </c>
      <c r="AG30" s="47">
        <f>IF(PLANEL_Pot_Trim!AG4&lt;&gt;0,AG4/PLANEL_Pot_Trim!AG4,0)</f>
        <v>0.45198107242966856</v>
      </c>
      <c r="AH30" s="47">
        <f>IF(PLANEL_Pot_Trim!AH4&lt;&gt;0,AH4/PLANEL_Pot_Trim!AH4,0)</f>
        <v>0.43828573574440316</v>
      </c>
      <c r="AI30" s="47">
        <f>IF(PLANEL_Pot_Trim!AI4&lt;&gt;0,AI4/PLANEL_Pot_Trim!AI4,0)</f>
        <v>0.55656784247227309</v>
      </c>
      <c r="AJ30" s="47">
        <f>IF(PLANEL_Pot_Trim!AJ4&lt;&gt;0,AJ4/PLANEL_Pot_Trim!AJ4,0)</f>
        <v>0.51239617565057682</v>
      </c>
      <c r="AK30" s="47">
        <f>IF(PLANEL_Pot_Trim!AK4&lt;&gt;0,AK4/PLANEL_Pot_Trim!AK4,0)</f>
        <v>0.45754125155863118</v>
      </c>
      <c r="AL30" s="47">
        <f>IF(PLANEL_Pot_Trim!AL4&lt;&gt;0,AL4/PLANEL_Pot_Trim!AL4,0)</f>
        <v>0.43866651209064594</v>
      </c>
      <c r="AM30" s="47">
        <f>IF(PLANEL_Pot_Trim!AM4&lt;&gt;0,AM4/PLANEL_Pot_Trim!AM4,0)</f>
        <v>0.55661796193263902</v>
      </c>
      <c r="AN30" s="47">
        <f>IF(PLANEL_Pot_Trim!AN4&lt;&gt;0,AN4/PLANEL_Pot_Trim!AN4,0)</f>
        <v>0.51747607162637921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0.52701033703990152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0.53045909062266849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0.555875704428337</v>
      </c>
      <c r="AZ30" s="47">
        <f>IF(PLANEL_Pot_Trim!AZ4&lt;&gt;0,AZ4/PLANEL_Pot_Trim!AZ4,0)</f>
        <v>0.53562732475184804</v>
      </c>
      <c r="BA30" s="47">
        <f>IF(PLANEL_Pot_Trim!BA4&lt;&gt;0,BA4/PLANEL_Pot_Trim!BA4,0)</f>
        <v>0.45347724157162561</v>
      </c>
      <c r="BB30" s="47">
        <f>IF(PLANEL_Pot_Trim!BB4&lt;&gt;0,BB4/PLANEL_Pot_Trim!BB4,0)</f>
        <v>0.44032754075242941</v>
      </c>
      <c r="BC30" s="47">
        <f>IF(PLANEL_Pot_Trim!BC4&lt;&gt;0,BC4/PLANEL_Pot_Trim!BC4,0)</f>
        <v>0.5585004727648939</v>
      </c>
      <c r="BD30" s="47">
        <f>IF(PLANEL_Pot_Trim!BD4&lt;&gt;0,BD4/PLANEL_Pot_Trim!BD4,0)</f>
        <v>0.53731984847171488</v>
      </c>
      <c r="BE30" s="47">
        <f>IF(PLANEL_Pot_Trim!BE4&lt;&gt;0,BE4/PLANEL_Pot_Trim!BE4,0)</f>
        <v>0.4542734762597665</v>
      </c>
      <c r="BF30" s="47">
        <f>IF(PLANEL_Pot_Trim!BF4&lt;&gt;0,BF4/PLANEL_Pot_Trim!BF4,0)</f>
        <v>0.44512892986008046</v>
      </c>
      <c r="BG30" s="47">
        <f>IF(PLANEL_Pot_Trim!BG4&lt;&gt;0,BG4/PLANEL_Pot_Trim!BG4,0)</f>
        <v>0.55953655659257762</v>
      </c>
      <c r="BH30" s="47">
        <f>IF(PLANEL_Pot_Trim!BH4&lt;&gt;0,BH4/PLANEL_Pot_Trim!BH4,0)</f>
        <v>0.53424938232786279</v>
      </c>
      <c r="BI30" s="47">
        <f>IF(PLANEL_Pot_Trim!BI4&lt;&gt;0,BI4/PLANEL_Pot_Trim!BI4,0)</f>
        <v>0.44865487935494802</v>
      </c>
      <c r="BJ30" s="47">
        <f>IF(PLANEL_Pot_Trim!BJ4&lt;&gt;0,BJ4/PLANEL_Pot_Trim!BJ4,0)</f>
        <v>0.44479823004643282</v>
      </c>
      <c r="BK30" s="47">
        <f>IF(PLANEL_Pot_Trim!BK4&lt;&gt;0,BK4/PLANEL_Pot_Trim!BK4,0)</f>
        <v>0.56825798762323199</v>
      </c>
      <c r="BL30" s="47">
        <f>IF(PLANEL_Pot_Trim!BL4&lt;&gt;0,BL4/PLANEL_Pot_Trim!BL4,0)</f>
        <v>0.53188372557588404</v>
      </c>
      <c r="BM30" s="47">
        <f>IF(PLANEL_Pot_Trim!BM4&lt;&gt;0,BM4/PLANEL_Pot_Trim!BM4,0)</f>
        <v>0.44863324298261242</v>
      </c>
      <c r="BN30" s="47">
        <f>IF(PLANEL_Pot_Trim!BN4&lt;&gt;0,BN4/PLANEL_Pot_Trim!BN4,0)</f>
        <v>0.44729178314988755</v>
      </c>
      <c r="BO30" s="47">
        <f>IF(PLANEL_Pot_Trim!BO4&lt;&gt;0,BO4/PLANEL_Pot_Trim!BO4,0)</f>
        <v>0.57741035548420983</v>
      </c>
      <c r="BP30" s="47">
        <f>IF(PLANEL_Pot_Trim!BP4&lt;&gt;0,BP4/PLANEL_Pot_Trim!BP4,0)</f>
        <v>0.53031348026851477</v>
      </c>
      <c r="BQ30" s="47">
        <f>IF(PLANEL_Pot_Trim!BQ4&lt;&gt;0,BQ4/PLANEL_Pot_Trim!BQ4,0)</f>
        <v>0.43826478814661185</v>
      </c>
      <c r="BR30" s="47">
        <f>IF(PLANEL_Pot_Trim!BR4&lt;&gt;0,BR4/PLANEL_Pot_Trim!BR4,0)</f>
        <v>0.44051819553759269</v>
      </c>
      <c r="BS30" s="47">
        <f>IF(PLANEL_Pot_Trim!BS4&lt;&gt;0,BS4/PLANEL_Pot_Trim!BS4,0)</f>
        <v>0.57862412016227294</v>
      </c>
      <c r="BT30" s="47">
        <f>IF(PLANEL_Pot_Trim!BT4&lt;&gt;0,BT4/PLANEL_Pot_Trim!BT4,0)</f>
        <v>0.53435480766011467</v>
      </c>
      <c r="BU30" s="47">
        <f>IF(PLANEL_Pot_Trim!BU4&lt;&gt;0,BU4/PLANEL_Pot_Trim!BU4,0)</f>
        <v>0.43670691088668417</v>
      </c>
      <c r="BV30" s="47">
        <f>IF(PLANEL_Pot_Trim!BV4&lt;&gt;0,BV4/PLANEL_Pot_Trim!BV4,0)</f>
        <v>0.43916753588488944</v>
      </c>
      <c r="BW30" s="47">
        <f>IF(PLANEL_Pot_Trim!BW4&lt;&gt;0,BW4/PLANEL_Pot_Trim!BW4,0)</f>
        <v>0.58175851118441979</v>
      </c>
      <c r="BX30" s="47">
        <f>IF(PLANEL_Pot_Trim!BX4&lt;&gt;0,BX4/PLANEL_Pot_Trim!BX4,0)</f>
        <v>0.55613318523950184</v>
      </c>
      <c r="BY30" s="47">
        <f>IF(PLANEL_Pot_Trim!BY4&lt;&gt;0,BY4/PLANEL_Pot_Trim!BY4,0)</f>
        <v>0.43375871904179658</v>
      </c>
      <c r="BZ30" s="47">
        <f>IF(PLANEL_Pot_Trim!BZ4&lt;&gt;0,BZ4/PLANEL_Pot_Trim!BZ4,0)</f>
        <v>0.43671195715317929</v>
      </c>
      <c r="CA30" s="47">
        <f>IF(PLANEL_Pot_Trim!CA4&lt;&gt;0,CA4/PLANEL_Pot_Trim!CA4,0)</f>
        <v>0.58348865214088519</v>
      </c>
      <c r="CB30" s="47">
        <f>IF(PLANEL_Pot_Trim!CB4&lt;&gt;0,CB4/PLANEL_Pot_Trim!CB4,0)</f>
        <v>0.53761879879674523</v>
      </c>
      <c r="CC30" s="47">
        <f>IF(PLANEL_Pot_Trim!CC4&lt;&gt;0,CC4/PLANEL_Pot_Trim!CC4,0)</f>
        <v>0.4300198510251963</v>
      </c>
      <c r="CD30" s="47">
        <f>IF(PLANEL_Pot_Trim!CD4&lt;&gt;0,CD4/PLANEL_Pot_Trim!CD4,0)</f>
        <v>0.43487452421186173</v>
      </c>
      <c r="CE30" s="47">
        <f>IF(PLANEL_Pot_Trim!CE4&lt;&gt;0,CE4/PLANEL_Pot_Trim!CE4,0)</f>
        <v>0.58609998180165401</v>
      </c>
      <c r="CF30" s="47">
        <f>IF(PLANEL_Pot_Trim!CF4&lt;&gt;0,CF4/PLANEL_Pot_Trim!CF4,0)</f>
        <v>0.53438577851197921</v>
      </c>
      <c r="CG30" s="47">
        <f>IF(PLANEL_Pot_Trim!CG4&lt;&gt;0,CG4/PLANEL_Pot_Trim!CG4,0)</f>
        <v>0.42785609410969233</v>
      </c>
      <c r="CH30" s="47">
        <f>IF(PLANEL_Pot_Trim!CH4&lt;&gt;0,CH4/PLANEL_Pot_Trim!CH4,0)</f>
        <v>0.43389236731253628</v>
      </c>
      <c r="CI30" s="47">
        <f>IF(PLANEL_Pot_Trim!CI4&lt;&gt;0,CI4/PLANEL_Pot_Trim!CI4,0)</f>
        <v>0.58868179911744878</v>
      </c>
      <c r="CJ30" s="47">
        <f>IF(PLANEL_Pot_Trim!CJ4&lt;&gt;0,CJ4/PLANEL_Pot_Trim!CJ4,0)</f>
        <v>0.53429456524016616</v>
      </c>
      <c r="CK30" s="47">
        <f>IF(PLANEL_Pot_Trim!CK4&lt;&gt;0,CK4/PLANEL_Pot_Trim!CK4,0)</f>
        <v>0.42563454622168906</v>
      </c>
      <c r="CL30" s="47">
        <f>IF(PLANEL_Pot_Trim!CL4&lt;&gt;0,CL4/PLANEL_Pot_Trim!CL4,0)</f>
        <v>0.43273514024688148</v>
      </c>
      <c r="CM30" s="47">
        <f>IF(PLANEL_Pot_Trim!CM4&lt;&gt;0,CM4/PLANEL_Pot_Trim!CM4,0)</f>
        <v>0.59066351282412211</v>
      </c>
      <c r="CN30" s="47">
        <f>IF(PLANEL_Pot_Trim!CN4&lt;&gt;0,CN4/PLANEL_Pot_Trim!CN4,0)</f>
        <v>0.55459072378761864</v>
      </c>
      <c r="CO30" s="47">
        <f>IF(PLANEL_Pot_Trim!CO4&lt;&gt;0,CO4/PLANEL_Pot_Trim!CO4,0)</f>
        <v>0.42371850748621204</v>
      </c>
      <c r="CP30" s="47">
        <f>IF(PLANEL_Pot_Trim!CP4&lt;&gt;0,CP4/PLANEL_Pot_Trim!CP4,0)</f>
        <v>0.43176225070229757</v>
      </c>
      <c r="CQ30" s="47">
        <f>IF(PLANEL_Pot_Trim!CQ4&lt;&gt;0,CQ4/PLANEL_Pot_Trim!CQ4,0)</f>
        <v>0.59246411048301073</v>
      </c>
      <c r="CR30" s="47">
        <f>IF(PLANEL_Pot_Trim!CR4&lt;&gt;0,CR4/PLANEL_Pot_Trim!CR4,0)</f>
        <v>0.55542134639971263</v>
      </c>
      <c r="CS30" s="47">
        <f>IF(PLANEL_Pot_Trim!CS4&lt;&gt;0,CS4/PLANEL_Pot_Trim!CS4,0)</f>
        <v>0.42238569686497751</v>
      </c>
      <c r="CT30" s="47">
        <f>IF(PLANEL_Pot_Trim!CT4&lt;&gt;0,CT4/PLANEL_Pot_Trim!CT4,0)</f>
        <v>0.43135244064077916</v>
      </c>
      <c r="CU30" s="47">
        <f>IF(PLANEL_Pot_Trim!CU4&lt;&gt;0,CU4/PLANEL_Pot_Trim!CU4,0)</f>
        <v>0.59368049137962309</v>
      </c>
      <c r="CV30" s="47">
        <f>IF(PLANEL_Pot_Trim!CV4&lt;&gt;0,CV4/PLANEL_Pot_Trim!CV4,0)</f>
        <v>0.56861408516987977</v>
      </c>
      <c r="CW30" s="47">
        <f>IF(PLANEL_Pot_Trim!CW4&lt;&gt;0,CW4/PLANEL_Pot_Trim!CW4,0)</f>
        <v>0.42097213051703114</v>
      </c>
      <c r="CX30" s="47">
        <f>IF(PLANEL_Pot_Trim!CX4&lt;&gt;0,CX4/PLANEL_Pot_Trim!CX4,0)</f>
        <v>0.43073284189645222</v>
      </c>
      <c r="CY30" s="77">
        <f>IF(PLANEL_Pot_Trim!CY4&lt;&gt;0,CY4/PLANEL_Pot_Trim!CY4,0)</f>
        <v>0.59368049137962309</v>
      </c>
      <c r="CZ30" s="77">
        <f>IF(PLANEL_Pot_Trim!CZ4&lt;&gt;0,CZ4/PLANEL_Pot_Trim!CZ4,0)</f>
        <v>0.54510023416277509</v>
      </c>
      <c r="DA30" s="77">
        <f>IF(PLANEL_Pot_Trim!DA4&lt;&gt;0,DA4/PLANEL_Pot_Trim!DA4,0)</f>
        <v>0.41675251707538608</v>
      </c>
      <c r="DB30" s="77">
        <f>IF(PLANEL_Pot_Trim!DB4&lt;&gt;0,DB4/PLANEL_Pot_Trim!DB4,0)</f>
        <v>0.43073284189645222</v>
      </c>
      <c r="DC30" s="47">
        <f>IF(PLANEL_Pot_Trim!DC4&lt;&gt;0,DC4/PLANEL_Pot_Trim!DC4,0)</f>
        <v>0.59368049137962309</v>
      </c>
      <c r="DD30" s="47">
        <f>IF(PLANEL_Pot_Trim!DD4&lt;&gt;0,DD4/PLANEL_Pot_Trim!DD4,0)</f>
        <v>0.54987921407772189</v>
      </c>
      <c r="DE30" s="47">
        <f>IF(PLANEL_Pot_Trim!DE4&lt;&gt;0,DE4/PLANEL_Pot_Trim!DE4,0)</f>
        <v>0.41709550239854282</v>
      </c>
      <c r="DF30" s="47">
        <f>IF(PLANEL_Pot_Trim!DF4&lt;&gt;0,DF4/PLANEL_Pot_Trim!DF4,0)</f>
        <v>0.43073284189645222</v>
      </c>
      <c r="DG30" s="47">
        <f>IF(PLANEL_Pot_Trim!DG4&lt;&gt;0,DG4/PLANEL_Pot_Trim!DG4,0)</f>
        <v>0.59368049137962309</v>
      </c>
      <c r="DH30" s="47">
        <f>IF(PLANEL_Pot_Trim!DH4&lt;&gt;0,DH4/PLANEL_Pot_Trim!DH4,0)</f>
        <v>0.5539234074633127</v>
      </c>
      <c r="DI30" s="47">
        <f>IF(PLANEL_Pot_Trim!DI4&lt;&gt;0,DI4/PLANEL_Pot_Trim!DI4,0)</f>
        <v>0.4166868255215096</v>
      </c>
      <c r="DJ30" s="47">
        <f>IF(PLANEL_Pot_Trim!DJ4&lt;&gt;0,DJ4/PLANEL_Pot_Trim!DJ4,0)</f>
        <v>0.43073284189645222</v>
      </c>
      <c r="DK30" s="47">
        <f>IF(PLANEL_Pot_Trim!DK4&lt;&gt;0,DK4/PLANEL_Pot_Trim!DK4,0)</f>
        <v>0.59368049137962309</v>
      </c>
      <c r="DL30" s="47">
        <f>IF(PLANEL_Pot_Trim!DL4&lt;&gt;0,DL4/PLANEL_Pot_Trim!DL4,0)</f>
        <v>0.55744019859081606</v>
      </c>
      <c r="DM30" s="47">
        <f>IF(PLANEL_Pot_Trim!DM4&lt;&gt;0,DM4/PLANEL_Pot_Trim!DM4,0)</f>
        <v>0.41666490327179834</v>
      </c>
      <c r="DN30" s="47">
        <f>IF(PLANEL_Pot_Trim!DN4&lt;&gt;0,DN4/PLANEL_Pot_Trim!DN4,0)</f>
        <v>0.43073284189645222</v>
      </c>
      <c r="DO30" s="47">
        <f>IF(PLANEL_Pot_Trim!DO4&lt;&gt;0,DO4/PLANEL_Pot_Trim!DO4,0)</f>
        <v>0.59368049137962309</v>
      </c>
      <c r="DP30" s="47">
        <f>IF(PLANEL_Pot_Trim!DP4&lt;&gt;0,DP4/PLANEL_Pot_Trim!DP4,0)</f>
        <v>0.56083897692207629</v>
      </c>
      <c r="DQ30" s="47">
        <f>IF(PLANEL_Pot_Trim!DQ4&lt;&gt;0,DQ4/PLANEL_Pot_Trim!DQ4,0)</f>
        <v>0.41665740767827053</v>
      </c>
      <c r="DR30" s="47">
        <f>IF(PLANEL_Pot_Trim!DR4&lt;&gt;0,DR4/PLANEL_Pot_Trim!DR4,0)</f>
        <v>0.43073284189645222</v>
      </c>
      <c r="DS30" s="47">
        <f>IF(PLANEL_Pot_Trim!DS4&lt;&gt;0,DS4/PLANEL_Pot_Trim!DS4,0)</f>
        <v>0.59408977406223151</v>
      </c>
      <c r="DT30" s="47">
        <f>IF(PLANEL_Pot_Trim!DT4&lt;&gt;0,DT4/PLANEL_Pot_Trim!DT4,0)</f>
        <v>0.56537456149023246</v>
      </c>
      <c r="DU30" s="47">
        <f>IF(PLANEL_Pot_Trim!DU4&lt;&gt;0,DU4/PLANEL_Pot_Trim!DU4,0)</f>
        <v>0.4163795700430224</v>
      </c>
      <c r="DV30" s="47">
        <f>IF(PLANEL_Pot_Trim!DV4&lt;&gt;0,DV4/PLANEL_Pot_Trim!DV4,0)</f>
        <v>0.43055422472109761</v>
      </c>
      <c r="DW30" s="47">
        <f>IF(PLANEL_Pot_Trim!DW4&lt;&gt;0,DW4/PLANEL_Pot_Trim!DW4,0)</f>
        <v>0.59449374287930767</v>
      </c>
      <c r="DX30" s="47">
        <f>IF(PLANEL_Pot_Trim!DX4&lt;&gt;0,DX4/PLANEL_Pot_Trim!DX4,0)</f>
        <v>0.5650614589435784</v>
      </c>
      <c r="DY30" s="47">
        <f>IF(PLANEL_Pot_Trim!DY4&lt;&gt;0,DY4/PLANEL_Pot_Trim!DY4,0)</f>
        <v>0.40134514467247456</v>
      </c>
      <c r="DZ30" s="47">
        <f>IF(PLANEL_Pot_Trim!DZ4&lt;&gt;0,DZ4/PLANEL_Pot_Trim!DZ4,0)</f>
        <v>0.43030437167121982</v>
      </c>
      <c r="EA30" s="47">
        <f>IF(PLANEL_Pot_Trim!EA4&lt;&gt;0,EA4/PLANEL_Pot_Trim!EA4,0)</f>
        <v>0.59514602943352446</v>
      </c>
      <c r="EB30" s="47">
        <f>IF(PLANEL_Pot_Trim!EB4&lt;&gt;0,EB4/PLANEL_Pot_Trim!EB4,0)</f>
        <v>0.56108089109616599</v>
      </c>
      <c r="EC30" s="47">
        <f>IF(PLANEL_Pot_Trim!EC4&lt;&gt;0,EC4/PLANEL_Pot_Trim!EC4,0)</f>
        <v>0.38816266522642717</v>
      </c>
      <c r="ED30" s="47">
        <f>IF(PLANEL_Pot_Trim!ED4&lt;&gt;0,ED4/PLANEL_Pot_Trim!ED4,0)</f>
        <v>0.43001754450393159</v>
      </c>
      <c r="EE30" s="47">
        <f>IF(PLANEL_Pot_Trim!EE4&lt;&gt;0,EE4/PLANEL_Pot_Trim!EE4,0)</f>
        <v>0.59523428583329374</v>
      </c>
      <c r="EF30" s="47">
        <f>IF(PLANEL_Pot_Trim!EF4&lt;&gt;0,EF4/PLANEL_Pot_Trim!EF4,0)</f>
        <v>0.55766711314582051</v>
      </c>
      <c r="EG30" s="47">
        <f>IF(PLANEL_Pot_Trim!EG4&lt;&gt;0,EG4/PLANEL_Pot_Trim!EG4,0)</f>
        <v>0.37375057223936659</v>
      </c>
      <c r="EH30" s="47">
        <f>IF(PLANEL_Pot_Trim!EH4&lt;&gt;0,EH4/PLANEL_Pot_Trim!EH4,0)</f>
        <v>0.43008957627900546</v>
      </c>
      <c r="EI30" s="47">
        <f>IF(PLANEL_Pot_Trim!EI4&lt;&gt;0,EI4/PLANEL_Pot_Trim!EI4,0)</f>
        <v>0.59819509706611551</v>
      </c>
      <c r="EJ30" s="47">
        <f>IF(PLANEL_Pot_Trim!EJ4&lt;&gt;0,EJ4/PLANEL_Pot_Trim!EJ4,0)</f>
        <v>0.55816264792480819</v>
      </c>
      <c r="EK30" s="47">
        <f>IF(PLANEL_Pot_Trim!EK4&lt;&gt;0,EK4/PLANEL_Pot_Trim!EK4,0)</f>
        <v>0.37289632033714554</v>
      </c>
      <c r="EL30" s="47">
        <f>IF(PLANEL_Pot_Trim!EL4&lt;&gt;0,EL4/PLANEL_Pot_Trim!EL4,0)</f>
        <v>0.42858879491210455</v>
      </c>
      <c r="EM30" s="47">
        <f>IF(PLANEL_Pot_Trim!EM4&lt;&gt;0,EM4/PLANEL_Pot_Trim!EM4,0)</f>
        <v>0.60221328025061616</v>
      </c>
      <c r="EN30" s="47">
        <f>IF(PLANEL_Pot_Trim!EN4&lt;&gt;0,EN4/PLANEL_Pot_Trim!EN4,0)</f>
        <v>0.56415212452870833</v>
      </c>
      <c r="EO30" s="47">
        <f>IF(PLANEL_Pot_Trim!EO4&lt;&gt;0,EO4/PLANEL_Pot_Trim!EO4,0)</f>
        <v>0.37177574597088964</v>
      </c>
      <c r="EP30" s="47">
        <f>IF(PLANEL_Pot_Trim!EP4&lt;&gt;0,EP4/PLANEL_Pot_Trim!EP4,0)</f>
        <v>0.42586223301327497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0.43891344381468145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0.43872029851281608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0.45091276011937836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0.52789692900130347</v>
      </c>
      <c r="Y31" s="47">
        <f>IF(PLANEL_Pot_Trim!Y5&lt;&gt;0,Y5/PLANEL_Pot_Trim!Y5,0)</f>
        <v>0.44208158046057588</v>
      </c>
      <c r="Z31" s="47">
        <f>IF(PLANEL_Pot_Trim!Z5&lt;&gt;0,Z5/PLANEL_Pot_Trim!Z5,0)</f>
        <v>0.49964685821699528</v>
      </c>
      <c r="AA31" s="47">
        <f>IF(PLANEL_Pot_Trim!AA5&lt;&gt;0,AA5/PLANEL_Pot_Trim!AA5,0)</f>
        <v>0.5785248795912934</v>
      </c>
      <c r="AB31" s="47">
        <f>IF(PLANEL_Pot_Trim!AB5&lt;&gt;0,AB5/PLANEL_Pot_Trim!AB5,0)</f>
        <v>0.54166783012248476</v>
      </c>
      <c r="AC31" s="47">
        <f>IF(PLANEL_Pot_Trim!AC5&lt;&gt;0,AC5/PLANEL_Pot_Trim!AC5,0)</f>
        <v>0.45114736524069832</v>
      </c>
      <c r="AD31" s="47">
        <f>IF(PLANEL_Pot_Trim!AD5&lt;&gt;0,AD5/PLANEL_Pot_Trim!AD5,0)</f>
        <v>0.49964685821699528</v>
      </c>
      <c r="AE31" s="47">
        <f>IF(PLANEL_Pot_Trim!AE5&lt;&gt;0,AE5/PLANEL_Pot_Trim!AE5,0)</f>
        <v>0.5785248795912934</v>
      </c>
      <c r="AF31" s="47">
        <f>IF(PLANEL_Pot_Trim!AF5&lt;&gt;0,AF5/PLANEL_Pot_Trim!AF5,0)</f>
        <v>0.54166783012248476</v>
      </c>
      <c r="AG31" s="47">
        <f>IF(PLANEL_Pot_Trim!AG5&lt;&gt;0,AG5/PLANEL_Pot_Trim!AG5,0)</f>
        <v>0.45083018233856881</v>
      </c>
      <c r="AH31" s="47">
        <f>IF(PLANEL_Pot_Trim!AH5&lt;&gt;0,AH5/PLANEL_Pot_Trim!AH5,0)</f>
        <v>0.49964685821699528</v>
      </c>
      <c r="AI31" s="47">
        <f>IF(PLANEL_Pot_Trim!AI5&lt;&gt;0,AI5/PLANEL_Pot_Trim!AI5,0)</f>
        <v>0.57791406386911859</v>
      </c>
      <c r="AJ31" s="47">
        <f>IF(PLANEL_Pot_Trim!AJ5&lt;&gt;0,AJ5/PLANEL_Pot_Trim!AJ5,0)</f>
        <v>0.54196206536937286</v>
      </c>
      <c r="AK31" s="47">
        <f>IF(PLANEL_Pot_Trim!AK5&lt;&gt;0,AK5/PLANEL_Pot_Trim!AK5,0)</f>
        <v>0.43757983965747188</v>
      </c>
      <c r="AL31" s="47">
        <f>IF(PLANEL_Pot_Trim!AL5&lt;&gt;0,AL5/PLANEL_Pot_Trim!AL5,0)</f>
        <v>0.49087428880916234</v>
      </c>
      <c r="AM31" s="47">
        <f>IF(PLANEL_Pot_Trim!AM5&lt;&gt;0,AM5/PLANEL_Pot_Trim!AM5,0)</f>
        <v>0.57711199183025297</v>
      </c>
      <c r="AN31" s="47">
        <f>IF(PLANEL_Pot_Trim!AN5&lt;&gt;0,AN5/PLANEL_Pot_Trim!AN5,0)</f>
        <v>0.54199261123192033</v>
      </c>
      <c r="AO31" s="47">
        <f>IF(PLANEL_Pot_Trim!AO5&lt;&gt;0,AO5/PLANEL_Pot_Trim!AO5,0)</f>
        <v>0.41898524880000815</v>
      </c>
      <c r="AP31" s="47">
        <f>IF(PLANEL_Pot_Trim!AP5&lt;&gt;0,AP5/PLANEL_Pot_Trim!AP5,0)</f>
        <v>0.47885129055256498</v>
      </c>
      <c r="AQ31" s="47">
        <f>IF(PLANEL_Pot_Trim!AQ5&lt;&gt;0,AQ5/PLANEL_Pot_Trim!AQ5,0)</f>
        <v>0.57711199183025297</v>
      </c>
      <c r="AR31" s="47">
        <f>IF(PLANEL_Pot_Trim!AR5&lt;&gt;0,AR5/PLANEL_Pot_Trim!AR5,0)</f>
        <v>0.54199261123192033</v>
      </c>
      <c r="AS31" s="47">
        <f>IF(PLANEL_Pot_Trim!AS5&lt;&gt;0,AS5/PLANEL_Pot_Trim!AS5,0)</f>
        <v>0.41898524880000815</v>
      </c>
      <c r="AT31" s="47">
        <f>IF(PLANEL_Pot_Trim!AT5&lt;&gt;0,AT5/PLANEL_Pot_Trim!AT5,0)</f>
        <v>0.47885129055256498</v>
      </c>
      <c r="AU31" s="47">
        <f>IF(PLANEL_Pot_Trim!AU5&lt;&gt;0,AU5/PLANEL_Pot_Trim!AU5,0)</f>
        <v>0.57711199183025297</v>
      </c>
      <c r="AV31" s="47">
        <f>IF(PLANEL_Pot_Trim!AV5&lt;&gt;0,AV5/PLANEL_Pot_Trim!AV5,0)</f>
        <v>0.54207719068260318</v>
      </c>
      <c r="AW31" s="47">
        <f>IF(PLANEL_Pot_Trim!AW5&lt;&gt;0,AW5/PLANEL_Pot_Trim!AW5,0)</f>
        <v>0.41898524880000815</v>
      </c>
      <c r="AX31" s="47">
        <f>IF(PLANEL_Pot_Trim!AX5&lt;&gt;0,AX5/PLANEL_Pot_Trim!AX5,0)</f>
        <v>0.47885129055256498</v>
      </c>
      <c r="AY31" s="47">
        <f>IF(PLANEL_Pot_Trim!AY5&lt;&gt;0,AY5/PLANEL_Pot_Trim!AY5,0)</f>
        <v>0.57711199183025297</v>
      </c>
      <c r="AZ31" s="47">
        <f>IF(PLANEL_Pot_Trim!AZ5&lt;&gt;0,AZ5/PLANEL_Pot_Trim!AZ5,0)</f>
        <v>0.54216859057579436</v>
      </c>
      <c r="BA31" s="47">
        <f>IF(PLANEL_Pot_Trim!BA5&lt;&gt;0,BA5/PLANEL_Pot_Trim!BA5,0)</f>
        <v>0.41410660112918773</v>
      </c>
      <c r="BB31" s="47">
        <f>IF(PLANEL_Pot_Trim!BB5&lt;&gt;0,BB5/PLANEL_Pot_Trim!BB5,0)</f>
        <v>0.47885129055256498</v>
      </c>
      <c r="BC31" s="47">
        <f>IF(PLANEL_Pot_Trim!BC5&lt;&gt;0,BC5/PLANEL_Pot_Trim!BC5,0)</f>
        <v>0.57711199183025297</v>
      </c>
      <c r="BD31" s="47">
        <f>IF(PLANEL_Pot_Trim!BD5&lt;&gt;0,BD5/PLANEL_Pot_Trim!BD5,0)</f>
        <v>0.54199261123192033</v>
      </c>
      <c r="BE31" s="47">
        <f>IF(PLANEL_Pot_Trim!BE5&lt;&gt;0,BE5/PLANEL_Pot_Trim!BE5,0)</f>
        <v>0.41898524880000815</v>
      </c>
      <c r="BF31" s="47">
        <f>IF(PLANEL_Pot_Trim!BF5&lt;&gt;0,BF5/PLANEL_Pot_Trim!BF5,0)</f>
        <v>0.47885129055256498</v>
      </c>
      <c r="BG31" s="47">
        <f>IF(PLANEL_Pot_Trim!BG5&lt;&gt;0,BG5/PLANEL_Pot_Trim!BG5,0)</f>
        <v>0.57711199183025297</v>
      </c>
      <c r="BH31" s="47">
        <f>IF(PLANEL_Pot_Trim!BH5&lt;&gt;0,BH5/PLANEL_Pot_Trim!BH5,0)</f>
        <v>0.53781072008796105</v>
      </c>
      <c r="BI31" s="47">
        <f>IF(PLANEL_Pot_Trim!BI5&lt;&gt;0,BI5/PLANEL_Pot_Trim!BI5,0)</f>
        <v>0.41400433698653183</v>
      </c>
      <c r="BJ31" s="47">
        <f>IF(PLANEL_Pot_Trim!BJ5&lt;&gt;0,BJ5/PLANEL_Pot_Trim!BJ5,0)</f>
        <v>0.47885129055256498</v>
      </c>
      <c r="BK31" s="47">
        <f>IF(PLANEL_Pot_Trim!BK5&lt;&gt;0,BK5/PLANEL_Pot_Trim!BK5,0)</f>
        <v>0.57711199183025297</v>
      </c>
      <c r="BL31" s="47">
        <f>IF(PLANEL_Pot_Trim!BL5&lt;&gt;0,BL5/PLANEL_Pot_Trim!BL5,0)</f>
        <v>0.53833340695556942</v>
      </c>
      <c r="BM31" s="47">
        <f>IF(PLANEL_Pot_Trim!BM5&lt;&gt;0,BM5/PLANEL_Pot_Trim!BM5,0)</f>
        <v>0.41381651824078691</v>
      </c>
      <c r="BN31" s="47">
        <f>IF(PLANEL_Pot_Trim!BN5&lt;&gt;0,BN5/PLANEL_Pot_Trim!BN5,0)</f>
        <v>0.47885129055256498</v>
      </c>
      <c r="BO31" s="47">
        <f>IF(PLANEL_Pot_Trim!BO5&lt;&gt;0,BO5/PLANEL_Pot_Trim!BO5,0)</f>
        <v>0.57711199183025297</v>
      </c>
      <c r="BP31" s="47">
        <f>IF(PLANEL_Pot_Trim!BP5&lt;&gt;0,BP5/PLANEL_Pot_Trim!BP5,0)</f>
        <v>0.52622923544944589</v>
      </c>
      <c r="BQ31" s="47">
        <f>IF(PLANEL_Pot_Trim!BQ5&lt;&gt;0,BQ5/PLANEL_Pot_Trim!BQ5,0)</f>
        <v>0.41898524880000815</v>
      </c>
      <c r="BR31" s="47">
        <f>IF(PLANEL_Pot_Trim!BR5&lt;&gt;0,BR5/PLANEL_Pot_Trim!BR5,0)</f>
        <v>0.47885129055256498</v>
      </c>
      <c r="BS31" s="47">
        <f>IF(PLANEL_Pot_Trim!BS5&lt;&gt;0,BS5/PLANEL_Pot_Trim!BS5,0)</f>
        <v>0.57711199183025297</v>
      </c>
      <c r="BT31" s="47">
        <f>IF(PLANEL_Pot_Trim!BT5&lt;&gt;0,BT5/PLANEL_Pot_Trim!BT5,0)</f>
        <v>0.53782621780671325</v>
      </c>
      <c r="BU31" s="47">
        <f>IF(PLANEL_Pot_Trim!BU5&lt;&gt;0,BU5/PLANEL_Pot_Trim!BU5,0)</f>
        <v>0.41410660112918773</v>
      </c>
      <c r="BV31" s="47">
        <f>IF(PLANEL_Pot_Trim!BV5&lt;&gt;0,BV5/PLANEL_Pot_Trim!BV5,0)</f>
        <v>0.47885129055256498</v>
      </c>
      <c r="BW31" s="47">
        <f>IF(PLANEL_Pot_Trim!BW5&lt;&gt;0,BW5/PLANEL_Pot_Trim!BW5,0)</f>
        <v>0.57711199183025297</v>
      </c>
      <c r="BX31" s="47">
        <f>IF(PLANEL_Pot_Trim!BX5&lt;&gt;0,BX5/PLANEL_Pot_Trim!BX5,0)</f>
        <v>0.31690183135460931</v>
      </c>
      <c r="BY31" s="47">
        <f>IF(PLANEL_Pot_Trim!BY5&lt;&gt;0,BY5/PLANEL_Pot_Trim!BY5,0)</f>
        <v>0.40912568931571142</v>
      </c>
      <c r="BZ31" s="47">
        <f>IF(PLANEL_Pot_Trim!BZ5&lt;&gt;0,BZ5/PLANEL_Pot_Trim!BZ5,0)</f>
        <v>0.47885129055256498</v>
      </c>
      <c r="CA31" s="47">
        <f>IF(PLANEL_Pot_Trim!CA5&lt;&gt;0,CA5/PLANEL_Pot_Trim!CA5,0)</f>
        <v>0.57711199183025297</v>
      </c>
      <c r="CB31" s="47">
        <f>IF(PLANEL_Pot_Trim!CB5&lt;&gt;0,CB5/PLANEL_Pot_Trim!CB5,0)</f>
        <v>0.53781072008796105</v>
      </c>
      <c r="CC31" s="47">
        <f>IF(PLANEL_Pot_Trim!CC5&lt;&gt;0,CC5/PLANEL_Pot_Trim!CC5,0)</f>
        <v>0.41898524880000815</v>
      </c>
      <c r="CD31" s="47">
        <f>IF(PLANEL_Pot_Trim!CD5&lt;&gt;0,CD5/PLANEL_Pot_Trim!CD5,0)</f>
        <v>0.47885129055256498</v>
      </c>
      <c r="CE31" s="47">
        <f>IF(PLANEL_Pot_Trim!CE5&lt;&gt;0,CE5/PLANEL_Pot_Trim!CE5,0)</f>
        <v>0.57711199183025297</v>
      </c>
      <c r="CF31" s="47">
        <f>IF(PLANEL_Pot_Trim!CF5&lt;&gt;0,CF5/PLANEL_Pot_Trim!CF5,0)</f>
        <v>0.53798669943183519</v>
      </c>
      <c r="CG31" s="47">
        <f>IF(PLANEL_Pot_Trim!CG5&lt;&gt;0,CG5/PLANEL_Pot_Trim!CG5,0)</f>
        <v>0.41410660112918773</v>
      </c>
      <c r="CH31" s="47">
        <f>IF(PLANEL_Pot_Trim!CH5&lt;&gt;0,CH5/PLANEL_Pot_Trim!CH5,0)</f>
        <v>0.47885129055256498</v>
      </c>
      <c r="CI31" s="47">
        <f>IF(PLANEL_Pot_Trim!CI5&lt;&gt;0,CI5/PLANEL_Pot_Trim!CI5,0)</f>
        <v>0.57711199183025297</v>
      </c>
      <c r="CJ31" s="47">
        <f>IF(PLANEL_Pot_Trim!CJ5&lt;&gt;0,CJ5/PLANEL_Pot_Trim!CJ5,0)</f>
        <v>0.53298529700858632</v>
      </c>
      <c r="CK31" s="47">
        <f>IF(PLANEL_Pot_Trim!CK5&lt;&gt;0,CK5/PLANEL_Pot_Trim!CK5,0)</f>
        <v>0.41898524880000815</v>
      </c>
      <c r="CL31" s="47">
        <f>IF(PLANEL_Pot_Trim!CL5&lt;&gt;0,CL5/PLANEL_Pot_Trim!CL5,0)</f>
        <v>0.47885129055256498</v>
      </c>
      <c r="CM31" s="47">
        <f>IF(PLANEL_Pot_Trim!CM5&lt;&gt;0,CM5/PLANEL_Pot_Trim!CM5,0)</f>
        <v>0.57711199183025297</v>
      </c>
      <c r="CN31" s="47">
        <f>IF(PLANEL_Pot_Trim!CN5&lt;&gt;0,CN5/PLANEL_Pot_Trim!CN5,0)</f>
        <v>0.32108372249856854</v>
      </c>
      <c r="CO31" s="47">
        <f>IF(PLANEL_Pot_Trim!CO5&lt;&gt;0,CO5/PLANEL_Pot_Trim!CO5,0)</f>
        <v>0.41898524880000815</v>
      </c>
      <c r="CP31" s="47">
        <f>IF(PLANEL_Pot_Trim!CP5&lt;&gt;0,CP5/PLANEL_Pot_Trim!CP5,0)</f>
        <v>0.47885129055256498</v>
      </c>
      <c r="CQ31" s="47">
        <f>IF(PLANEL_Pot_Trim!CQ5&lt;&gt;0,CQ5/PLANEL_Pot_Trim!CQ5,0)</f>
        <v>0.57711199183025297</v>
      </c>
      <c r="CR31" s="47">
        <f>IF(PLANEL_Pot_Trim!CR5&lt;&gt;0,CR5/PLANEL_Pot_Trim!CR5,0)</f>
        <v>0.46264709829889783</v>
      </c>
      <c r="CS31" s="47">
        <f>IF(PLANEL_Pot_Trim!CS5&lt;&gt;0,CS5/PLANEL_Pot_Trim!CS5,0)</f>
        <v>0.41898524880000815</v>
      </c>
      <c r="CT31" s="47">
        <f>IF(PLANEL_Pot_Trim!CT5&lt;&gt;0,CT5/PLANEL_Pot_Trim!CT5,0)</f>
        <v>0.47885129055256498</v>
      </c>
      <c r="CU31" s="47">
        <f>IF(PLANEL_Pot_Trim!CU5&lt;&gt;0,CU5/PLANEL_Pot_Trim!CU5,0)</f>
        <v>0.57711199183025297</v>
      </c>
      <c r="CV31" s="47">
        <f>IF(PLANEL_Pot_Trim!CV5&lt;&gt;0,CV5/PLANEL_Pot_Trim!CV5,0)</f>
        <v>0.54216859057579436</v>
      </c>
      <c r="CW31" s="47">
        <f>IF(PLANEL_Pot_Trim!CW5&lt;&gt;0,CW5/PLANEL_Pot_Trim!CW5,0)</f>
        <v>0.41898524880000815</v>
      </c>
      <c r="CX31" s="47">
        <f>IF(PLANEL_Pot_Trim!CX5&lt;&gt;0,CX5/PLANEL_Pot_Trim!CX5,0)</f>
        <v>0.47885129055256498</v>
      </c>
      <c r="CY31" s="77">
        <f>IF(PLANEL_Pot_Trim!CY5&lt;&gt;0,CY5/PLANEL_Pot_Trim!CY5,0)</f>
        <v>0.57711199183025297</v>
      </c>
      <c r="CZ31" s="77">
        <f>IF(PLANEL_Pot_Trim!CZ5&lt;&gt;0,CZ5/PLANEL_Pot_Trim!CZ5,0)</f>
        <v>0.54216859057579436</v>
      </c>
      <c r="DA31" s="77">
        <f>IF(PLANEL_Pot_Trim!DA5&lt;&gt;0,DA5/PLANEL_Pot_Trim!DA5,0)</f>
        <v>0.41879743005426323</v>
      </c>
      <c r="DB31" s="77">
        <f>IF(PLANEL_Pot_Trim!DB5&lt;&gt;0,DB5/PLANEL_Pot_Trim!DB5,0)</f>
        <v>0.47885129055256498</v>
      </c>
      <c r="DC31" s="47">
        <f>IF(PLANEL_Pot_Trim!DC5&lt;&gt;0,DC5/PLANEL_Pot_Trim!DC5,0)</f>
        <v>0.57711199183025297</v>
      </c>
      <c r="DD31" s="47">
        <f>IF(PLANEL_Pot_Trim!DD5&lt;&gt;0,DD5/PLANEL_Pot_Trim!DD5,0)</f>
        <v>0.54200810895067253</v>
      </c>
      <c r="DE31" s="47">
        <f>IF(PLANEL_Pot_Trim!DE5&lt;&gt;0,DE5/PLANEL_Pot_Trim!DE5,0)</f>
        <v>0.41410660112918773</v>
      </c>
      <c r="DF31" s="47">
        <f>IF(PLANEL_Pot_Trim!DF5&lt;&gt;0,DF5/PLANEL_Pot_Trim!DF5,0)</f>
        <v>0.47885129055256498</v>
      </c>
      <c r="DG31" s="47">
        <f>IF(PLANEL_Pot_Trim!DG5&lt;&gt;0,DG5/PLANEL_Pot_Trim!DG5,0)</f>
        <v>0.57711199183025297</v>
      </c>
      <c r="DH31" s="47">
        <f>IF(PLANEL_Pot_Trim!DH5&lt;&gt;0,DH5/PLANEL_Pot_Trim!DH5,0)</f>
        <v>0.53716718815254549</v>
      </c>
      <c r="DI31" s="47">
        <f>IF(PLANEL_Pot_Trim!DI5&lt;&gt;0,DI5/PLANEL_Pot_Trim!DI5,0)</f>
        <v>0.41898524880000815</v>
      </c>
      <c r="DJ31" s="47">
        <f>IF(PLANEL_Pot_Trim!DJ5&lt;&gt;0,DJ5/PLANEL_Pot_Trim!DJ5,0)</f>
        <v>0.47885129055256498</v>
      </c>
      <c r="DK31" s="47">
        <f>IF(PLANEL_Pot_Trim!DK5&lt;&gt;0,DK5/PLANEL_Pot_Trim!DK5,0)</f>
        <v>0.57711199183025297</v>
      </c>
      <c r="DL31" s="47">
        <f>IF(PLANEL_Pot_Trim!DL5&lt;&gt;0,DL5/PLANEL_Pot_Trim!DL5,0)</f>
        <v>0.53782621780671325</v>
      </c>
      <c r="DM31" s="47">
        <f>IF(PLANEL_Pot_Trim!DM5&lt;&gt;0,DM5/PLANEL_Pot_Trim!DM5,0)</f>
        <v>0.41898524880000815</v>
      </c>
      <c r="DN31" s="47">
        <f>IF(PLANEL_Pot_Trim!DN5&lt;&gt;0,DN5/PLANEL_Pot_Trim!DN5,0)</f>
        <v>0.47885129055256498</v>
      </c>
      <c r="DO31" s="47">
        <f>IF(PLANEL_Pot_Trim!DO5&lt;&gt;0,DO5/PLANEL_Pot_Trim!DO5,0)</f>
        <v>0.57711199183025297</v>
      </c>
      <c r="DP31" s="47">
        <f>IF(PLANEL_Pot_Trim!DP5&lt;&gt;0,DP5/PLANEL_Pot_Trim!DP5,0)</f>
        <v>0.54216859057579436</v>
      </c>
      <c r="DQ31" s="47">
        <f>IF(PLANEL_Pot_Trim!DQ5&lt;&gt;0,DQ5/PLANEL_Pot_Trim!DQ5,0)</f>
        <v>0.41879743005426323</v>
      </c>
      <c r="DR31" s="47">
        <f>IF(PLANEL_Pot_Trim!DR5&lt;&gt;0,DR5/PLANEL_Pot_Trim!DR5,0)</f>
        <v>0.47885129055256498</v>
      </c>
      <c r="DS31" s="47">
        <f>IF(PLANEL_Pot_Trim!DS5&lt;&gt;0,DS5/PLANEL_Pot_Trim!DS5,0)</f>
        <v>0.57711199183025297</v>
      </c>
      <c r="DT31" s="47">
        <f>IF(PLANEL_Pot_Trim!DT5&lt;&gt;0,DT5/PLANEL_Pot_Trim!DT5,0)</f>
        <v>0.52168899173187178</v>
      </c>
      <c r="DU31" s="47">
        <f>IF(PLANEL_Pot_Trim!DU5&lt;&gt;0,DU5/PLANEL_Pot_Trim!DU5,0)</f>
        <v>0.41898524880000815</v>
      </c>
      <c r="DV31" s="47">
        <f>IF(PLANEL_Pot_Trim!DV5&lt;&gt;0,DV5/PLANEL_Pot_Trim!DV5,0)</f>
        <v>0.47885129055256498</v>
      </c>
      <c r="DW31" s="47">
        <f>IF(PLANEL_Pot_Trim!DW5&lt;&gt;0,DW5/PLANEL_Pot_Trim!DW5,0)</f>
        <v>0.57711199183025297</v>
      </c>
      <c r="DX31" s="47">
        <f>IF(PLANEL_Pot_Trim!DX5&lt;&gt;0,DX5/PLANEL_Pot_Trim!DX5,0)</f>
        <v>0.52216859102217017</v>
      </c>
      <c r="DY31" s="47">
        <f>IF(PLANEL_Pot_Trim!DY5&lt;&gt;0,DY5/PLANEL_Pot_Trim!DY5,0)</f>
        <v>0.41898524880000815</v>
      </c>
      <c r="DZ31" s="47">
        <f>IF(PLANEL_Pot_Trim!DZ5&lt;&gt;0,DZ5/PLANEL_Pot_Trim!DZ5,0)</f>
        <v>0.47885129055256498</v>
      </c>
      <c r="EA31" s="47">
        <f>IF(PLANEL_Pot_Trim!EA5&lt;&gt;0,EA5/PLANEL_Pot_Trim!EA5,0)</f>
        <v>0.57711199183025297</v>
      </c>
      <c r="EB31" s="47">
        <f>IF(PLANEL_Pot_Trim!EB5&lt;&gt;0,EB5/PLANEL_Pot_Trim!EB5,0)</f>
        <v>0.53798669943183519</v>
      </c>
      <c r="EC31" s="47">
        <f>IF(PLANEL_Pot_Trim!EC5&lt;&gt;0,EC5/PLANEL_Pot_Trim!EC5,0)</f>
        <v>0.40912568931571142</v>
      </c>
      <c r="ED31" s="47">
        <f>IF(PLANEL_Pot_Trim!ED5&lt;&gt;0,ED5/PLANEL_Pot_Trim!ED5,0)</f>
        <v>0.47885129055256498</v>
      </c>
      <c r="EE31" s="47">
        <f>IF(PLANEL_Pot_Trim!EE5&lt;&gt;0,EE5/PLANEL_Pot_Trim!EE5,0)</f>
        <v>0.57711199183025297</v>
      </c>
      <c r="EF31" s="47">
        <f>IF(PLANEL_Pot_Trim!EF5&lt;&gt;0,EF5/PLANEL_Pot_Trim!EF5,0)</f>
        <v>0.53454465908768301</v>
      </c>
      <c r="EG31" s="47">
        <f>IF(PLANEL_Pot_Trim!EG5&lt;&gt;0,EG5/PLANEL_Pot_Trim!EG5,0)</f>
        <v>0.4089378705699665</v>
      </c>
      <c r="EH31" s="47">
        <f>IF(PLANEL_Pot_Trim!EH5&lt;&gt;0,EH5/PLANEL_Pot_Trim!EH5,0)</f>
        <v>0.47885129055256498</v>
      </c>
      <c r="EI31" s="47">
        <f>IF(PLANEL_Pot_Trim!EI5&lt;&gt;0,EI5/PLANEL_Pot_Trim!EI5,0)</f>
        <v>0.57711199183025297</v>
      </c>
      <c r="EJ31" s="47">
        <f>IF(PLANEL_Pot_Trim!EJ5&lt;&gt;0,EJ5/PLANEL_Pot_Trim!EJ5,0)</f>
        <v>0.54216859057579436</v>
      </c>
      <c r="EK31" s="47">
        <f>IF(PLANEL_Pot_Trim!EK5&lt;&gt;0,EK5/PLANEL_Pot_Trim!EK5,0)</f>
        <v>0.4089378705699665</v>
      </c>
      <c r="EL31" s="47">
        <f>IF(PLANEL_Pot_Trim!EL5&lt;&gt;0,EL5/PLANEL_Pot_Trim!EL5,0)</f>
        <v>0.47885129055256498</v>
      </c>
      <c r="EM31" s="47">
        <f>IF(PLANEL_Pot_Trim!EM5&lt;&gt;0,EM5/PLANEL_Pot_Trim!EM5,0)</f>
        <v>0.57711199183025297</v>
      </c>
      <c r="EN31" s="47">
        <f>IF(PLANEL_Pot_Trim!EN5&lt;&gt;0,EN5/PLANEL_Pot_Trim!EN5,0)</f>
        <v>0.54216859057579436</v>
      </c>
      <c r="EO31" s="47">
        <f>IF(PLANEL_Pot_Trim!EO5&lt;&gt;0,EO5/PLANEL_Pot_Trim!EO5,0)</f>
        <v>0.4089378705699665</v>
      </c>
      <c r="EP31" s="47">
        <f>IF(PLANEL_Pot_Trim!EP5&lt;&gt;0,EP5/PLANEL_Pot_Trim!EP5,0)</f>
        <v>0.47885129055256498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2.5878651418291671E-2</v>
      </c>
      <c r="AB33" s="48">
        <f>IF(PLANEL_Pot_Trim!AB7&lt;&gt;0,AB7/PLANEL_Pot_Trim!AB7,0)</f>
        <v>0</v>
      </c>
      <c r="AC33" s="48">
        <f>IF(PLANEL_Pot_Trim!AC7&lt;&gt;0,AC7/PLANEL_Pot_Trim!AC7,0)</f>
        <v>5.9992220503997254E-3</v>
      </c>
      <c r="AD33" s="48">
        <f>IF(PLANEL_Pot_Trim!AD7&lt;&gt;0,AD7/PLANEL_Pot_Trim!AD7,0)</f>
        <v>0.1701231364908187</v>
      </c>
      <c r="AE33" s="48">
        <f>IF(PLANEL_Pot_Trim!AE7&lt;&gt;0,AE7/PLANEL_Pot_Trim!AE7,0)</f>
        <v>4.5601847445451302E-2</v>
      </c>
      <c r="AF33" s="48">
        <f>IF(PLANEL_Pot_Trim!AF7&lt;&gt;0,AF7/PLANEL_Pot_Trim!AF7,0)</f>
        <v>0</v>
      </c>
      <c r="AG33" s="48">
        <f>IF(PLANEL_Pot_Trim!AG7&lt;&gt;0,AG7/PLANEL_Pot_Trim!AG7,0)</f>
        <v>2.3120882256217747E-2</v>
      </c>
      <c r="AH33" s="48">
        <f>IF(PLANEL_Pot_Trim!AH7&lt;&gt;0,AH7/PLANEL_Pot_Trim!AH7,0)</f>
        <v>0.16115882991968877</v>
      </c>
      <c r="AI33" s="48">
        <f>IF(PLANEL_Pot_Trim!AI7&lt;&gt;0,AI7/PLANEL_Pot_Trim!AI7,0)</f>
        <v>4.3265805721764375E-2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0.13958036689801967</v>
      </c>
      <c r="AM33" s="48">
        <f>IF(PLANEL_Pot_Trim!AM7&lt;&gt;0,AM7/PLANEL_Pot_Trim!AM7,0)</f>
        <v>4.0931251020511102E-2</v>
      </c>
      <c r="AN33" s="48">
        <f>IF(PLANEL_Pot_Trim!AN7&lt;&gt;0,AN7/PLANEL_Pot_Trim!AN7,0)</f>
        <v>0</v>
      </c>
      <c r="AO33" s="48">
        <f>IF(PLANEL_Pot_Trim!AO7&lt;&gt;0,AO7/PLANEL_Pot_Trim!AO7,0)</f>
        <v>5.1010342862917012E-3</v>
      </c>
      <c r="AP33" s="48">
        <f>IF(PLANEL_Pot_Trim!AP7&lt;&gt;0,AP7/PLANEL_Pot_Trim!AP7,0)</f>
        <v>0.10905396497955841</v>
      </c>
      <c r="AQ33" s="48">
        <f>IF(PLANEL_Pot_Trim!AQ7&lt;&gt;0,AQ7/PLANEL_Pot_Trim!AQ7,0)</f>
        <v>2.5627671394250911E-2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7.8853840680160409E-2</v>
      </c>
      <c r="AU33" s="48">
        <f>IF(PLANEL_Pot_Trim!AU7&lt;&gt;0,AU7/PLANEL_Pot_Trim!AU7,0)</f>
        <v>2.5253421203335426E-2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2.5253421203335426E-2</v>
      </c>
      <c r="AY33" s="48">
        <f>IF(PLANEL_Pot_Trim!AY7&lt;&gt;0,AY7/PLANEL_Pot_Trim!AY7,0)</f>
        <v>2.407819444339835E-2</v>
      </c>
      <c r="AZ33" s="48">
        <f>IF(PLANEL_Pot_Trim!AZ7&lt;&gt;0,AZ7/PLANEL_Pot_Trim!AZ7,0)</f>
        <v>0</v>
      </c>
      <c r="BA33" s="48">
        <f>IF(PLANEL_Pot_Trim!BA7&lt;&gt;0,BA7/PLANEL_Pot_Trim!BA7,0)</f>
        <v>2.407819444339835E-2</v>
      </c>
      <c r="BB33" s="48">
        <f>IF(PLANEL_Pot_Trim!BB7&lt;&gt;0,BB7/PLANEL_Pot_Trim!BB7,0)</f>
        <v>2.407819444339835E-2</v>
      </c>
      <c r="BC33" s="48">
        <f>IF(PLANEL_Pot_Trim!BC7&lt;&gt;0,BC7/PLANEL_Pot_Trim!BC7,0)</f>
        <v>2.3717447716587247E-2</v>
      </c>
      <c r="BD33" s="48">
        <f>IF(PLANEL_Pot_Trim!BD7&lt;&gt;0,BD7/PLANEL_Pot_Trim!BD7,0)</f>
        <v>0</v>
      </c>
      <c r="BE33" s="48">
        <f>IF(PLANEL_Pot_Trim!BE7&lt;&gt;0,BE7/PLANEL_Pot_Trim!BE7,0)</f>
        <v>2.3717447716587247E-2</v>
      </c>
      <c r="BF33" s="48">
        <f>IF(PLANEL_Pot_Trim!BF7&lt;&gt;0,BF7/PLANEL_Pot_Trim!BF7,0)</f>
        <v>2.3717447716587247E-2</v>
      </c>
      <c r="BG33" s="48">
        <f>IF(PLANEL_Pot_Trim!BG7&lt;&gt;0,BG7/PLANEL_Pot_Trim!BG7,0)</f>
        <v>2.3717447716587247E-2</v>
      </c>
      <c r="BH33" s="48">
        <f>IF(PLANEL_Pot_Trim!BH7&lt;&gt;0,BH7/PLANEL_Pot_Trim!BH7,0)</f>
        <v>0</v>
      </c>
      <c r="BI33" s="48">
        <f>IF(PLANEL_Pot_Trim!BI7&lt;&gt;0,BI7/PLANEL_Pot_Trim!BI7,0)</f>
        <v>2.3717447716587247E-2</v>
      </c>
      <c r="BJ33" s="48">
        <f>IF(PLANEL_Pot_Trim!BJ7&lt;&gt;0,BJ7/PLANEL_Pot_Trim!BJ7,0)</f>
        <v>2.3717447716587247E-2</v>
      </c>
      <c r="BK33" s="48">
        <f>IF(PLANEL_Pot_Trim!BK7&lt;&gt;0,BK7/PLANEL_Pot_Trim!BK7,0)</f>
        <v>2.3717447716587247E-2</v>
      </c>
      <c r="BL33" s="48">
        <f>IF(PLANEL_Pot_Trim!BL7&lt;&gt;0,BL7/PLANEL_Pot_Trim!BL7,0)</f>
        <v>0</v>
      </c>
      <c r="BM33" s="48">
        <f>IF(PLANEL_Pot_Trim!BM7&lt;&gt;0,BM7/PLANEL_Pot_Trim!BM7,0)</f>
        <v>2.3717447716587247E-2</v>
      </c>
      <c r="BN33" s="48">
        <f>IF(PLANEL_Pot_Trim!BN7&lt;&gt;0,BN7/PLANEL_Pot_Trim!BN7,0)</f>
        <v>2.3717447716587247E-2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0.55193220232454687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0.55193220232454687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0.5692192638235295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0.75262564235294116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0.50053710411764707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0.8588459339975093</v>
      </c>
      <c r="AB37" s="49">
        <f>IF(PLANEL_Pot_Trim!AB10&lt;&gt;0,AB11/PLANEL_Pot_Trim!AB10,0)</f>
        <v>0</v>
      </c>
      <c r="AC37" s="49">
        <f>IF(PLANEL_Pot_Trim!AC10&lt;&gt;0,AC11/PLANEL_Pot_Trim!AC10,0)</f>
        <v>0.21636543475854431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0.38787349024491485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0.40930725563857756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0.24351494880309948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0.3084054675141788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0.31352566702526197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8.0561805534235517E-2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3.7273497766054577E-2</v>
      </c>
      <c r="AB41" s="50">
        <f>IF(PLANEL_Pot_Trim!AB14&lt;&gt;0,AB15/PLANEL_Pot_Trim!AB14,0)</f>
        <v>0.38130181098854343</v>
      </c>
      <c r="AC41" s="50">
        <f>IF(PLANEL_Pot_Trim!AC14&lt;&gt;0,AC15/PLANEL_Pot_Trim!AC14,0)</f>
        <v>0.52177343487919836</v>
      </c>
      <c r="AD41" s="50">
        <f>IF(PLANEL_Pot_Trim!AD14&lt;&gt;0,AD15/PLANEL_Pot_Trim!AD14,0)</f>
        <v>0.33250241485351872</v>
      </c>
      <c r="AE41" s="50">
        <f>IF(PLANEL_Pot_Trim!AE14&lt;&gt;0,AE15/PLANEL_Pot_Trim!AE14,0)</f>
        <v>3.6951462738737971E-2</v>
      </c>
      <c r="AF41" s="50">
        <f>IF(PLANEL_Pot_Trim!AF14&lt;&gt;0,AF15/PLANEL_Pot_Trim!AF14,0)</f>
        <v>0.37800744513921192</v>
      </c>
      <c r="AG41" s="50">
        <f>IF(PLANEL_Pot_Trim!AG14&lt;&gt;0,AG15/PLANEL_Pot_Trim!AG14,0)</f>
        <v>0.51726542435257139</v>
      </c>
      <c r="AH41" s="50">
        <f>IF(PLANEL_Pot_Trim!AH14&lt;&gt;0,AH15/PLANEL_Pot_Trim!AH14,0)</f>
        <v>0.32962966529034843</v>
      </c>
      <c r="AI41" s="50">
        <f>IF(PLANEL_Pot_Trim!AI14&lt;&gt;0,AI15/PLANEL_Pot_Trim!AI14,0)</f>
        <v>3.6951462738737971E-2</v>
      </c>
      <c r="AJ41" s="50">
        <f>IF(PLANEL_Pot_Trim!AJ14&lt;&gt;0,AJ15/PLANEL_Pot_Trim!AJ14,0)</f>
        <v>0.37800744513921192</v>
      </c>
      <c r="AK41" s="50">
        <f>IF(PLANEL_Pot_Trim!AK14&lt;&gt;0,AK15/PLANEL_Pot_Trim!AK14,0)</f>
        <v>0.51726542435257139</v>
      </c>
      <c r="AL41" s="50">
        <f>IF(PLANEL_Pot_Trim!AL14&lt;&gt;0,AL15/PLANEL_Pot_Trim!AL14,0)</f>
        <v>0.32962966529034843</v>
      </c>
      <c r="AM41" s="50">
        <f>IF(PLANEL_Pot_Trim!AM14&lt;&gt;0,AM15/PLANEL_Pot_Trim!AM14,0)</f>
        <v>1.9535842212757587E-2</v>
      </c>
      <c r="AN41" s="50">
        <f>IF(PLANEL_Pot_Trim!AN14&lt;&gt;0,AN15/PLANEL_Pot_Trim!AN14,0)</f>
        <v>0.19984848385423726</v>
      </c>
      <c r="AO41" s="50">
        <f>IF(PLANEL_Pot_Trim!AO14&lt;&gt;0,AO15/PLANEL_Pot_Trim!AO14,0)</f>
        <v>0.27347268452228141</v>
      </c>
      <c r="AP41" s="50">
        <f>IF(PLANEL_Pot_Trim!AP14&lt;&gt;0,AP15/PLANEL_Pot_Trim!AP14,0)</f>
        <v>0.17427167024623691</v>
      </c>
      <c r="AQ41" s="50">
        <f>IF(PLANEL_Pot_Trim!AQ14&lt;&gt;0,AQ15/PLANEL_Pot_Trim!AQ14,0)</f>
        <v>1.9535842212757587E-2</v>
      </c>
      <c r="AR41" s="50">
        <f>IF(PLANEL_Pot_Trim!AR14&lt;&gt;0,AR15/PLANEL_Pot_Trim!AR14,0)</f>
        <v>0.19984848385423726</v>
      </c>
      <c r="AS41" s="50">
        <f>IF(PLANEL_Pot_Trim!AS14&lt;&gt;0,AS15/PLANEL_Pot_Trim!AS14,0)</f>
        <v>0.27347268452228141</v>
      </c>
      <c r="AT41" s="50">
        <f>IF(PLANEL_Pot_Trim!AT14&lt;&gt;0,AT15/PLANEL_Pot_Trim!AT14,0)</f>
        <v>0.17427167024623691</v>
      </c>
      <c r="AU41" s="50">
        <f>IF(PLANEL_Pot_Trim!AU14&lt;&gt;0,AU15/PLANEL_Pot_Trim!AU14,0)</f>
        <v>1.9535842212757587E-2</v>
      </c>
      <c r="AV41" s="50">
        <f>IF(PLANEL_Pot_Trim!AV14&lt;&gt;0,AV15/PLANEL_Pot_Trim!AV14,0)</f>
        <v>0.19984848385423726</v>
      </c>
      <c r="AW41" s="50">
        <f>IF(PLANEL_Pot_Trim!AW14&lt;&gt;0,AW15/PLANEL_Pot_Trim!AW14,0)</f>
        <v>0.27347268452228141</v>
      </c>
      <c r="AX41" s="50">
        <f>IF(PLANEL_Pot_Trim!AX14&lt;&gt;0,AX15/PLANEL_Pot_Trim!AX14,0)</f>
        <v>0.17427167024623691</v>
      </c>
      <c r="AY41" s="50">
        <f>IF(PLANEL_Pot_Trim!AY14&lt;&gt;0,AY15/PLANEL_Pot_Trim!AY14,0)</f>
        <v>2.1096917196270625E-2</v>
      </c>
      <c r="AZ41" s="50">
        <f>IF(PLANEL_Pot_Trim!AZ14&lt;&gt;0,AZ15/PLANEL_Pot_Trim!AZ14,0)</f>
        <v>0.2158180266781978</v>
      </c>
      <c r="BA41" s="50">
        <f>IF(PLANEL_Pot_Trim!BA14&lt;&gt;0,BA15/PLANEL_Pot_Trim!BA14,0)</f>
        <v>0.29532540845679811</v>
      </c>
      <c r="BB41" s="50">
        <f>IF(PLANEL_Pot_Trim!BB14&lt;&gt;0,BB15/PLANEL_Pot_Trim!BB14,0)</f>
        <v>0.18819741465818737</v>
      </c>
      <c r="BC41" s="50">
        <f>IF(PLANEL_Pot_Trim!BC14&lt;&gt;0,BC15/PLANEL_Pot_Trim!BC14,0)</f>
        <v>2.202876534175513E-2</v>
      </c>
      <c r="BD41" s="50">
        <f>IF(PLANEL_Pot_Trim!BD14&lt;&gt;0,BD15/PLANEL_Pot_Trim!BD14,0)</f>
        <v>0.225350681408581</v>
      </c>
      <c r="BE41" s="50">
        <f>IF(PLANEL_Pot_Trim!BE14&lt;&gt;0,BE15/PLANEL_Pot_Trim!BE14,0)</f>
        <v>0.3083698941259656</v>
      </c>
      <c r="BF41" s="50">
        <f>IF(PLANEL_Pot_Trim!BF14&lt;&gt;0,BF15/PLANEL_Pot_Trim!BF14,0)</f>
        <v>0.19651007049815733</v>
      </c>
      <c r="BG41" s="50">
        <f>IF(PLANEL_Pot_Trim!BG14&lt;&gt;0,BG15/PLANEL_Pot_Trim!BG14,0)</f>
        <v>2.3168685576147301E-2</v>
      </c>
      <c r="BH41" s="50">
        <f>IF(PLANEL_Pot_Trim!BH14&lt;&gt;0,BH15/PLANEL_Pot_Trim!BH14,0)</f>
        <v>0.23701187969675938</v>
      </c>
      <c r="BI41" s="50">
        <f>IF(PLANEL_Pot_Trim!BI14&lt;&gt;0,BI15/PLANEL_Pot_Trim!BI14,0)</f>
        <v>0.32432707898122554</v>
      </c>
      <c r="BJ41" s="50">
        <f>IF(PLANEL_Pot_Trim!BJ14&lt;&gt;0,BJ15/PLANEL_Pot_Trim!BJ14,0)</f>
        <v>0.20667885665558025</v>
      </c>
      <c r="BK41" s="50">
        <f>IF(PLANEL_Pot_Trim!BK14&lt;&gt;0,BK15/PLANEL_Pot_Trim!BK14,0)</f>
        <v>2.3168685576147301E-2</v>
      </c>
      <c r="BL41" s="50">
        <f>IF(PLANEL_Pot_Trim!BL14&lt;&gt;0,BL15/PLANEL_Pot_Trim!BL14,0)</f>
        <v>0.23701187969675938</v>
      </c>
      <c r="BM41" s="50">
        <f>IF(PLANEL_Pot_Trim!BM14&lt;&gt;0,BM15/PLANEL_Pot_Trim!BM14,0)</f>
        <v>0.32432707898122554</v>
      </c>
      <c r="BN41" s="50">
        <f>IF(PLANEL_Pot_Trim!BN14&lt;&gt;0,BN15/PLANEL_Pot_Trim!BN14,0)</f>
        <v>0.20667885665558025</v>
      </c>
      <c r="BO41" s="50">
        <f>IF(PLANEL_Pot_Trim!BO14&lt;&gt;0,BO15/PLANEL_Pot_Trim!BO14,0)</f>
        <v>1.6675041618521517E-2</v>
      </c>
      <c r="BP41" s="50">
        <f>IF(PLANEL_Pot_Trim!BP14&lt;&gt;0,BP15/PLANEL_Pot_Trim!BP14,0)</f>
        <v>0.17058295969396511</v>
      </c>
      <c r="BQ41" s="50">
        <f>IF(PLANEL_Pot_Trim!BQ14&lt;&gt;0,BQ15/PLANEL_Pot_Trim!BQ14,0)</f>
        <v>0.23342573847103018</v>
      </c>
      <c r="BR41" s="50">
        <f>IF(PLANEL_Pot_Trim!BR14&lt;&gt;0,BR15/PLANEL_Pot_Trim!BR14,0)</f>
        <v>0.1487515778754874</v>
      </c>
      <c r="BS41" s="50">
        <f>IF(PLANEL_Pot_Trim!BS14&lt;&gt;0,BS15/PLANEL_Pot_Trim!BS14,0)</f>
        <v>1.6675041618521517E-2</v>
      </c>
      <c r="BT41" s="50">
        <f>IF(PLANEL_Pot_Trim!BT14&lt;&gt;0,BT15/PLANEL_Pot_Trim!BT14,0)</f>
        <v>0.17058295969396511</v>
      </c>
      <c r="BU41" s="50">
        <f>IF(PLANEL_Pot_Trim!BU14&lt;&gt;0,BU15/PLANEL_Pot_Trim!BU14,0)</f>
        <v>0.23342573847103018</v>
      </c>
      <c r="BV41" s="50">
        <f>IF(PLANEL_Pot_Trim!BV14&lt;&gt;0,BV15/PLANEL_Pot_Trim!BV14,0)</f>
        <v>0.1487515778754874</v>
      </c>
      <c r="BW41" s="50">
        <f>IF(PLANEL_Pot_Trim!BW14&lt;&gt;0,BW15/PLANEL_Pot_Trim!BW14,0)</f>
        <v>1.6675041618521517E-2</v>
      </c>
      <c r="BX41" s="50">
        <f>IF(PLANEL_Pot_Trim!BX14&lt;&gt;0,BX15/PLANEL_Pot_Trim!BX14,0)</f>
        <v>0.17058295969396511</v>
      </c>
      <c r="BY41" s="50">
        <f>IF(PLANEL_Pot_Trim!BY14&lt;&gt;0,BY15/PLANEL_Pot_Trim!BY14,0)</f>
        <v>0.23342573847103018</v>
      </c>
      <c r="BZ41" s="50">
        <f>IF(PLANEL_Pot_Trim!BZ14&lt;&gt;0,BZ15/PLANEL_Pot_Trim!BZ14,0)</f>
        <v>0.1487515778754874</v>
      </c>
      <c r="CA41" s="50">
        <f>IF(PLANEL_Pot_Trim!CA14&lt;&gt;0,CA15/PLANEL_Pot_Trim!CA14,0)</f>
        <v>1.6675041618521517E-2</v>
      </c>
      <c r="CB41" s="50">
        <f>IF(PLANEL_Pot_Trim!CB14&lt;&gt;0,CB15/PLANEL_Pot_Trim!CB14,0)</f>
        <v>0.17058295969396511</v>
      </c>
      <c r="CC41" s="50">
        <f>IF(PLANEL_Pot_Trim!CC14&lt;&gt;0,CC15/PLANEL_Pot_Trim!CC14,0)</f>
        <v>0.23342573847103018</v>
      </c>
      <c r="CD41" s="50">
        <f>IF(PLANEL_Pot_Trim!CD14&lt;&gt;0,CD15/PLANEL_Pot_Trim!CD14,0)</f>
        <v>0.1487515778754874</v>
      </c>
      <c r="CE41" s="50">
        <f>IF(PLANEL_Pot_Trim!CE14&lt;&gt;0,CE15/PLANEL_Pot_Trim!CE14,0)</f>
        <v>1.6675041618521517E-2</v>
      </c>
      <c r="CF41" s="50">
        <f>IF(PLANEL_Pot_Trim!CF14&lt;&gt;0,CF15/PLANEL_Pot_Trim!CF14,0)</f>
        <v>0.17058295969396511</v>
      </c>
      <c r="CG41" s="50">
        <f>IF(PLANEL_Pot_Trim!CG14&lt;&gt;0,CG15/PLANEL_Pot_Trim!CG14,0)</f>
        <v>0.23342573847103018</v>
      </c>
      <c r="CH41" s="50">
        <f>IF(PLANEL_Pot_Trim!CH14&lt;&gt;0,CH15/PLANEL_Pot_Trim!CH14,0)</f>
        <v>0.1487515778754874</v>
      </c>
      <c r="CI41" s="50">
        <f>IF(PLANEL_Pot_Trim!CI14&lt;&gt;0,CI15/PLANEL_Pot_Trim!CI14,0)</f>
        <v>1.4615886740455225E-2</v>
      </c>
      <c r="CJ41" s="50">
        <f>IF(PLANEL_Pot_Trim!CJ14&lt;&gt;0,CJ15/PLANEL_Pot_Trim!CJ14,0)</f>
        <v>0.14951814069816377</v>
      </c>
      <c r="CK41" s="50">
        <f>IF(PLANEL_Pot_Trim!CK14&lt;&gt;0,CK15/PLANEL_Pot_Trim!CK14,0)</f>
        <v>0.20460063814477128</v>
      </c>
      <c r="CL41" s="50">
        <f>IF(PLANEL_Pot_Trim!CL14&lt;&gt;0,CL15/PLANEL_Pot_Trim!CL14,0)</f>
        <v>0.13038265595854703</v>
      </c>
      <c r="CM41" s="50">
        <f>IF(PLANEL_Pot_Trim!CM14&lt;&gt;0,CM15/PLANEL_Pot_Trim!CM14,0)</f>
        <v>1.4615886740455225E-2</v>
      </c>
      <c r="CN41" s="50">
        <f>IF(PLANEL_Pot_Trim!CN14&lt;&gt;0,CN15/PLANEL_Pot_Trim!CN14,0)</f>
        <v>0.14951814069816377</v>
      </c>
      <c r="CO41" s="50">
        <f>IF(PLANEL_Pot_Trim!CO14&lt;&gt;0,CO15/PLANEL_Pot_Trim!CO14,0)</f>
        <v>0.20460063814477128</v>
      </c>
      <c r="CP41" s="50">
        <f>IF(PLANEL_Pot_Trim!CP14&lt;&gt;0,CP15/PLANEL_Pot_Trim!CP14,0)</f>
        <v>0.13038265595854703</v>
      </c>
      <c r="CQ41" s="50">
        <f>IF(PLANEL_Pot_Trim!CQ14&lt;&gt;0,CQ15/PLANEL_Pot_Trim!CQ14,0)</f>
        <v>1.4615886740455225E-2</v>
      </c>
      <c r="CR41" s="50">
        <f>IF(PLANEL_Pot_Trim!CR14&lt;&gt;0,CR15/PLANEL_Pot_Trim!CR14,0)</f>
        <v>0.14951814069816377</v>
      </c>
      <c r="CS41" s="50">
        <f>IF(PLANEL_Pot_Trim!CS14&lt;&gt;0,CS15/PLANEL_Pot_Trim!CS14,0)</f>
        <v>0.20460063814477128</v>
      </c>
      <c r="CT41" s="50">
        <f>IF(PLANEL_Pot_Trim!CT14&lt;&gt;0,CT15/PLANEL_Pot_Trim!CT14,0)</f>
        <v>0.13038265595854703</v>
      </c>
      <c r="CU41" s="50">
        <f>IF(PLANEL_Pot_Trim!CU14&lt;&gt;0,CU15/PLANEL_Pot_Trim!CU14,0)</f>
        <v>1.4615886740455225E-2</v>
      </c>
      <c r="CV41" s="50">
        <f>IF(PLANEL_Pot_Trim!CV14&lt;&gt;0,CV15/PLANEL_Pot_Trim!CV14,0)</f>
        <v>0.14951814069816377</v>
      </c>
      <c r="CW41" s="50">
        <f>IF(PLANEL_Pot_Trim!CW14&lt;&gt;0,CW15/PLANEL_Pot_Trim!CW14,0)</f>
        <v>0.20460063814477128</v>
      </c>
      <c r="CX41" s="50">
        <f>IF(PLANEL_Pot_Trim!CX14&lt;&gt;0,CX15/PLANEL_Pot_Trim!CX14,0)</f>
        <v>0.13038265595854703</v>
      </c>
      <c r="CY41" s="80">
        <f>IF(PLANEL_Pot_Trim!CY14&lt;&gt;0,CY15/PLANEL_Pot_Trim!CY14,0)</f>
        <v>1.4615886740455225E-2</v>
      </c>
      <c r="CZ41" s="80">
        <f>IF(PLANEL_Pot_Trim!CZ14&lt;&gt;0,CZ15/PLANEL_Pot_Trim!CZ14,0)</f>
        <v>0.14951814069816377</v>
      </c>
      <c r="DA41" s="80">
        <f>IF(PLANEL_Pot_Trim!DA14&lt;&gt;0,DA15/PLANEL_Pot_Trim!DA14,0)</f>
        <v>0.20460063814477128</v>
      </c>
      <c r="DB41" s="80">
        <f>IF(PLANEL_Pot_Trim!DB14&lt;&gt;0,DB15/PLANEL_Pot_Trim!DB14,0)</f>
        <v>0.13038265595854703</v>
      </c>
      <c r="DC41" s="50">
        <f>IF(PLANEL_Pot_Trim!DC14&lt;&gt;0,DC15/PLANEL_Pot_Trim!DC14,0)</f>
        <v>1.4615886740455225E-2</v>
      </c>
      <c r="DD41" s="50">
        <f>IF(PLANEL_Pot_Trim!DD14&lt;&gt;0,DD15/PLANEL_Pot_Trim!DD14,0)</f>
        <v>0.14951814069816377</v>
      </c>
      <c r="DE41" s="50">
        <f>IF(PLANEL_Pot_Trim!DE14&lt;&gt;0,DE15/PLANEL_Pot_Trim!DE14,0)</f>
        <v>0.20460063814477128</v>
      </c>
      <c r="DF41" s="50">
        <f>IF(PLANEL_Pot_Trim!DF14&lt;&gt;0,DF15/PLANEL_Pot_Trim!DF14,0)</f>
        <v>0.13038265595854703</v>
      </c>
      <c r="DG41" s="50">
        <f>IF(PLANEL_Pot_Trim!DG14&lt;&gt;0,DG15/PLANEL_Pot_Trim!DG14,0)</f>
        <v>1.4615886740455225E-2</v>
      </c>
      <c r="DH41" s="50">
        <f>IF(PLANEL_Pot_Trim!DH14&lt;&gt;0,DH15/PLANEL_Pot_Trim!DH14,0)</f>
        <v>0.14951814069816377</v>
      </c>
      <c r="DI41" s="50">
        <f>IF(PLANEL_Pot_Trim!DI14&lt;&gt;0,DI15/PLANEL_Pot_Trim!DI14,0)</f>
        <v>0.20460063814477128</v>
      </c>
      <c r="DJ41" s="50">
        <f>IF(PLANEL_Pot_Trim!DJ14&lt;&gt;0,DJ15/PLANEL_Pot_Trim!DJ14,0)</f>
        <v>0.13038265595854703</v>
      </c>
      <c r="DK41" s="50">
        <f>IF(PLANEL_Pot_Trim!DK14&lt;&gt;0,DK15/PLANEL_Pot_Trim!DK14,0)</f>
        <v>1.4615886740455225E-2</v>
      </c>
      <c r="DL41" s="50">
        <f>IF(PLANEL_Pot_Trim!DL14&lt;&gt;0,DL15/PLANEL_Pot_Trim!DL14,0)</f>
        <v>0.14951814069816377</v>
      </c>
      <c r="DM41" s="50">
        <f>IF(PLANEL_Pot_Trim!DM14&lt;&gt;0,DM15/PLANEL_Pot_Trim!DM14,0)</f>
        <v>0.20460063814477128</v>
      </c>
      <c r="DN41" s="50">
        <f>IF(PLANEL_Pot_Trim!DN14&lt;&gt;0,DN15/PLANEL_Pot_Trim!DN14,0)</f>
        <v>0.13038265595854703</v>
      </c>
      <c r="DO41" s="50">
        <f>IF(PLANEL_Pot_Trim!DO14&lt;&gt;0,DO15/PLANEL_Pot_Trim!DO14,0)</f>
        <v>1.4615886740455225E-2</v>
      </c>
      <c r="DP41" s="50">
        <f>IF(PLANEL_Pot_Trim!DP14&lt;&gt;0,DP15/PLANEL_Pot_Trim!DP14,0)</f>
        <v>0.14951814069816377</v>
      </c>
      <c r="DQ41" s="50">
        <f>IF(PLANEL_Pot_Trim!DQ14&lt;&gt;0,DQ15/PLANEL_Pot_Trim!DQ14,0)</f>
        <v>0.20460063814477128</v>
      </c>
      <c r="DR41" s="50">
        <f>IF(PLANEL_Pot_Trim!DR14&lt;&gt;0,DR15/PLANEL_Pot_Trim!DR14,0)</f>
        <v>0.13038265595854703</v>
      </c>
      <c r="DS41" s="50">
        <f>IF(PLANEL_Pot_Trim!DS14&lt;&gt;0,DS15/PLANEL_Pot_Trim!DS14,0)</f>
        <v>1.4615886740455225E-2</v>
      </c>
      <c r="DT41" s="50">
        <f>IF(PLANEL_Pot_Trim!DT14&lt;&gt;0,DT15/PLANEL_Pot_Trim!DT14,0)</f>
        <v>0.14951814069816377</v>
      </c>
      <c r="DU41" s="50">
        <f>IF(PLANEL_Pot_Trim!DU14&lt;&gt;0,DU15/PLANEL_Pot_Trim!DU14,0)</f>
        <v>0.20460063814477128</v>
      </c>
      <c r="DV41" s="50">
        <f>IF(PLANEL_Pot_Trim!DV14&lt;&gt;0,DV15/PLANEL_Pot_Trim!DV14,0)</f>
        <v>0.13038265595854703</v>
      </c>
      <c r="DW41" s="50">
        <f>IF(PLANEL_Pot_Trim!DW14&lt;&gt;0,DW15/PLANEL_Pot_Trim!DW14,0)</f>
        <v>1.436358147805558E-2</v>
      </c>
      <c r="DX41" s="50">
        <f>IF(PLANEL_Pot_Trim!DX14&lt;&gt;0,DX15/PLANEL_Pot_Trim!DX14,0)</f>
        <v>0.14693709895966009</v>
      </c>
      <c r="DY41" s="50">
        <f>IF(PLANEL_Pot_Trim!DY14&lt;&gt;0,DY15/PLANEL_Pot_Trim!DY14,0)</f>
        <v>0.20106874038099296</v>
      </c>
      <c r="DZ41" s="50">
        <f>IF(PLANEL_Pot_Trim!DZ14&lt;&gt;0,DZ15/PLANEL_Pot_Trim!DZ14,0)</f>
        <v>0.12813193858449057</v>
      </c>
      <c r="EA41" s="50">
        <f>IF(PLANEL_Pot_Trim!EA14&lt;&gt;0,EA15/PLANEL_Pot_Trim!EA14,0)</f>
        <v>1.436358147805558E-2</v>
      </c>
      <c r="EB41" s="50">
        <f>IF(PLANEL_Pot_Trim!EB14&lt;&gt;0,EB15/PLANEL_Pot_Trim!EB14,0)</f>
        <v>0.14693709895966009</v>
      </c>
      <c r="EC41" s="50">
        <f>IF(PLANEL_Pot_Trim!EC14&lt;&gt;0,EC15/PLANEL_Pot_Trim!EC14,0)</f>
        <v>0.20106874038099296</v>
      </c>
      <c r="ED41" s="50">
        <f>IF(PLANEL_Pot_Trim!ED14&lt;&gt;0,ED15/PLANEL_Pot_Trim!ED14,0)</f>
        <v>0.12813193858449057</v>
      </c>
      <c r="EE41" s="50">
        <f>IF(PLANEL_Pot_Trim!EE14&lt;&gt;0,EE15/PLANEL_Pot_Trim!EE14,0)</f>
        <v>1.436358147805558E-2</v>
      </c>
      <c r="EF41" s="50">
        <f>IF(PLANEL_Pot_Trim!EF14&lt;&gt;0,EF15/PLANEL_Pot_Trim!EF14,0)</f>
        <v>0.14693709895966009</v>
      </c>
      <c r="EG41" s="50">
        <f>IF(PLANEL_Pot_Trim!EG14&lt;&gt;0,EG15/PLANEL_Pot_Trim!EG14,0)</f>
        <v>0.20106874038099296</v>
      </c>
      <c r="EH41" s="50">
        <f>IF(PLANEL_Pot_Trim!EH14&lt;&gt;0,EH15/PLANEL_Pot_Trim!EH14,0)</f>
        <v>0.12813193858449057</v>
      </c>
      <c r="EI41" s="50">
        <f>IF(PLANEL_Pot_Trim!EI14&lt;&gt;0,EI15/PLANEL_Pot_Trim!EI14,0)</f>
        <v>1.436358147805558E-2</v>
      </c>
      <c r="EJ41" s="50">
        <f>IF(PLANEL_Pot_Trim!EJ14&lt;&gt;0,EJ15/PLANEL_Pot_Trim!EJ14,0)</f>
        <v>0.14693709895966009</v>
      </c>
      <c r="EK41" s="50">
        <f>IF(PLANEL_Pot_Trim!EK14&lt;&gt;0,EK15/PLANEL_Pot_Trim!EK14,0)</f>
        <v>0.20106874038099296</v>
      </c>
      <c r="EL41" s="50">
        <f>IF(PLANEL_Pot_Trim!EL14&lt;&gt;0,EL15/PLANEL_Pot_Trim!EL14,0)</f>
        <v>0.12813193858449057</v>
      </c>
      <c r="EM41" s="50">
        <f>IF(PLANEL_Pot_Trim!EM14&lt;&gt;0,EM15/PLANEL_Pot_Trim!EM14,0)</f>
        <v>1.436358147805558E-2</v>
      </c>
      <c r="EN41" s="50">
        <f>IF(PLANEL_Pot_Trim!EN14&lt;&gt;0,EN15/PLANEL_Pot_Trim!EN14,0)</f>
        <v>0.14693709895966009</v>
      </c>
      <c r="EO41" s="50">
        <f>IF(PLANEL_Pot_Trim!EO14&lt;&gt;0,EO15/PLANEL_Pot_Trim!EO14,0)</f>
        <v>0.20106874038099296</v>
      </c>
      <c r="EP41" s="50">
        <f>IF(PLANEL_Pot_Trim!EP14&lt;&gt;0,EP15/PLANEL_Pot_Trim!EP14,0)</f>
        <v>0.12813193858449057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0.95755516673267327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0.92909952435158505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0.906806728962536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0.906806728962536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0.92909952435158505</v>
      </c>
      <c r="BI42" s="50">
        <f>IF(PLANEL_Pot_Trim!BI15&lt;&gt;0,BI16/PLANEL_Pot_Trim!BI15,0)</f>
        <v>0.906806728962536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0.86164621813103093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0.86177283748055988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0.86177283748055988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0.86177283748055988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0.86177283748055988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0.35512538983826808</v>
      </c>
      <c r="AJ44" s="51">
        <f>IF(PLANEL_Pot_Trim!AJ17&lt;&gt;0,AJ18/PLANEL_Pot_Trim!AJ17,0)</f>
        <v>0.42454716510658524</v>
      </c>
      <c r="AK44" s="51">
        <f>IF(PLANEL_Pot_Trim!AK17&lt;&gt;0,AK18/PLANEL_Pot_Trim!AK17,0)</f>
        <v>0.55967124381451516</v>
      </c>
      <c r="AL44" s="51">
        <f>IF(PLANEL_Pot_Trim!AL17&lt;&gt;0,AL18/PLANEL_Pot_Trim!AL17,0)</f>
        <v>0.46359520025460477</v>
      </c>
      <c r="AM44" s="51">
        <f>IF(PLANEL_Pot_Trim!AM17&lt;&gt;0,AM18/PLANEL_Pot_Trim!AM17,0)</f>
        <v>0.35519646804071386</v>
      </c>
      <c r="AN44" s="51">
        <f>IF(PLANEL_Pot_Trim!AN17&lt;&gt;0,AN18/PLANEL_Pot_Trim!AN17,0)</f>
        <v>0.42556588618100066</v>
      </c>
      <c r="AO44" s="51">
        <f>IF(PLANEL_Pot_Trim!AO17&lt;&gt;0,AO18/PLANEL_Pot_Trim!AO17,0)</f>
        <v>0.56114537623427219</v>
      </c>
      <c r="AP44" s="51">
        <f>IF(PLANEL_Pot_Trim!AP17&lt;&gt;0,AP18/PLANEL_Pot_Trim!AP17,0)</f>
        <v>0.46421215732570092</v>
      </c>
      <c r="AQ44" s="51">
        <f>IF(PLANEL_Pot_Trim!AQ17&lt;&gt;0,AQ18/PLANEL_Pot_Trim!AQ17,0)</f>
        <v>0.35533300816592589</v>
      </c>
      <c r="AR44" s="51">
        <f>IF(PLANEL_Pot_Trim!AR17&lt;&gt;0,AR18/PLANEL_Pot_Trim!AR17,0)</f>
        <v>0.42754060658916315</v>
      </c>
      <c r="AS44" s="51">
        <f>IF(PLANEL_Pot_Trim!AS17&lt;&gt;0,AS18/PLANEL_Pot_Trim!AS17,0)</f>
        <v>0.5640062756369012</v>
      </c>
      <c r="AT44" s="51">
        <f>IF(PLANEL_Pot_Trim!AT17&lt;&gt;0,AT18/PLANEL_Pot_Trim!AT17,0)</f>
        <v>0.46541052991958204</v>
      </c>
      <c r="AU44" s="51">
        <f>IF(PLANEL_Pot_Trim!AU17&lt;&gt;0,AU18/PLANEL_Pot_Trim!AU17,0)</f>
        <v>0.35535644177818287</v>
      </c>
      <c r="AV44" s="51">
        <f>IF(PLANEL_Pot_Trim!AV17&lt;&gt;0,AV18/PLANEL_Pot_Trim!AV17,0)</f>
        <v>0.42787544246723391</v>
      </c>
      <c r="AW44" s="51">
        <f>IF(PLANEL_Pot_Trim!AW17&lt;&gt;0,AW18/PLANEL_Pot_Trim!AW17,0)</f>
        <v>0.56449060174312327</v>
      </c>
      <c r="AX44" s="51">
        <f>IF(PLANEL_Pot_Trim!AX17&lt;&gt;0,AX18/PLANEL_Pot_Trim!AX17,0)</f>
        <v>0.46561317230182708</v>
      </c>
      <c r="AY44" s="51">
        <f>IF(PLANEL_Pot_Trim!AY17&lt;&gt;0,AY18/PLANEL_Pot_Trim!AY17,0)</f>
        <v>0.35537038102641516</v>
      </c>
      <c r="AZ44" s="51">
        <f>IF(PLANEL_Pot_Trim!AZ17&lt;&gt;0,AZ18/PLANEL_Pot_Trim!AZ17,0)</f>
        <v>0.42856632975975811</v>
      </c>
      <c r="BA44" s="51">
        <f>IF(PLANEL_Pot_Trim!BA17&lt;&gt;0,BA18/PLANEL_Pot_Trim!BA17,0)</f>
        <v>0.56558416967793512</v>
      </c>
      <c r="BB44" s="51">
        <f>IF(PLANEL_Pot_Trim!BB17&lt;&gt;0,BB18/PLANEL_Pot_Trim!BB17,0)</f>
        <v>0.46609911718751534</v>
      </c>
      <c r="BC44" s="51">
        <f>IF(PLANEL_Pot_Trim!BC17&lt;&gt;0,BC18/PLANEL_Pot_Trim!BC17,0)</f>
        <v>0.35537602845560901</v>
      </c>
      <c r="BD44" s="51">
        <f>IF(PLANEL_Pot_Trim!BD17&lt;&gt;0,BD18/PLANEL_Pot_Trim!BD17,0)</f>
        <v>0.4286399443174011</v>
      </c>
      <c r="BE44" s="51">
        <f>IF(PLANEL_Pot_Trim!BE17&lt;&gt;0,BE18/PLANEL_Pot_Trim!BE17,0)</f>
        <v>0.56568929298237647</v>
      </c>
      <c r="BF44" s="51">
        <f>IF(PLANEL_Pot_Trim!BF17&lt;&gt;0,BF18/PLANEL_Pot_Trim!BF17,0)</f>
        <v>0.46614269205365028</v>
      </c>
      <c r="BG44" s="51">
        <f>IF(PLANEL_Pot_Trim!BG17&lt;&gt;0,BG18/PLANEL_Pot_Trim!BG17,0)</f>
        <v>0.35542656979193543</v>
      </c>
      <c r="BH44" s="51">
        <f>IF(PLANEL_Pot_Trim!BH17&lt;&gt;0,BH18/PLANEL_Pot_Trim!BH17,0)</f>
        <v>0.42925928850662465</v>
      </c>
      <c r="BI44" s="51">
        <f>IF(PLANEL_Pot_Trim!BI17&lt;&gt;0,BI18/PLANEL_Pot_Trim!BI17,0)</f>
        <v>0.56656544367245898</v>
      </c>
      <c r="BJ44" s="51">
        <f>IF(PLANEL_Pot_Trim!BJ17&lt;&gt;0,BJ18/PLANEL_Pot_Trim!BJ17,0)</f>
        <v>0.4665033359572977</v>
      </c>
      <c r="BK44" s="51">
        <f>IF(PLANEL_Pot_Trim!BK17&lt;&gt;0,BK18/PLANEL_Pot_Trim!BK17,0)</f>
        <v>0.35543906116819118</v>
      </c>
      <c r="BL44" s="51">
        <f>IF(PLANEL_Pot_Trim!BL17&lt;&gt;0,BL18/PLANEL_Pot_Trim!BL17,0)</f>
        <v>0.42932993655753415</v>
      </c>
      <c r="BM44" s="51">
        <f>IF(PLANEL_Pot_Trim!BM17&lt;&gt;0,BM18/PLANEL_Pot_Trim!BM17,0)</f>
        <v>0.56664696786227797</v>
      </c>
      <c r="BN44" s="51">
        <f>IF(PLANEL_Pot_Trim!BN17&lt;&gt;0,BN18/PLANEL_Pot_Trim!BN17,0)</f>
        <v>0.46653121826497412</v>
      </c>
      <c r="BO44" s="51">
        <f>IF(PLANEL_Pot_Trim!BO17&lt;&gt;0,BO18/PLANEL_Pot_Trim!BO17,0)</f>
        <v>0.35545772426400096</v>
      </c>
      <c r="BP44" s="51">
        <f>IF(PLANEL_Pot_Trim!BP17&lt;&gt;0,BP18/PLANEL_Pot_Trim!BP17,0)</f>
        <v>0.42957586426349725</v>
      </c>
      <c r="BQ44" s="51">
        <f>IF(PLANEL_Pot_Trim!BQ17&lt;&gt;0,BQ18/PLANEL_Pot_Trim!BQ17,0)</f>
        <v>0.5669987168478452</v>
      </c>
      <c r="BR44" s="51">
        <f>IF(PLANEL_Pot_Trim!BR17&lt;&gt;0,BR18/PLANEL_Pot_Trim!BR17,0)</f>
        <v>0.46667719229265858</v>
      </c>
      <c r="BS44" s="51">
        <f>IF(PLANEL_Pot_Trim!BS17&lt;&gt;0,BS18/PLANEL_Pot_Trim!BS17,0)</f>
        <v>0.35546599759600694</v>
      </c>
      <c r="BT44" s="51">
        <f>IF(PLANEL_Pot_Trim!BT17&lt;&gt;0,BT18/PLANEL_Pot_Trim!BT17,0)</f>
        <v>0.43031772700461457</v>
      </c>
      <c r="BU44" s="51">
        <f>IF(PLANEL_Pot_Trim!BU17&lt;&gt;0,BU18/PLANEL_Pot_Trim!BU17,0)</f>
        <v>0.56819130151300057</v>
      </c>
      <c r="BV44" s="51">
        <f>IF(PLANEL_Pot_Trim!BV17&lt;&gt;0,BV18/PLANEL_Pot_Trim!BV17,0)</f>
        <v>0.46721218491602112</v>
      </c>
      <c r="BW44" s="51">
        <f>IF(PLANEL_Pot_Trim!BW17&lt;&gt;0,BW18/PLANEL_Pot_Trim!BW17,0)</f>
        <v>0.35551564347673631</v>
      </c>
      <c r="BX44" s="51">
        <f>IF(PLANEL_Pot_Trim!BX17&lt;&gt;0,BX18/PLANEL_Pot_Trim!BX17,0)</f>
        <v>0.4308819365475699</v>
      </c>
      <c r="BY44" s="51">
        <f>IF(PLANEL_Pot_Trim!BY17&lt;&gt;0,BY18/PLANEL_Pot_Trim!BY17,0)</f>
        <v>0.56897958843776775</v>
      </c>
      <c r="BZ44" s="51">
        <f>IF(PLANEL_Pot_Trim!BZ17&lt;&gt;0,BZ18/PLANEL_Pot_Trim!BZ17,0)</f>
        <v>0.46753362143491617</v>
      </c>
      <c r="CA44" s="51">
        <f>IF(PLANEL_Pot_Trim!CA17&lt;&gt;0,CA18/PLANEL_Pot_Trim!CA17,0)</f>
        <v>0.35555283472831894</v>
      </c>
      <c r="CB44" s="51">
        <f>IF(PLANEL_Pot_Trim!CB17&lt;&gt;0,CB18/PLANEL_Pot_Trim!CB17,0)</f>
        <v>0.43148234968610405</v>
      </c>
      <c r="CC44" s="51">
        <f>IF(PLANEL_Pot_Trim!CC17&lt;&gt;0,CC18/PLANEL_Pot_Trim!CC17,0)</f>
        <v>0.56986128323613505</v>
      </c>
      <c r="CD44" s="51">
        <f>IF(PLANEL_Pot_Trim!CD17&lt;&gt;0,CD18/PLANEL_Pot_Trim!CD17,0)</f>
        <v>0.46790650750854823</v>
      </c>
      <c r="CE44" s="51">
        <f>IF(PLANEL_Pot_Trim!CE17&lt;&gt;0,CE18/PLANEL_Pot_Trim!CE17,0)</f>
        <v>0.35556050024404412</v>
      </c>
      <c r="CF44" s="51">
        <f>IF(PLANEL_Pot_Trim!CF17&lt;&gt;0,CF18/PLANEL_Pot_Trim!CF17,0)</f>
        <v>0.43229549158663044</v>
      </c>
      <c r="CG44" s="51">
        <f>IF(PLANEL_Pot_Trim!CG17&lt;&gt;0,CG18/PLANEL_Pot_Trim!CG17,0)</f>
        <v>0.57117229413946846</v>
      </c>
      <c r="CH44" s="51">
        <f>IF(PLANEL_Pot_Trim!CH17&lt;&gt;0,CH18/PLANEL_Pot_Trim!CH17,0)</f>
        <v>0.46849566760002365</v>
      </c>
      <c r="CI44" s="51">
        <f>IF(PLANEL_Pot_Trim!CI17&lt;&gt;0,CI18/PLANEL_Pot_Trim!CI17,0)</f>
        <v>0.35558247885386829</v>
      </c>
      <c r="CJ44" s="51">
        <f>IF(PLANEL_Pot_Trim!CJ17&lt;&gt;0,CJ18/PLANEL_Pot_Trim!CJ17,0)</f>
        <v>0.43244122501717858</v>
      </c>
      <c r="CK44" s="51">
        <f>IF(PLANEL_Pot_Trim!CK17&lt;&gt;0,CK18/PLANEL_Pot_Trim!CK17,0)</f>
        <v>0.57135083714139812</v>
      </c>
      <c r="CL44" s="51">
        <f>IF(PLANEL_Pot_Trim!CL17&lt;&gt;0,CL18/PLANEL_Pot_Trim!CL17,0)</f>
        <v>0.46856065024852656</v>
      </c>
      <c r="CM44" s="51">
        <f>IF(PLANEL_Pot_Trim!CM17&lt;&gt;0,CM18/PLANEL_Pot_Trim!CM17,0)</f>
        <v>0.35563930903449265</v>
      </c>
      <c r="CN44" s="51">
        <f>IF(PLANEL_Pot_Trim!CN17&lt;&gt;0,CN18/PLANEL_Pot_Trim!CN17,0)</f>
        <v>0.43285798756279514</v>
      </c>
      <c r="CO44" s="51">
        <f>IF(PLANEL_Pot_Trim!CO17&lt;&gt;0,CO18/PLANEL_Pot_Trim!CO17,0)</f>
        <v>0.57187792063194698</v>
      </c>
      <c r="CP44" s="51">
        <f>IF(PLANEL_Pot_Trim!CP17&lt;&gt;0,CP18/PLANEL_Pot_Trim!CP17,0)</f>
        <v>0.46875835625740514</v>
      </c>
      <c r="CQ44" s="51">
        <f>IF(PLANEL_Pot_Trim!CQ17&lt;&gt;0,CQ18/PLANEL_Pot_Trim!CQ17,0)</f>
        <v>0.35564498439259268</v>
      </c>
      <c r="CR44" s="51">
        <f>IF(PLANEL_Pot_Trim!CR17&lt;&gt;0,CR18/PLANEL_Pot_Trim!CR17,0)</f>
        <v>0.4328815486071188</v>
      </c>
      <c r="CS44" s="51">
        <f>IF(PLANEL_Pot_Trim!CS17&lt;&gt;0,CS18/PLANEL_Pot_Trim!CS17,0)</f>
        <v>0.57190097559857678</v>
      </c>
      <c r="CT44" s="51">
        <f>IF(PLANEL_Pot_Trim!CT17&lt;&gt;0,CT18/PLANEL_Pot_Trim!CT17,0)</f>
        <v>0.46876468001540683</v>
      </c>
      <c r="CU44" s="51">
        <f>IF(PLANEL_Pot_Trim!CU17&lt;&gt;0,CU18/PLANEL_Pot_Trim!CU17,0)</f>
        <v>0.35571761351042702</v>
      </c>
      <c r="CV44" s="51">
        <f>IF(PLANEL_Pot_Trim!CV17&lt;&gt;0,CV18/PLANEL_Pot_Trim!CV17,0)</f>
        <v>0.43329393688846157</v>
      </c>
      <c r="CW44" s="51">
        <f>IF(PLANEL_Pot_Trim!CW17&lt;&gt;0,CW18/PLANEL_Pot_Trim!CW17,0)</f>
        <v>0.57237763320943136</v>
      </c>
      <c r="CX44" s="51">
        <f>IF(PLANEL_Pot_Trim!CX17&lt;&gt;0,CX18/PLANEL_Pot_Trim!CX17,0)</f>
        <v>0.46892799865998097</v>
      </c>
      <c r="CY44" s="81">
        <f>IF(PLANEL_Pot_Trim!CY17&lt;&gt;0,CY18/PLANEL_Pot_Trim!CY17,0)</f>
        <v>0.35573825316610858</v>
      </c>
      <c r="CZ44" s="81">
        <f>IF(PLANEL_Pot_Trim!CZ17&lt;&gt;0,CZ18/PLANEL_Pot_Trim!CZ17,0)</f>
        <v>0.43335247072685573</v>
      </c>
      <c r="DA44" s="81">
        <f>IF(PLANEL_Pot_Trim!DA17&lt;&gt;0,DA18/PLANEL_Pot_Trim!DA17,0)</f>
        <v>0.572417001814301</v>
      </c>
      <c r="DB44" s="81">
        <f>IF(PLANEL_Pot_Trim!DB17&lt;&gt;0,DB18/PLANEL_Pot_Trim!DB17,0)</f>
        <v>0.46893081995508434</v>
      </c>
      <c r="DC44" s="51">
        <f>IF(PLANEL_Pot_Trim!DC17&lt;&gt;0,DC18/PLANEL_Pot_Trim!DC17,0)</f>
        <v>0.35573999999654232</v>
      </c>
      <c r="DD44" s="51">
        <f>IF(PLANEL_Pot_Trim!DD17&lt;&gt;0,DD18/PLANEL_Pot_Trim!DD17,0)</f>
        <v>0.43335600003407759</v>
      </c>
      <c r="DE44" s="51">
        <f>IF(PLANEL_Pot_Trim!DE17&lt;&gt;0,DE18/PLANEL_Pot_Trim!DE17,0)</f>
        <v>0.5724179999951885</v>
      </c>
      <c r="DF44" s="51">
        <f>IF(PLANEL_Pot_Trim!DF17&lt;&gt;0,DF18/PLANEL_Pot_Trim!DF17,0)</f>
        <v>0.46893000002177676</v>
      </c>
      <c r="DG44" s="51">
        <f>IF(PLANEL_Pot_Trim!DG17&lt;&gt;0,DG18/PLANEL_Pot_Trim!DG17,0)</f>
        <v>0.35573999997964179</v>
      </c>
      <c r="DH44" s="51">
        <f>IF(PLANEL_Pot_Trim!DH17&lt;&gt;0,DH18/PLANEL_Pot_Trim!DH17,0)</f>
        <v>0.4333560000131424</v>
      </c>
      <c r="DI44" s="51">
        <f>IF(PLANEL_Pot_Trim!DI17&lt;&gt;0,DI18/PLANEL_Pot_Trim!DI17,0)</f>
        <v>0.57241800001296728</v>
      </c>
      <c r="DJ44" s="51">
        <f>IF(PLANEL_Pot_Trim!DJ17&lt;&gt;0,DJ18/PLANEL_Pot_Trim!DJ17,0)</f>
        <v>0.46892999996829965</v>
      </c>
      <c r="DK44" s="51">
        <f>IF(PLANEL_Pot_Trim!DK17&lt;&gt;0,DK18/PLANEL_Pot_Trim!DK17,0)</f>
        <v>0.35573999999419653</v>
      </c>
      <c r="DL44" s="51">
        <f>IF(PLANEL_Pot_Trim!DL17&lt;&gt;0,DL18/PLANEL_Pot_Trim!DL17,0)</f>
        <v>0.43335600004595692</v>
      </c>
      <c r="DM44" s="51">
        <f>IF(PLANEL_Pot_Trim!DM17&lt;&gt;0,DM18/PLANEL_Pot_Trim!DM17,0)</f>
        <v>0.57241799998255816</v>
      </c>
      <c r="DN44" s="51">
        <f>IF(PLANEL_Pot_Trim!DN17&lt;&gt;0,DN18/PLANEL_Pot_Trim!DN17,0)</f>
        <v>0.46893000001162521</v>
      </c>
      <c r="DO44" s="51">
        <f>IF(PLANEL_Pot_Trim!DO17&lt;&gt;0,DO18/PLANEL_Pot_Trim!DO17,0)</f>
        <v>0.35574000002286571</v>
      </c>
      <c r="DP44" s="51">
        <f>IF(PLANEL_Pot_Trim!DP17&lt;&gt;0,DP18/PLANEL_Pot_Trim!DP17,0)</f>
        <v>0.43335600005381919</v>
      </c>
      <c r="DQ44" s="51">
        <f>IF(PLANEL_Pot_Trim!DQ17&lt;&gt;0,DQ18/PLANEL_Pot_Trim!DQ17,0)</f>
        <v>0.57241799996577214</v>
      </c>
      <c r="DR44" s="51">
        <f>IF(PLANEL_Pot_Trim!DR17&lt;&gt;0,DR18/PLANEL_Pot_Trim!DR17,0)</f>
        <v>0.46892999998050289</v>
      </c>
      <c r="DS44" s="51">
        <f>IF(PLANEL_Pot_Trim!DS17&lt;&gt;0,DS18/PLANEL_Pot_Trim!DS17,0)</f>
        <v>0.35574000000285039</v>
      </c>
      <c r="DT44" s="51">
        <f>IF(PLANEL_Pot_Trim!DT17&lt;&gt;0,DT18/PLANEL_Pot_Trim!DT17,0)</f>
        <v>0.43335600000494873</v>
      </c>
      <c r="DU44" s="51">
        <f>IF(PLANEL_Pot_Trim!DU17&lt;&gt;0,DU18/PLANEL_Pot_Trim!DU17,0)</f>
        <v>0.57241800000532472</v>
      </c>
      <c r="DV44" s="51">
        <f>IF(PLANEL_Pot_Trim!DV17&lt;&gt;0,DV18/PLANEL_Pot_Trim!DV17,0)</f>
        <v>0.46893000002959589</v>
      </c>
      <c r="DW44" s="51">
        <f>IF(PLANEL_Pot_Trim!DW17&lt;&gt;0,DW18/PLANEL_Pot_Trim!DW17,0)</f>
        <v>0.35573999999759665</v>
      </c>
      <c r="DX44" s="51">
        <f>IF(PLANEL_Pot_Trim!DX17&lt;&gt;0,DX18/PLANEL_Pot_Trim!DX17,0)</f>
        <v>0.43335599999707219</v>
      </c>
      <c r="DY44" s="51">
        <f>IF(PLANEL_Pot_Trim!DY17&lt;&gt;0,DY18/PLANEL_Pot_Trim!DY17,0)</f>
        <v>0.57241800003514898</v>
      </c>
      <c r="DZ44" s="51">
        <f>IF(PLANEL_Pot_Trim!DZ17&lt;&gt;0,DZ18/PLANEL_Pot_Trim!DZ17,0)</f>
        <v>0.46893000003584812</v>
      </c>
      <c r="EA44" s="51">
        <f>IF(PLANEL_Pot_Trim!EA17&lt;&gt;0,EA18/PLANEL_Pot_Trim!EA17,0)</f>
        <v>0.35574000003114797</v>
      </c>
      <c r="EB44" s="51">
        <f>IF(PLANEL_Pot_Trim!EB17&lt;&gt;0,EB18/PLANEL_Pot_Trim!EB17,0)</f>
        <v>0.43335600005987851</v>
      </c>
      <c r="EC44" s="51">
        <f>IF(PLANEL_Pot_Trim!EC17&lt;&gt;0,EC18/PLANEL_Pot_Trim!EC17,0)</f>
        <v>0.57241800002338694</v>
      </c>
      <c r="ED44" s="51">
        <f>IF(PLANEL_Pot_Trim!ED17&lt;&gt;0,ED18/PLANEL_Pot_Trim!ED17,0)</f>
        <v>0.46893000001021296</v>
      </c>
      <c r="EE44" s="51">
        <f>IF(PLANEL_Pot_Trim!EE17&lt;&gt;0,EE18/PLANEL_Pot_Trim!EE17,0)</f>
        <v>0.35574000001486666</v>
      </c>
      <c r="EF44" s="51">
        <f>IF(PLANEL_Pot_Trim!EF17&lt;&gt;0,EF18/PLANEL_Pot_Trim!EF17,0)</f>
        <v>0.43335599999163343</v>
      </c>
      <c r="EG44" s="51">
        <f>IF(PLANEL_Pot_Trim!EG17&lt;&gt;0,EG18/PLANEL_Pot_Trim!EG17,0)</f>
        <v>0.57241800001068344</v>
      </c>
      <c r="EH44" s="51">
        <f>IF(PLANEL_Pot_Trim!EH17&lt;&gt;0,EH18/PLANEL_Pot_Trim!EH17,0)</f>
        <v>0.46892999999312013</v>
      </c>
      <c r="EI44" s="51">
        <f>IF(PLANEL_Pot_Trim!EI17&lt;&gt;0,EI18/PLANEL_Pot_Trim!EI17,0)</f>
        <v>0.35573999995779887</v>
      </c>
      <c r="EJ44" s="51">
        <f>IF(PLANEL_Pot_Trim!EJ17&lt;&gt;0,EJ18/PLANEL_Pot_Trim!EJ17,0)</f>
        <v>0.43335599999192498</v>
      </c>
      <c r="EK44" s="51">
        <f>IF(PLANEL_Pot_Trim!EK17&lt;&gt;0,EK18/PLANEL_Pot_Trim!EK17,0)</f>
        <v>0.57241799998987275</v>
      </c>
      <c r="EL44" s="51">
        <f>IF(PLANEL_Pot_Trim!EL17&lt;&gt;0,EL18/PLANEL_Pot_Trim!EL17,0)</f>
        <v>0.46893000001659396</v>
      </c>
      <c r="EM44" s="51">
        <f>IF(PLANEL_Pot_Trim!EM17&lt;&gt;0,EM18/PLANEL_Pot_Trim!EM17,0)</f>
        <v>0.35573999997492811</v>
      </c>
      <c r="EN44" s="51">
        <f>IF(PLANEL_Pot_Trim!EN17&lt;&gt;0,EN18/PLANEL_Pot_Trim!EN17,0)</f>
        <v>0.43335600001765079</v>
      </c>
      <c r="EO44" s="51">
        <f>IF(PLANEL_Pot_Trim!EO17&lt;&gt;0,EO18/PLANEL_Pot_Trim!EO17,0)</f>
        <v>0.57241800001957255</v>
      </c>
      <c r="EP44" s="51">
        <f>IF(PLANEL_Pot_Trim!EP17&lt;&gt;0,EP18/PLANEL_Pot_Trim!EP17,0)</f>
        <v>0.46892999998648832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0.28439796003366768</v>
      </c>
      <c r="EF47" s="52">
        <f>IF(PLANEL_Pot_Trim!EF20&lt;&gt;0,EF21/PLANEL_Pot_Trim!EF20,0)</f>
        <v>0.28248990002717544</v>
      </c>
      <c r="EG47" s="52">
        <f>IF(PLANEL_Pot_Trim!EG20&lt;&gt;0,EG21/PLANEL_Pot_Trim!EG20,0)</f>
        <v>0.27592488003102483</v>
      </c>
      <c r="EH47" s="52">
        <f>IF(PLANEL_Pot_Trim!EH20&lt;&gt;0,EH21/PLANEL_Pot_Trim!EH20,0)</f>
        <v>0.28248990002717544</v>
      </c>
      <c r="EI47" s="52">
        <f>IF(PLANEL_Pot_Trim!EI20&lt;&gt;0,EI21/PLANEL_Pot_Trim!EI20,0)</f>
        <v>0.28439795997141243</v>
      </c>
      <c r="EJ47" s="52">
        <f>IF(PLANEL_Pot_Trim!EJ20&lt;&gt;0,EJ21/PLANEL_Pot_Trim!EJ20,0)</f>
        <v>0.2824898999310132</v>
      </c>
      <c r="EK47" s="52">
        <f>IF(PLANEL_Pot_Trim!EK20&lt;&gt;0,EK21/PLANEL_Pot_Trim!EK20,0)</f>
        <v>0.27592487996811577</v>
      </c>
      <c r="EL47" s="52">
        <f>IF(PLANEL_Pot_Trim!EL20&lt;&gt;0,EL21/PLANEL_Pot_Trim!EL20,0)</f>
        <v>0.2824898999310132</v>
      </c>
      <c r="EM47" s="52">
        <f>IF(PLANEL_Pot_Trim!EM20&lt;&gt;0,EM21/PLANEL_Pot_Trim!EM20,0)</f>
        <v>0.2843979601075653</v>
      </c>
      <c r="EN47" s="52">
        <f>IF(PLANEL_Pot_Trim!EN20&lt;&gt;0,EN21/PLANEL_Pot_Trim!EN20,0)</f>
        <v>0.28248989989839612</v>
      </c>
      <c r="EO47" s="52">
        <f>IF(PLANEL_Pot_Trim!EO20&lt;&gt;0,EO21/PLANEL_Pot_Trim!EO20,0)</f>
        <v>0.2759248798843007</v>
      </c>
      <c r="EP47" s="52">
        <f>IF(PLANEL_Pot_Trim!EP20&lt;&gt;0,EP21/PLANEL_Pot_Trim!EP20,0)</f>
        <v>0.28248989989839612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3833.9699620000001</v>
      </c>
      <c r="V6" s="65">
        <v>5024.9756129999996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3584.683563</v>
      </c>
      <c r="AD6" s="65">
        <v>5425.1321559999997</v>
      </c>
      <c r="AE6" s="65">
        <v>3415.82395</v>
      </c>
      <c r="AF6" s="65">
        <v>401.86164120000001</v>
      </c>
      <c r="AG6" s="65">
        <v>3918.1510020000001</v>
      </c>
      <c r="AH6" s="65">
        <v>5419.6523230000003</v>
      </c>
      <c r="AI6" s="65">
        <v>3312.5591680000002</v>
      </c>
      <c r="AJ6" s="65">
        <v>401.86164120000001</v>
      </c>
      <c r="AK6" s="65">
        <v>3736.3069919999998</v>
      </c>
      <c r="AL6" s="65">
        <v>5300.8754600000002</v>
      </c>
      <c r="AM6" s="65">
        <v>3415.82395</v>
      </c>
      <c r="AN6" s="65">
        <v>417.9512239</v>
      </c>
      <c r="AO6" s="65">
        <v>4075.024433</v>
      </c>
      <c r="AP6" s="65">
        <v>5642.3415230000001</v>
      </c>
      <c r="AQ6" s="65">
        <v>3552.585403</v>
      </c>
      <c r="AR6" s="65">
        <v>567.1840522</v>
      </c>
      <c r="AS6" s="65">
        <v>5530.0445090000003</v>
      </c>
      <c r="AT6" s="65">
        <v>6960.7990060000002</v>
      </c>
      <c r="AU6" s="65">
        <v>4821.0644439999996</v>
      </c>
      <c r="AV6" s="65">
        <v>567.1840522</v>
      </c>
      <c r="AW6" s="65">
        <v>5530.0445090000003</v>
      </c>
      <c r="AX6" s="65">
        <v>5642.3415230000001</v>
      </c>
      <c r="AY6" s="65">
        <v>4821.0644439999996</v>
      </c>
      <c r="AZ6" s="65">
        <v>313.4546623</v>
      </c>
      <c r="BA6" s="65">
        <v>3056.182957</v>
      </c>
      <c r="BB6" s="65">
        <v>4231.637941</v>
      </c>
      <c r="BC6" s="65">
        <v>2664.36463</v>
      </c>
      <c r="BD6" s="65">
        <v>313.4546623</v>
      </c>
      <c r="BE6" s="65">
        <v>3056.182957</v>
      </c>
      <c r="BF6" s="65">
        <v>4038.8579410000002</v>
      </c>
      <c r="BG6" s="65">
        <v>2664.36463</v>
      </c>
      <c r="BH6" s="65">
        <v>313.4546623</v>
      </c>
      <c r="BI6" s="65">
        <v>3056.182957</v>
      </c>
      <c r="BJ6" s="65">
        <v>3969.1771050000002</v>
      </c>
      <c r="BK6" s="65">
        <v>2664.36463</v>
      </c>
      <c r="BL6" s="65">
        <v>384.83470089999997</v>
      </c>
      <c r="BM6" s="65">
        <v>3752.1383340000002</v>
      </c>
      <c r="BN6" s="65">
        <v>5002.4884629999997</v>
      </c>
      <c r="BO6" s="65">
        <v>3271.0949580000001</v>
      </c>
      <c r="BP6" s="65">
        <v>435.1436822</v>
      </c>
      <c r="BQ6" s="65">
        <v>4242.650901</v>
      </c>
      <c r="BR6" s="65">
        <v>5874.4397090000002</v>
      </c>
      <c r="BS6" s="65">
        <v>3698.7212979999999</v>
      </c>
      <c r="BT6" s="65">
        <v>506.76183689999999</v>
      </c>
      <c r="BU6" s="65">
        <v>4782.9779090000002</v>
      </c>
      <c r="BV6" s="65">
        <v>3376.6198479999998</v>
      </c>
      <c r="BW6" s="65">
        <v>4307.4756129999996</v>
      </c>
      <c r="BX6" s="65">
        <v>506.76183689999999</v>
      </c>
      <c r="BY6" s="65">
        <v>4940.927909</v>
      </c>
      <c r="BZ6" s="65">
        <v>6841.2847979999997</v>
      </c>
      <c r="CA6" s="65">
        <v>4307.4756129999996</v>
      </c>
      <c r="CB6" s="65">
        <v>390.76640090000001</v>
      </c>
      <c r="CC6" s="65">
        <v>3809.9724080000001</v>
      </c>
      <c r="CD6" s="65">
        <v>5275.3464119999999</v>
      </c>
      <c r="CE6" s="65">
        <v>3321.5144070000001</v>
      </c>
      <c r="CF6" s="65">
        <v>390.76640090000001</v>
      </c>
      <c r="CG6" s="65">
        <v>3809.9724080000001</v>
      </c>
      <c r="CH6" s="65">
        <v>5275.3464119999999</v>
      </c>
      <c r="CI6" s="65">
        <v>3321.5144070000001</v>
      </c>
      <c r="CJ6" s="65">
        <v>390.76640090000001</v>
      </c>
      <c r="CK6" s="65">
        <v>3809.9724080000001</v>
      </c>
      <c r="CL6" s="65">
        <v>5275.3464119999999</v>
      </c>
      <c r="CM6" s="65">
        <v>3321.5144070000001</v>
      </c>
      <c r="CN6" s="65">
        <v>390.76640090000001</v>
      </c>
      <c r="CO6" s="65">
        <v>3809.9724080000001</v>
      </c>
      <c r="CP6" s="65">
        <v>5275.3464119999999</v>
      </c>
      <c r="CQ6" s="65">
        <v>3321.5144070000001</v>
      </c>
      <c r="CR6" s="65">
        <v>390.76640090000001</v>
      </c>
      <c r="CS6" s="65">
        <v>3809.9724080000001</v>
      </c>
      <c r="CT6" s="65">
        <v>5275.3464119999999</v>
      </c>
      <c r="CU6" s="65">
        <v>3321.5144070000001</v>
      </c>
      <c r="CV6" s="65">
        <v>358.62958550000002</v>
      </c>
      <c r="CW6" s="65">
        <v>3496.6384589999998</v>
      </c>
      <c r="CX6" s="65">
        <v>4841.4994049999996</v>
      </c>
      <c r="CY6" s="65">
        <v>3048.3514770000002</v>
      </c>
      <c r="CZ6" s="65">
        <v>358.62958550000002</v>
      </c>
      <c r="DA6" s="65">
        <v>3496.6384589999998</v>
      </c>
      <c r="DB6" s="65">
        <v>4841.4994049999996</v>
      </c>
      <c r="DC6" s="65">
        <v>3048.3514770000002</v>
      </c>
      <c r="DD6" s="65">
        <v>358.62958550000002</v>
      </c>
      <c r="DE6" s="65">
        <v>3496.6384589999998</v>
      </c>
      <c r="DF6" s="65">
        <v>4841.4994049999996</v>
      </c>
      <c r="DG6" s="65">
        <v>3048.3514770000002</v>
      </c>
      <c r="DH6" s="65">
        <v>358.62958550000002</v>
      </c>
      <c r="DI6" s="65">
        <v>3496.6384589999998</v>
      </c>
      <c r="DJ6" s="65">
        <v>4841.4994049999996</v>
      </c>
      <c r="DK6" s="65">
        <v>3048.3514770000002</v>
      </c>
      <c r="DL6" s="65">
        <v>358.62958550000002</v>
      </c>
      <c r="DM6" s="65">
        <v>3496.6384589999998</v>
      </c>
      <c r="DN6" s="65">
        <v>4841.4994049999996</v>
      </c>
      <c r="DO6" s="65">
        <v>3048.3514770000002</v>
      </c>
      <c r="DP6" s="65">
        <v>358.62958550000002</v>
      </c>
      <c r="DQ6" s="65">
        <v>3496.6384589999998</v>
      </c>
      <c r="DR6" s="65">
        <v>4841.4994049999996</v>
      </c>
      <c r="DS6" s="65">
        <v>3048.3514770000002</v>
      </c>
      <c r="DT6" s="65">
        <v>358.62958550000002</v>
      </c>
      <c r="DU6" s="65">
        <v>3496.6384589999998</v>
      </c>
      <c r="DV6" s="65">
        <v>4841.4994049999996</v>
      </c>
      <c r="DW6" s="65">
        <v>3048.3514770000002</v>
      </c>
      <c r="DX6" s="65">
        <v>358.62958550000002</v>
      </c>
      <c r="DY6" s="65">
        <v>3496.6384589999998</v>
      </c>
      <c r="DZ6" s="65">
        <v>4841.4994049999996</v>
      </c>
      <c r="EA6" s="65">
        <v>3048.3514770000002</v>
      </c>
      <c r="EB6" s="65">
        <v>358.62958550000002</v>
      </c>
      <c r="EC6" s="65">
        <v>3496.6384589999998</v>
      </c>
      <c r="ED6" s="65">
        <v>4841.4994049999996</v>
      </c>
      <c r="EE6" s="65">
        <v>3048.3514770000002</v>
      </c>
      <c r="EF6" s="65">
        <v>358.62958550000002</v>
      </c>
      <c r="EG6" s="65">
        <v>3496.6384589999998</v>
      </c>
      <c r="EH6" s="65">
        <v>4841.4994049999996</v>
      </c>
      <c r="EI6" s="65">
        <v>3048.3514770000002</v>
      </c>
      <c r="EJ6" s="65">
        <v>358.62958550000002</v>
      </c>
      <c r="EK6" s="65">
        <v>3496.6384589999998</v>
      </c>
      <c r="EL6" s="65">
        <v>4841.4994049999996</v>
      </c>
      <c r="EM6" s="65">
        <v>3048.3514770000002</v>
      </c>
      <c r="EN6" s="65">
        <v>358.62958550000002</v>
      </c>
      <c r="EO6" s="65">
        <v>3496.6384589999998</v>
      </c>
      <c r="EP6" s="65">
        <v>4841.4994049999996</v>
      </c>
      <c r="EQ6" s="65">
        <v>3048.3514770000002</v>
      </c>
      <c r="ER6" s="65">
        <v>358.62958550000002</v>
      </c>
      <c r="ES6" s="65">
        <v>3496.6384589999998</v>
      </c>
      <c r="ET6" s="65">
        <v>4841.4994049999996</v>
      </c>
      <c r="EU6" s="65">
        <v>3048.3514770000002</v>
      </c>
      <c r="EV6" s="65">
        <v>358.62958550000002</v>
      </c>
      <c r="EW6" s="65">
        <v>3496.6384589999998</v>
      </c>
      <c r="EX6" s="65">
        <v>4841.4994049999996</v>
      </c>
      <c r="EY6" s="65">
        <v>3048.3514770000002</v>
      </c>
      <c r="EZ6" s="65">
        <v>358.62958550000002</v>
      </c>
      <c r="FA6" s="65">
        <v>3496.6384589999998</v>
      </c>
      <c r="FB6" s="65">
        <v>4841.4994049999996</v>
      </c>
      <c r="FC6" s="65">
        <v>3048.3514770000002</v>
      </c>
    </row>
    <row r="7" spans="1:159" x14ac:dyDescent="0.2">
      <c r="B7" s="65" t="s">
        <v>14</v>
      </c>
      <c r="C7" s="65" t="s">
        <v>38</v>
      </c>
      <c r="D7" s="65">
        <v>29.169160000000002</v>
      </c>
      <c r="E7" s="65">
        <v>275.06754999999998</v>
      </c>
      <c r="F7" s="65">
        <v>174.33090000000001</v>
      </c>
      <c r="G7" s="65">
        <v>195.81674050000001</v>
      </c>
      <c r="H7" s="65">
        <v>27.672560000000001</v>
      </c>
      <c r="I7" s="65">
        <v>159.89899</v>
      </c>
      <c r="J7" s="65">
        <v>388.68876</v>
      </c>
      <c r="K7" s="65">
        <v>273.96996000000001</v>
      </c>
      <c r="L7" s="65">
        <v>34.151760000000003</v>
      </c>
      <c r="M7" s="65">
        <v>317.37966</v>
      </c>
      <c r="N7" s="65">
        <v>431.07875999999999</v>
      </c>
      <c r="O7" s="65">
        <v>290.28996000000001</v>
      </c>
      <c r="P7" s="65">
        <v>35.893999999999998</v>
      </c>
      <c r="Q7" s="65">
        <v>349.9665</v>
      </c>
      <c r="R7" s="65">
        <v>375.76979999999998</v>
      </c>
      <c r="S7" s="65">
        <v>304.75900000000001</v>
      </c>
      <c r="T7" s="65">
        <v>49.313119999999998</v>
      </c>
      <c r="U7" s="65">
        <v>289.75400999999999</v>
      </c>
      <c r="V7" s="65">
        <v>621.95201999999995</v>
      </c>
      <c r="W7" s="65">
        <v>403.15942000000001</v>
      </c>
      <c r="X7" s="65">
        <v>49.79072</v>
      </c>
      <c r="Y7" s="65">
        <v>365.26152000000002</v>
      </c>
      <c r="Z7" s="65">
        <v>616.48991999999998</v>
      </c>
      <c r="AA7" s="65">
        <v>423.22111999999998</v>
      </c>
      <c r="AB7" s="65">
        <v>49.79072</v>
      </c>
      <c r="AC7" s="65">
        <v>439.94652000000002</v>
      </c>
      <c r="AD7" s="65">
        <v>548.73828000000003</v>
      </c>
      <c r="AE7" s="65">
        <v>77.526320510000005</v>
      </c>
      <c r="AF7" s="65">
        <v>49.79072</v>
      </c>
      <c r="AG7" s="65">
        <v>247.36686</v>
      </c>
      <c r="AH7" s="65">
        <v>665.72712000000001</v>
      </c>
      <c r="AI7" s="65">
        <v>423.22111999999998</v>
      </c>
      <c r="AJ7" s="65">
        <v>49.79072</v>
      </c>
      <c r="AK7" s="65">
        <v>485.45952</v>
      </c>
      <c r="AL7" s="65">
        <v>629.8342437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166.40286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133.79785000000001</v>
      </c>
      <c r="BN7" s="65">
        <v>261.67752000000002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223.84573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41.183036649999998</v>
      </c>
      <c r="I8" s="65">
        <v>286.33172739999998</v>
      </c>
      <c r="J8" s="65">
        <v>238.4941948</v>
      </c>
      <c r="K8" s="65">
        <v>232.19542970000001</v>
      </c>
      <c r="L8" s="65">
        <v>22.739356650000001</v>
      </c>
      <c r="M8" s="65">
        <v>207.1500274</v>
      </c>
      <c r="N8" s="65">
        <v>208.91299480000001</v>
      </c>
      <c r="O8" s="65">
        <v>137.8271316</v>
      </c>
      <c r="P8" s="65">
        <v>19.532160000000001</v>
      </c>
      <c r="Q8" s="65">
        <v>351.7503274</v>
      </c>
      <c r="R8" s="65">
        <v>279.89496000000003</v>
      </c>
      <c r="S8" s="65">
        <v>164.15335999999999</v>
      </c>
      <c r="T8" s="65">
        <v>47.198236649999998</v>
      </c>
      <c r="U8" s="65">
        <v>55.536000000000001</v>
      </c>
      <c r="V8" s="65">
        <v>637.17619479999996</v>
      </c>
      <c r="W8" s="65">
        <v>237.71575999999999</v>
      </c>
      <c r="X8" s="65">
        <v>8.5332000000000008</v>
      </c>
      <c r="Y8" s="65">
        <v>317.40302739999998</v>
      </c>
      <c r="Z8" s="65">
        <v>609.18777030000001</v>
      </c>
      <c r="AA8" s="65">
        <v>313.34533160000001</v>
      </c>
      <c r="AB8" s="65">
        <v>17.100883929999998</v>
      </c>
      <c r="AC8" s="65">
        <v>216.58802739999999</v>
      </c>
      <c r="AD8" s="65">
        <v>287.37931479999997</v>
      </c>
      <c r="AE8" s="65">
        <v>254.98433159999999</v>
      </c>
      <c r="AF8" s="65">
        <v>44.339356649999999</v>
      </c>
      <c r="AG8" s="65">
        <v>198.8547274</v>
      </c>
      <c r="AH8" s="65">
        <v>465.36331480000001</v>
      </c>
      <c r="AI8" s="65">
        <v>313.34533160000001</v>
      </c>
      <c r="AJ8" s="65">
        <v>29.952156649999999</v>
      </c>
      <c r="AK8" s="65">
        <v>313.89302739999999</v>
      </c>
      <c r="AL8" s="65">
        <v>508.46611480000001</v>
      </c>
      <c r="AM8" s="65">
        <v>273.21853160000001</v>
      </c>
      <c r="AN8" s="65">
        <v>18.563600000000001</v>
      </c>
      <c r="AO8" s="65">
        <v>453.55280740000001</v>
      </c>
      <c r="AP8" s="65">
        <v>90.401399999999995</v>
      </c>
      <c r="AQ8" s="65">
        <v>328.39781160000001</v>
      </c>
      <c r="AR8" s="65">
        <v>47.198236649999998</v>
      </c>
      <c r="AS8" s="65">
        <v>353.3189074</v>
      </c>
      <c r="AT8" s="65">
        <v>499.84879480000001</v>
      </c>
      <c r="AU8" s="65">
        <v>328.39781160000001</v>
      </c>
      <c r="AV8" s="65">
        <v>47.198236649999998</v>
      </c>
      <c r="AW8" s="65">
        <v>324.7358074</v>
      </c>
      <c r="AX8" s="65">
        <v>417.82819480000001</v>
      </c>
      <c r="AY8" s="65">
        <v>401.1850116</v>
      </c>
      <c r="AZ8" s="65">
        <v>16.034563930000001</v>
      </c>
      <c r="BA8" s="65">
        <v>148.53699829999999</v>
      </c>
      <c r="BB8" s="65">
        <v>216.466613</v>
      </c>
      <c r="BC8" s="65">
        <v>136.2937934</v>
      </c>
      <c r="BD8" s="65">
        <v>16.034563930000001</v>
      </c>
      <c r="BE8" s="65">
        <v>24.208079999999999</v>
      </c>
      <c r="BF8" s="65">
        <v>33.518880000000003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113.98299830000001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207.82661300000001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4.68</v>
      </c>
      <c r="CP8" s="65">
        <v>11.88</v>
      </c>
      <c r="CQ8" s="65">
        <v>11.56</v>
      </c>
      <c r="CR8" s="65">
        <v>1.36</v>
      </c>
      <c r="CS8" s="65">
        <v>13.26</v>
      </c>
      <c r="CT8" s="65">
        <v>6.48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6.7080000000000002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11.259314610000001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32.902179779999997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4.68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6.48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6.48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395.71152660000001</v>
      </c>
      <c r="E17" s="65">
        <v>3799.3426810000001</v>
      </c>
      <c r="F17" s="65">
        <v>4668.5870080000004</v>
      </c>
      <c r="G17" s="65">
        <v>3437.7483259999999</v>
      </c>
      <c r="H17" s="65">
        <v>426.24659639999999</v>
      </c>
      <c r="I17" s="65">
        <v>3860.0131350000001</v>
      </c>
      <c r="J17" s="65">
        <v>5284.361997</v>
      </c>
      <c r="K17" s="65">
        <v>3543.9888879999999</v>
      </c>
      <c r="L17" s="65">
        <v>437.7775767</v>
      </c>
      <c r="M17" s="65">
        <v>4238.172673</v>
      </c>
      <c r="N17" s="65">
        <v>5781.9589660000001</v>
      </c>
      <c r="O17" s="65">
        <v>3665.6520019999998</v>
      </c>
      <c r="P17" s="65">
        <v>440.47262009999997</v>
      </c>
      <c r="Q17" s="65">
        <v>4455.9198130000004</v>
      </c>
      <c r="R17" s="65">
        <v>5853.7919709999996</v>
      </c>
      <c r="S17" s="65">
        <v>3741.8072710000001</v>
      </c>
      <c r="T17" s="65">
        <v>499.22401669999999</v>
      </c>
      <c r="U17" s="65">
        <v>4247.5489719999996</v>
      </c>
      <c r="V17" s="65">
        <v>6378.6578280000003</v>
      </c>
      <c r="W17" s="65">
        <v>4063.9327910000002</v>
      </c>
      <c r="X17" s="65">
        <v>465.73258010000001</v>
      </c>
      <c r="Y17" s="65">
        <v>4654.898983</v>
      </c>
      <c r="Z17" s="65">
        <v>6579.2676540000002</v>
      </c>
      <c r="AA17" s="65">
        <v>4199.540062</v>
      </c>
      <c r="AB17" s="65">
        <v>476.71724510000001</v>
      </c>
      <c r="AC17" s="65">
        <v>4318.8671100000001</v>
      </c>
      <c r="AD17" s="65">
        <v>6368.7637510000004</v>
      </c>
      <c r="AE17" s="65">
        <v>3816.0286019999999</v>
      </c>
      <c r="AF17" s="65">
        <v>503.95571790000002</v>
      </c>
      <c r="AG17" s="65">
        <v>4442.0215889999999</v>
      </c>
      <c r="AH17" s="65">
        <v>6563.7027580000004</v>
      </c>
      <c r="AI17" s="65">
        <v>4116.8196189999999</v>
      </c>
      <c r="AJ17" s="65">
        <v>489.56851790000002</v>
      </c>
      <c r="AK17" s="65">
        <v>4613.30854</v>
      </c>
      <c r="AL17" s="65">
        <v>6546.6898190000002</v>
      </c>
      <c r="AM17" s="65">
        <v>4179.9576020000004</v>
      </c>
      <c r="AN17" s="65">
        <v>494.26954389999997</v>
      </c>
      <c r="AO17" s="65">
        <v>5025.4247599999999</v>
      </c>
      <c r="AP17" s="65">
        <v>6512.4316429999999</v>
      </c>
      <c r="AQ17" s="65">
        <v>4371.8983349999999</v>
      </c>
      <c r="AR17" s="65">
        <v>672.13700879999999</v>
      </c>
      <c r="AS17" s="65">
        <v>6446.4719359999999</v>
      </c>
      <c r="AT17" s="65">
        <v>8240.3365209999993</v>
      </c>
      <c r="AU17" s="65">
        <v>5640.377375</v>
      </c>
      <c r="AV17" s="65">
        <v>672.13700879999999</v>
      </c>
      <c r="AW17" s="65">
        <v>6417.8888360000001</v>
      </c>
      <c r="AX17" s="65">
        <v>6839.8584380000002</v>
      </c>
      <c r="AY17" s="65">
        <v>5713.1645749999998</v>
      </c>
      <c r="AZ17" s="65">
        <v>359.1121862</v>
      </c>
      <c r="BA17" s="65">
        <v>3391.7421300000001</v>
      </c>
      <c r="BB17" s="65">
        <v>4848.0145140000004</v>
      </c>
      <c r="BC17" s="65">
        <v>3052.453583</v>
      </c>
      <c r="BD17" s="65">
        <v>359.1121862</v>
      </c>
      <c r="BE17" s="65">
        <v>3369.2148969999998</v>
      </c>
      <c r="BF17" s="65">
        <v>4472.2867809999998</v>
      </c>
      <c r="BG17" s="65">
        <v>3052.453583</v>
      </c>
      <c r="BH17" s="65">
        <v>359.1121862</v>
      </c>
      <c r="BI17" s="65">
        <v>3501.3438160000001</v>
      </c>
      <c r="BJ17" s="65">
        <v>4566.1298580000002</v>
      </c>
      <c r="BK17" s="65">
        <v>3052.453583</v>
      </c>
      <c r="BL17" s="65">
        <v>430.4922249</v>
      </c>
      <c r="BM17" s="65">
        <v>4084.7441819999999</v>
      </c>
      <c r="BN17" s="65">
        <v>5539.438596</v>
      </c>
      <c r="BO17" s="65">
        <v>3659.1839110000001</v>
      </c>
      <c r="BP17" s="65">
        <v>480.8012061</v>
      </c>
      <c r="BQ17" s="65">
        <v>4687.8117590000002</v>
      </c>
      <c r="BR17" s="65">
        <v>6490.8162819999998</v>
      </c>
      <c r="BS17" s="65">
        <v>4086.8102520000002</v>
      </c>
      <c r="BT17" s="65">
        <v>552.41936080000005</v>
      </c>
      <c r="BU17" s="65">
        <v>5163.2776379999996</v>
      </c>
      <c r="BV17" s="65">
        <v>3992.9964209999998</v>
      </c>
      <c r="BW17" s="65">
        <v>4695.5645670000004</v>
      </c>
      <c r="BX17" s="65">
        <v>552.41936080000005</v>
      </c>
      <c r="BY17" s="65">
        <v>5386.0887679999996</v>
      </c>
      <c r="BZ17" s="65">
        <v>7449.0213709999998</v>
      </c>
      <c r="CA17" s="65">
        <v>4695.5645670000004</v>
      </c>
      <c r="CB17" s="65">
        <v>406.98312090000002</v>
      </c>
      <c r="CC17" s="65">
        <v>3968.0854279999999</v>
      </c>
      <c r="CD17" s="65">
        <v>5494.2721320000001</v>
      </c>
      <c r="CE17" s="65">
        <v>3459.3565269999999</v>
      </c>
      <c r="CF17" s="65">
        <v>406.98312090000002</v>
      </c>
      <c r="CG17" s="65">
        <v>3968.0854279999999</v>
      </c>
      <c r="CH17" s="65">
        <v>5487.7921319999996</v>
      </c>
      <c r="CI17" s="65">
        <v>3459.3565269999999</v>
      </c>
      <c r="CJ17" s="65">
        <v>406.98312090000002</v>
      </c>
      <c r="CK17" s="65">
        <v>3968.0854279999999</v>
      </c>
      <c r="CL17" s="65">
        <v>5494.2721320000001</v>
      </c>
      <c r="CM17" s="65">
        <v>3459.3565269999999</v>
      </c>
      <c r="CN17" s="65">
        <v>406.98312090000002</v>
      </c>
      <c r="CO17" s="65">
        <v>3959.5054279999999</v>
      </c>
      <c r="CP17" s="65">
        <v>5487.7921319999996</v>
      </c>
      <c r="CQ17" s="65">
        <v>3459.3565269999999</v>
      </c>
      <c r="CR17" s="65">
        <v>406.98312090000002</v>
      </c>
      <c r="CS17" s="65">
        <v>3968.0854279999999</v>
      </c>
      <c r="CT17" s="65">
        <v>5482.3921319999999</v>
      </c>
      <c r="CU17" s="65">
        <v>3459.3565269999999</v>
      </c>
      <c r="CV17" s="65">
        <v>358.62958550000002</v>
      </c>
      <c r="CW17" s="65">
        <v>3496.6384589999998</v>
      </c>
      <c r="CX17" s="65">
        <v>4841.4994049999996</v>
      </c>
      <c r="CY17" s="65">
        <v>3048.3514770000002</v>
      </c>
      <c r="CZ17" s="65">
        <v>358.62958550000002</v>
      </c>
      <c r="DA17" s="65">
        <v>3496.6384589999998</v>
      </c>
      <c r="DB17" s="65">
        <v>4841.4994049999996</v>
      </c>
      <c r="DC17" s="65">
        <v>3048.3514770000002</v>
      </c>
      <c r="DD17" s="65">
        <v>358.62958550000002</v>
      </c>
      <c r="DE17" s="65">
        <v>3496.6384589999998</v>
      </c>
      <c r="DF17" s="65">
        <v>4841.4994049999996</v>
      </c>
      <c r="DG17" s="65">
        <v>3048.3514770000002</v>
      </c>
      <c r="DH17" s="65">
        <v>358.62958550000002</v>
      </c>
      <c r="DI17" s="65">
        <v>3496.6384589999998</v>
      </c>
      <c r="DJ17" s="65">
        <v>4841.4994049999996</v>
      </c>
      <c r="DK17" s="65">
        <v>3048.3514770000002</v>
      </c>
      <c r="DL17" s="65">
        <v>358.62958550000002</v>
      </c>
      <c r="DM17" s="65">
        <v>3496.6384589999998</v>
      </c>
      <c r="DN17" s="65">
        <v>4841.4994049999996</v>
      </c>
      <c r="DO17" s="65">
        <v>3048.3514770000002</v>
      </c>
      <c r="DP17" s="65">
        <v>358.62958550000002</v>
      </c>
      <c r="DQ17" s="65">
        <v>3496.6384589999998</v>
      </c>
      <c r="DR17" s="65">
        <v>4841.4994049999996</v>
      </c>
      <c r="DS17" s="65">
        <v>3048.3514770000002</v>
      </c>
      <c r="DT17" s="65">
        <v>358.62958550000002</v>
      </c>
      <c r="DU17" s="65">
        <v>3496.6384589999998</v>
      </c>
      <c r="DV17" s="65">
        <v>4841.4994049999996</v>
      </c>
      <c r="DW17" s="65">
        <v>3048.3514770000002</v>
      </c>
      <c r="DX17" s="65">
        <v>358.62958550000002</v>
      </c>
      <c r="DY17" s="65">
        <v>3496.6384589999998</v>
      </c>
      <c r="DZ17" s="65">
        <v>4841.4994049999996</v>
      </c>
      <c r="EA17" s="65">
        <v>3048.3514770000002</v>
      </c>
      <c r="EB17" s="65">
        <v>358.62958550000002</v>
      </c>
      <c r="EC17" s="65">
        <v>3496.6384589999998</v>
      </c>
      <c r="ED17" s="65">
        <v>4841.4994049999996</v>
      </c>
      <c r="EE17" s="65">
        <v>3048.3514770000002</v>
      </c>
      <c r="EF17" s="65">
        <v>358.62958550000002</v>
      </c>
      <c r="EG17" s="65">
        <v>3496.6384589999998</v>
      </c>
      <c r="EH17" s="65">
        <v>4841.4994049999996</v>
      </c>
      <c r="EI17" s="65">
        <v>3048.3514770000002</v>
      </c>
      <c r="EJ17" s="65">
        <v>358.62958550000002</v>
      </c>
      <c r="EK17" s="65">
        <v>3496.6384589999998</v>
      </c>
      <c r="EL17" s="65">
        <v>4841.4994049999996</v>
      </c>
      <c r="EM17" s="65">
        <v>3048.3514770000002</v>
      </c>
      <c r="EN17" s="65">
        <v>358.62958550000002</v>
      </c>
      <c r="EO17" s="65">
        <v>3496.6384589999998</v>
      </c>
      <c r="EP17" s="65">
        <v>4841.4994049999996</v>
      </c>
      <c r="EQ17" s="65">
        <v>3048.3514770000002</v>
      </c>
      <c r="ER17" s="65">
        <v>358.62958550000002</v>
      </c>
      <c r="ES17" s="65">
        <v>3496.6384589999998</v>
      </c>
      <c r="ET17" s="65">
        <v>4841.4994049999996</v>
      </c>
      <c r="EU17" s="65">
        <v>3048.3514770000002</v>
      </c>
      <c r="EV17" s="65">
        <v>358.62958550000002</v>
      </c>
      <c r="EW17" s="65">
        <v>3496.6384589999998</v>
      </c>
      <c r="EX17" s="65">
        <v>4841.4994049999996</v>
      </c>
      <c r="EY17" s="65">
        <v>3048.3514770000002</v>
      </c>
      <c r="EZ17" s="65">
        <v>358.62958550000002</v>
      </c>
      <c r="FA17" s="65">
        <v>3496.6384589999998</v>
      </c>
      <c r="FB17" s="65">
        <v>4841.4994049999996</v>
      </c>
      <c r="FC17" s="65">
        <v>3048.3514770000002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733.54645989999995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273.75</v>
      </c>
      <c r="Y32" s="65">
        <v>341.39210059999999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789.91927969999995</v>
      </c>
      <c r="AM32" s="65">
        <v>813.97500000000002</v>
      </c>
      <c r="AN32" s="65">
        <v>540.22500000000002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540.22500000000002</v>
      </c>
      <c r="BF32" s="65">
        <v>540.22500000000002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W33" s="65">
        <v>270.07499999999999</v>
      </c>
      <c r="X33" s="65">
        <v>185.38449840000001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1003.62146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813.97500000000002</v>
      </c>
      <c r="U41" s="65">
        <v>540.22500000000002</v>
      </c>
      <c r="V41" s="65">
        <v>813.97500000000002</v>
      </c>
      <c r="W41" s="65">
        <v>1084.05</v>
      </c>
      <c r="X41" s="65">
        <v>459.13449839999998</v>
      </c>
      <c r="Y41" s="65">
        <v>341.39210059999999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813.97500000000002</v>
      </c>
      <c r="AH41" s="65">
        <v>813.97500000000002</v>
      </c>
      <c r="AI41" s="65">
        <v>1084.05</v>
      </c>
      <c r="AJ41" s="65">
        <v>1084.05</v>
      </c>
      <c r="AK41" s="65">
        <v>1084.05</v>
      </c>
      <c r="AL41" s="65">
        <v>1059.9942799999999</v>
      </c>
      <c r="AM41" s="65">
        <v>1084.05</v>
      </c>
      <c r="AN41" s="65">
        <v>810.3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810.3</v>
      </c>
      <c r="BF41" s="65">
        <v>810.3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1191.31359</v>
      </c>
      <c r="L55" s="65">
        <v>1296.27</v>
      </c>
      <c r="M55" s="65">
        <v>1296.27</v>
      </c>
      <c r="N55" s="65">
        <v>1221.27</v>
      </c>
      <c r="O55" s="65">
        <v>1296.27</v>
      </c>
      <c r="P55" s="65">
        <v>1296.27</v>
      </c>
      <c r="Q55" s="65">
        <v>1221.27</v>
      </c>
      <c r="R55" s="65">
        <v>1197.27</v>
      </c>
      <c r="S55" s="65">
        <v>1296.27</v>
      </c>
      <c r="T55" s="65">
        <v>1296.27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1296.27</v>
      </c>
      <c r="AC55" s="65">
        <v>769.02</v>
      </c>
      <c r="AD55" s="65">
        <v>1281.27</v>
      </c>
      <c r="AE55" s="65">
        <v>752.25</v>
      </c>
      <c r="AF55" s="65">
        <v>1551.27</v>
      </c>
      <c r="AG55" s="65">
        <v>1260.27</v>
      </c>
      <c r="AH55" s="65">
        <v>1476.27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1296.27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1476.27</v>
      </c>
      <c r="BN55" s="65">
        <v>1311.27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589.5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1191.31359</v>
      </c>
      <c r="L65" s="65">
        <v>1296.27</v>
      </c>
      <c r="M65" s="65">
        <v>1296.27</v>
      </c>
      <c r="N65" s="65">
        <v>1221.27</v>
      </c>
      <c r="O65" s="65">
        <v>1296.27</v>
      </c>
      <c r="P65" s="65">
        <v>1296.27</v>
      </c>
      <c r="Q65" s="65">
        <v>1221.27</v>
      </c>
      <c r="R65" s="65">
        <v>1197.27</v>
      </c>
      <c r="S65" s="65">
        <v>1296.27</v>
      </c>
      <c r="T65" s="65">
        <v>1296.27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1296.27</v>
      </c>
      <c r="AC65" s="65">
        <v>769.02</v>
      </c>
      <c r="AD65" s="65">
        <v>1281.27</v>
      </c>
      <c r="AE65" s="65">
        <v>752.25</v>
      </c>
      <c r="AF65" s="65">
        <v>1551.27</v>
      </c>
      <c r="AG65" s="65">
        <v>1260.27</v>
      </c>
      <c r="AH65" s="65">
        <v>1476.27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1296.27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1476.27</v>
      </c>
      <c r="BN65" s="65">
        <v>1311.27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589.5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1124.4290719999999</v>
      </c>
      <c r="BA90" s="65">
        <v>1124.4290719999999</v>
      </c>
      <c r="BB90" s="65">
        <v>1124.4290719999999</v>
      </c>
      <c r="BC90" s="65">
        <v>1124.4290719999999</v>
      </c>
      <c r="BD90" s="65">
        <v>4713.3878180000002</v>
      </c>
      <c r="BE90" s="65">
        <v>4713.3878180000002</v>
      </c>
      <c r="BF90" s="65">
        <v>4713.3878180000002</v>
      </c>
      <c r="BG90" s="65">
        <v>4713.3878180000002</v>
      </c>
      <c r="BH90" s="65">
        <v>6432.6075209999999</v>
      </c>
      <c r="BI90" s="65">
        <v>6432.6075209999999</v>
      </c>
      <c r="BJ90" s="65">
        <v>6432.6075209999999</v>
      </c>
      <c r="BK90" s="65">
        <v>6432.6075209999999</v>
      </c>
      <c r="BL90" s="65">
        <v>10565.57388</v>
      </c>
      <c r="BM90" s="65">
        <v>10565.57388</v>
      </c>
      <c r="BN90" s="65">
        <v>10565.57388</v>
      </c>
      <c r="BO90" s="65">
        <v>10565.57388</v>
      </c>
      <c r="BP90" s="65">
        <v>11296.149299999999</v>
      </c>
      <c r="BQ90" s="65">
        <v>11296.149299999999</v>
      </c>
      <c r="BR90" s="65">
        <v>11296.149299999999</v>
      </c>
      <c r="BS90" s="65">
        <v>11296.149299999999</v>
      </c>
      <c r="BT90" s="65">
        <v>11856.115879999999</v>
      </c>
      <c r="BU90" s="65">
        <v>11856.115879999999</v>
      </c>
      <c r="BV90" s="65">
        <v>11856.115879999999</v>
      </c>
      <c r="BW90" s="65">
        <v>11856.115879999999</v>
      </c>
      <c r="BX90" s="65">
        <v>11856.115879999999</v>
      </c>
      <c r="BY90" s="65">
        <v>11856.115879999999</v>
      </c>
      <c r="BZ90" s="65">
        <v>11856.115879999999</v>
      </c>
      <c r="CA90" s="65">
        <v>11856.115879999999</v>
      </c>
      <c r="CB90" s="65">
        <v>11856.115879999999</v>
      </c>
      <c r="CC90" s="65">
        <v>11856.115879999999</v>
      </c>
      <c r="CD90" s="65">
        <v>11856.115879999999</v>
      </c>
      <c r="CE90" s="65">
        <v>11856.115879999999</v>
      </c>
      <c r="CF90" s="65">
        <v>11856.115879999999</v>
      </c>
      <c r="CG90" s="65">
        <v>11856.115879999999</v>
      </c>
      <c r="CH90" s="65">
        <v>11856.115879999999</v>
      </c>
      <c r="CI90" s="65">
        <v>11856.115879999999</v>
      </c>
      <c r="CJ90" s="65">
        <v>11856.115879999999</v>
      </c>
      <c r="CK90" s="65">
        <v>11856.115879999999</v>
      </c>
      <c r="CL90" s="65">
        <v>11856.115879999999</v>
      </c>
      <c r="CM90" s="65">
        <v>11856.115879999999</v>
      </c>
      <c r="CN90" s="65">
        <v>11856.115879999999</v>
      </c>
      <c r="CO90" s="65">
        <v>11856.115879999999</v>
      </c>
      <c r="CP90" s="65">
        <v>11856.115879999999</v>
      </c>
      <c r="CQ90" s="65">
        <v>11856.115879999999</v>
      </c>
      <c r="CR90" s="65">
        <v>11856.115879999999</v>
      </c>
      <c r="CS90" s="65">
        <v>11856.115879999999</v>
      </c>
      <c r="CT90" s="65">
        <v>11856.115879999999</v>
      </c>
      <c r="CU90" s="65">
        <v>11856.115879999999</v>
      </c>
      <c r="CV90" s="65">
        <v>11856.115879999999</v>
      </c>
      <c r="CW90" s="65">
        <v>11856.115879999999</v>
      </c>
      <c r="CX90" s="65">
        <v>11856.115879999999</v>
      </c>
      <c r="CY90" s="65">
        <v>11856.115879999999</v>
      </c>
      <c r="CZ90" s="65">
        <v>11856.115879999999</v>
      </c>
      <c r="DA90" s="65">
        <v>11856.115879999999</v>
      </c>
      <c r="DB90" s="65">
        <v>11856.115879999999</v>
      </c>
      <c r="DC90" s="65">
        <v>11856.115879999999</v>
      </c>
      <c r="DD90" s="65">
        <v>11856.115879999999</v>
      </c>
      <c r="DE90" s="65">
        <v>11856.115879999999</v>
      </c>
      <c r="DF90" s="65">
        <v>11856.115879999999</v>
      </c>
      <c r="DG90" s="65">
        <v>11856.115879999999</v>
      </c>
      <c r="DH90" s="65">
        <v>11856.115879999999</v>
      </c>
      <c r="DI90" s="65">
        <v>11856.115879999999</v>
      </c>
      <c r="DJ90" s="65">
        <v>11856.115879999999</v>
      </c>
      <c r="DK90" s="65">
        <v>11856.115879999999</v>
      </c>
      <c r="DL90" s="65">
        <v>11856.115879999999</v>
      </c>
      <c r="DM90" s="65">
        <v>11856.115879999999</v>
      </c>
      <c r="DN90" s="65">
        <v>11856.115879999999</v>
      </c>
      <c r="DO90" s="65">
        <v>11856.115879999999</v>
      </c>
      <c r="DP90" s="65">
        <v>11856.115879999999</v>
      </c>
      <c r="DQ90" s="65">
        <v>11856.115879999999</v>
      </c>
      <c r="DR90" s="65">
        <v>11856.115879999999</v>
      </c>
      <c r="DS90" s="65">
        <v>11856.115879999999</v>
      </c>
      <c r="DT90" s="65">
        <v>11856.115879999999</v>
      </c>
      <c r="DU90" s="65">
        <v>11856.115879999999</v>
      </c>
      <c r="DV90" s="65">
        <v>11856.115879999999</v>
      </c>
      <c r="DW90" s="65">
        <v>11856.115879999999</v>
      </c>
      <c r="DX90" s="65">
        <v>11856.115879999999</v>
      </c>
      <c r="DY90" s="65">
        <v>11856.115879999999</v>
      </c>
      <c r="DZ90" s="65">
        <v>11856.115879999999</v>
      </c>
      <c r="EA90" s="65">
        <v>11856.115879999999</v>
      </c>
      <c r="EB90" s="65">
        <v>11856.115879999999</v>
      </c>
      <c r="EC90" s="65">
        <v>11856.115879999999</v>
      </c>
      <c r="ED90" s="65">
        <v>11856.115879999999</v>
      </c>
      <c r="EE90" s="65">
        <v>11856.115879999999</v>
      </c>
      <c r="EF90" s="65">
        <v>11856.115879999999</v>
      </c>
      <c r="EG90" s="65">
        <v>11856.115879999999</v>
      </c>
      <c r="EH90" s="65">
        <v>11856.115879999999</v>
      </c>
      <c r="EI90" s="65">
        <v>11856.115879999999</v>
      </c>
      <c r="EJ90" s="65">
        <v>11856.115879999999</v>
      </c>
      <c r="EK90" s="65">
        <v>11856.115879999999</v>
      </c>
      <c r="EL90" s="65">
        <v>11856.115879999999</v>
      </c>
      <c r="EM90" s="65">
        <v>11856.115879999999</v>
      </c>
      <c r="EN90" s="65">
        <v>11856.115879999999</v>
      </c>
      <c r="EO90" s="65">
        <v>11856.115879999999</v>
      </c>
      <c r="EP90" s="65">
        <v>11856.115879999999</v>
      </c>
      <c r="EQ90" s="65">
        <v>11856.115879999999</v>
      </c>
      <c r="ER90" s="65">
        <v>11856.115879999999</v>
      </c>
      <c r="ES90" s="65">
        <v>11856.115879999999</v>
      </c>
      <c r="ET90" s="65">
        <v>11856.115879999999</v>
      </c>
      <c r="EU90" s="65">
        <v>11856.115879999999</v>
      </c>
      <c r="EV90" s="65">
        <v>11856.115879999999</v>
      </c>
      <c r="EW90" s="65">
        <v>11856.115879999999</v>
      </c>
      <c r="EX90" s="65">
        <v>11856.115879999999</v>
      </c>
      <c r="EY90" s="65">
        <v>11856.115879999999</v>
      </c>
      <c r="EZ90" s="65">
        <v>11856.115879999999</v>
      </c>
      <c r="FA90" s="65">
        <v>11856.115879999999</v>
      </c>
      <c r="FB90" s="65">
        <v>11856.115879999999</v>
      </c>
      <c r="FC90" s="65">
        <v>11856.115879999999</v>
      </c>
    </row>
    <row r="91" spans="2:159" x14ac:dyDescent="0.2">
      <c r="B91" s="65" t="s">
        <v>675</v>
      </c>
      <c r="C91" s="65" t="s">
        <v>38</v>
      </c>
      <c r="AZ91" s="65">
        <v>323.52482209999999</v>
      </c>
      <c r="BA91" s="65">
        <v>323.52482209999999</v>
      </c>
      <c r="BB91" s="65">
        <v>323.52482209999999</v>
      </c>
      <c r="BC91" s="65">
        <v>323.52482209999999</v>
      </c>
      <c r="BD91" s="65">
        <v>1285.16239</v>
      </c>
      <c r="BE91" s="65">
        <v>1285.16239</v>
      </c>
      <c r="BF91" s="65">
        <v>1285.16239</v>
      </c>
      <c r="BG91" s="65">
        <v>1285.16239</v>
      </c>
      <c r="BH91" s="65">
        <v>1285.16239</v>
      </c>
      <c r="BI91" s="65">
        <v>1285.16239</v>
      </c>
      <c r="BJ91" s="65">
        <v>1285.16239</v>
      </c>
      <c r="BK91" s="65">
        <v>1285.16239</v>
      </c>
      <c r="BL91" s="65">
        <v>1301.4673929999999</v>
      </c>
      <c r="BM91" s="65">
        <v>1301.4673929999999</v>
      </c>
      <c r="BN91" s="65">
        <v>1301.4673929999999</v>
      </c>
      <c r="BO91" s="65">
        <v>1301.4673929999999</v>
      </c>
      <c r="BP91" s="65">
        <v>1301.4673929999999</v>
      </c>
      <c r="BQ91" s="65">
        <v>1301.4673929999999</v>
      </c>
      <c r="BR91" s="65">
        <v>1301.4673929999999</v>
      </c>
      <c r="BS91" s="65">
        <v>1301.4673929999999</v>
      </c>
      <c r="BT91" s="65">
        <v>3454.8455979999999</v>
      </c>
      <c r="BU91" s="65">
        <v>3454.8455979999999</v>
      </c>
      <c r="BV91" s="65">
        <v>3454.8455979999999</v>
      </c>
      <c r="BW91" s="65">
        <v>3454.8455979999999</v>
      </c>
      <c r="BX91" s="65">
        <v>3454.8455979999999</v>
      </c>
      <c r="BY91" s="65">
        <v>3454.8455979999999</v>
      </c>
      <c r="BZ91" s="65">
        <v>3454.8455979999999</v>
      </c>
      <c r="CA91" s="65">
        <v>3454.8455979999999</v>
      </c>
      <c r="CB91" s="65">
        <v>3454.8455979999999</v>
      </c>
      <c r="CC91" s="65">
        <v>3454.8455979999999</v>
      </c>
      <c r="CD91" s="65">
        <v>3454.8455979999999</v>
      </c>
      <c r="CE91" s="65">
        <v>3454.8455979999999</v>
      </c>
      <c r="CF91" s="65">
        <v>3454.8455979999999</v>
      </c>
      <c r="CG91" s="65">
        <v>3454.8455979999999</v>
      </c>
      <c r="CH91" s="65">
        <v>3454.8455979999999</v>
      </c>
      <c r="CI91" s="65">
        <v>3454.8455979999999</v>
      </c>
      <c r="CJ91" s="65">
        <v>3454.8455979999999</v>
      </c>
      <c r="CK91" s="65">
        <v>3454.8455979999999</v>
      </c>
      <c r="CL91" s="65">
        <v>3454.8455979999999</v>
      </c>
      <c r="CM91" s="65">
        <v>3454.8455979999999</v>
      </c>
      <c r="CN91" s="65">
        <v>3454.8455979999999</v>
      </c>
      <c r="CO91" s="65">
        <v>3454.8455979999999</v>
      </c>
      <c r="CP91" s="65">
        <v>3454.8455979999999</v>
      </c>
      <c r="CQ91" s="65">
        <v>3454.8455979999999</v>
      </c>
      <c r="CR91" s="65">
        <v>3454.8455979999999</v>
      </c>
      <c r="CS91" s="65">
        <v>3454.8455979999999</v>
      </c>
      <c r="CT91" s="65">
        <v>3454.8455979999999</v>
      </c>
      <c r="CU91" s="65">
        <v>3454.8455979999999</v>
      </c>
      <c r="CV91" s="65">
        <v>3454.8455979999999</v>
      </c>
      <c r="CW91" s="65">
        <v>3454.8455979999999</v>
      </c>
      <c r="CX91" s="65">
        <v>3454.8455979999999</v>
      </c>
      <c r="CY91" s="65">
        <v>3454.8455979999999</v>
      </c>
      <c r="CZ91" s="65">
        <v>3454.8455979999999</v>
      </c>
      <c r="DA91" s="65">
        <v>3454.8455979999999</v>
      </c>
      <c r="DB91" s="65">
        <v>3454.8455979999999</v>
      </c>
      <c r="DC91" s="65">
        <v>3454.8455979999999</v>
      </c>
      <c r="DD91" s="65">
        <v>3454.8455979999999</v>
      </c>
      <c r="DE91" s="65">
        <v>3454.8455979999999</v>
      </c>
      <c r="DF91" s="65">
        <v>3454.8455979999999</v>
      </c>
      <c r="DG91" s="65">
        <v>3454.8455979999999</v>
      </c>
      <c r="DH91" s="65">
        <v>3454.8455979999999</v>
      </c>
      <c r="DI91" s="65">
        <v>3454.8455979999999</v>
      </c>
      <c r="DJ91" s="65">
        <v>3454.8455979999999</v>
      </c>
      <c r="DK91" s="65">
        <v>3454.8455979999999</v>
      </c>
      <c r="DL91" s="65">
        <v>3454.8455979999999</v>
      </c>
      <c r="DM91" s="65">
        <v>3454.8455979999999</v>
      </c>
      <c r="DN91" s="65">
        <v>3454.8455979999999</v>
      </c>
      <c r="DO91" s="65">
        <v>3454.8455979999999</v>
      </c>
      <c r="DP91" s="65">
        <v>3454.8455979999999</v>
      </c>
      <c r="DQ91" s="65">
        <v>3454.8455979999999</v>
      </c>
      <c r="DR91" s="65">
        <v>3454.8455979999999</v>
      </c>
      <c r="DS91" s="65">
        <v>3454.8455979999999</v>
      </c>
      <c r="DT91" s="65">
        <v>3454.8455979999999</v>
      </c>
      <c r="DU91" s="65">
        <v>3454.8455979999999</v>
      </c>
      <c r="DV91" s="65">
        <v>3454.8455979999999</v>
      </c>
      <c r="DW91" s="65">
        <v>3454.8455979999999</v>
      </c>
      <c r="DX91" s="65">
        <v>3454.8455979999999</v>
      </c>
      <c r="DY91" s="65">
        <v>3454.8455979999999</v>
      </c>
      <c r="DZ91" s="65">
        <v>3454.8455979999999</v>
      </c>
      <c r="EA91" s="65">
        <v>3454.8455979999999</v>
      </c>
      <c r="EB91" s="65">
        <v>3454.8455979999999</v>
      </c>
      <c r="EC91" s="65">
        <v>3454.8455979999999</v>
      </c>
      <c r="ED91" s="65">
        <v>3454.8455979999999</v>
      </c>
      <c r="EE91" s="65">
        <v>3454.8455979999999</v>
      </c>
      <c r="EF91" s="65">
        <v>3454.8455979999999</v>
      </c>
      <c r="EG91" s="65">
        <v>3454.8455979999999</v>
      </c>
      <c r="EH91" s="65">
        <v>3454.8455979999999</v>
      </c>
      <c r="EI91" s="65">
        <v>3454.8455979999999</v>
      </c>
      <c r="EJ91" s="65">
        <v>3454.8455979999999</v>
      </c>
      <c r="EK91" s="65">
        <v>3454.8455979999999</v>
      </c>
      <c r="EL91" s="65">
        <v>1775.9040440000001</v>
      </c>
      <c r="EM91" s="65">
        <v>3454.8455979999999</v>
      </c>
      <c r="EN91" s="65">
        <v>3454.8455979999999</v>
      </c>
      <c r="EO91" s="65">
        <v>3454.8455979999999</v>
      </c>
      <c r="EP91" s="65">
        <v>3454.8455979999999</v>
      </c>
      <c r="EQ91" s="65">
        <v>3454.8455979999999</v>
      </c>
      <c r="ER91" s="65">
        <v>3454.8455979999999</v>
      </c>
      <c r="ES91" s="65">
        <v>3454.8455979999999</v>
      </c>
      <c r="ET91" s="65">
        <v>3454.8455979999999</v>
      </c>
      <c r="EU91" s="65">
        <v>3454.8455979999999</v>
      </c>
      <c r="EV91" s="65">
        <v>3454.8455979999999</v>
      </c>
      <c r="EW91" s="65">
        <v>3454.8455979999999</v>
      </c>
      <c r="EX91" s="65">
        <v>3454.8455979999999</v>
      </c>
      <c r="EY91" s="65">
        <v>3454.8455979999999</v>
      </c>
      <c r="EZ91" s="65">
        <v>3454.8455979999999</v>
      </c>
      <c r="FA91" s="65">
        <v>3454.8455979999999</v>
      </c>
      <c r="FB91" s="65">
        <v>3454.8455979999999</v>
      </c>
      <c r="FC91" s="65">
        <v>3454.8455979999999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1447.953894</v>
      </c>
      <c r="BA101" s="65">
        <v>1447.953894</v>
      </c>
      <c r="BB101" s="65">
        <v>1447.953894</v>
      </c>
      <c r="BC101" s="65">
        <v>1447.953894</v>
      </c>
      <c r="BD101" s="65">
        <v>5998.5502070000002</v>
      </c>
      <c r="BE101" s="65">
        <v>5998.5502070000002</v>
      </c>
      <c r="BF101" s="65">
        <v>5998.5502070000002</v>
      </c>
      <c r="BG101" s="65">
        <v>5998.5502070000002</v>
      </c>
      <c r="BH101" s="65">
        <v>7717.7699110000003</v>
      </c>
      <c r="BI101" s="65">
        <v>7717.7699110000003</v>
      </c>
      <c r="BJ101" s="65">
        <v>7717.7699110000003</v>
      </c>
      <c r="BK101" s="65">
        <v>7717.7699110000003</v>
      </c>
      <c r="BL101" s="65">
        <v>11867.04127</v>
      </c>
      <c r="BM101" s="65">
        <v>11867.04127</v>
      </c>
      <c r="BN101" s="65">
        <v>11867.04127</v>
      </c>
      <c r="BO101" s="65">
        <v>11867.04127</v>
      </c>
      <c r="BP101" s="65">
        <v>12597.616690000001</v>
      </c>
      <c r="BQ101" s="65">
        <v>12597.616690000001</v>
      </c>
      <c r="BR101" s="65">
        <v>12597.616690000001</v>
      </c>
      <c r="BS101" s="65">
        <v>12597.616690000001</v>
      </c>
      <c r="BT101" s="65">
        <v>15310.96147</v>
      </c>
      <c r="BU101" s="65">
        <v>15310.96147</v>
      </c>
      <c r="BV101" s="65">
        <v>15310.96147</v>
      </c>
      <c r="BW101" s="65">
        <v>15310.96147</v>
      </c>
      <c r="BX101" s="65">
        <v>15310.96147</v>
      </c>
      <c r="BY101" s="65">
        <v>15310.96147</v>
      </c>
      <c r="BZ101" s="65">
        <v>15310.96147</v>
      </c>
      <c r="CA101" s="65">
        <v>15310.96147</v>
      </c>
      <c r="CB101" s="65">
        <v>15310.96147</v>
      </c>
      <c r="CC101" s="65">
        <v>15310.96147</v>
      </c>
      <c r="CD101" s="65">
        <v>15310.96147</v>
      </c>
      <c r="CE101" s="65">
        <v>15310.96147</v>
      </c>
      <c r="CF101" s="65">
        <v>15310.96147</v>
      </c>
      <c r="CG101" s="65">
        <v>15310.96147</v>
      </c>
      <c r="CH101" s="65">
        <v>15310.96147</v>
      </c>
      <c r="CI101" s="65">
        <v>15310.96147</v>
      </c>
      <c r="CJ101" s="65">
        <v>15310.96147</v>
      </c>
      <c r="CK101" s="65">
        <v>15310.96147</v>
      </c>
      <c r="CL101" s="65">
        <v>15310.96147</v>
      </c>
      <c r="CM101" s="65">
        <v>15310.96147</v>
      </c>
      <c r="CN101" s="65">
        <v>15310.96147</v>
      </c>
      <c r="CO101" s="65">
        <v>15310.96147</v>
      </c>
      <c r="CP101" s="65">
        <v>15310.96147</v>
      </c>
      <c r="CQ101" s="65">
        <v>15310.96147</v>
      </c>
      <c r="CR101" s="65">
        <v>15310.96147</v>
      </c>
      <c r="CS101" s="65">
        <v>15310.96147</v>
      </c>
      <c r="CT101" s="65">
        <v>15310.96147</v>
      </c>
      <c r="CU101" s="65">
        <v>15310.96147</v>
      </c>
      <c r="CV101" s="65">
        <v>15310.96147</v>
      </c>
      <c r="CW101" s="65">
        <v>15310.96147</v>
      </c>
      <c r="CX101" s="65">
        <v>15310.96147</v>
      </c>
      <c r="CY101" s="65">
        <v>15310.96147</v>
      </c>
      <c r="CZ101" s="65">
        <v>15310.96147</v>
      </c>
      <c r="DA101" s="65">
        <v>15310.96147</v>
      </c>
      <c r="DB101" s="65">
        <v>15310.96147</v>
      </c>
      <c r="DC101" s="65">
        <v>15310.96147</v>
      </c>
      <c r="DD101" s="65">
        <v>15310.96147</v>
      </c>
      <c r="DE101" s="65">
        <v>15310.96147</v>
      </c>
      <c r="DF101" s="65">
        <v>15310.96147</v>
      </c>
      <c r="DG101" s="65">
        <v>15310.96147</v>
      </c>
      <c r="DH101" s="65">
        <v>15310.96147</v>
      </c>
      <c r="DI101" s="65">
        <v>15310.96147</v>
      </c>
      <c r="DJ101" s="65">
        <v>15310.96147</v>
      </c>
      <c r="DK101" s="65">
        <v>15310.96147</v>
      </c>
      <c r="DL101" s="65">
        <v>15310.96147</v>
      </c>
      <c r="DM101" s="65">
        <v>15310.96147</v>
      </c>
      <c r="DN101" s="65">
        <v>15310.96147</v>
      </c>
      <c r="DO101" s="65">
        <v>15310.96147</v>
      </c>
      <c r="DP101" s="65">
        <v>15310.96147</v>
      </c>
      <c r="DQ101" s="65">
        <v>15310.96147</v>
      </c>
      <c r="DR101" s="65">
        <v>15310.96147</v>
      </c>
      <c r="DS101" s="65">
        <v>15310.96147</v>
      </c>
      <c r="DT101" s="65">
        <v>15310.96147</v>
      </c>
      <c r="DU101" s="65">
        <v>15310.96147</v>
      </c>
      <c r="DV101" s="65">
        <v>15310.96147</v>
      </c>
      <c r="DW101" s="65">
        <v>15310.96147</v>
      </c>
      <c r="DX101" s="65">
        <v>15310.96147</v>
      </c>
      <c r="DY101" s="65">
        <v>15310.96147</v>
      </c>
      <c r="DZ101" s="65">
        <v>15310.96147</v>
      </c>
      <c r="EA101" s="65">
        <v>15310.96147</v>
      </c>
      <c r="EB101" s="65">
        <v>15310.96147</v>
      </c>
      <c r="EC101" s="65">
        <v>15310.96147</v>
      </c>
      <c r="ED101" s="65">
        <v>15310.96147</v>
      </c>
      <c r="EE101" s="65">
        <v>15310.96147</v>
      </c>
      <c r="EF101" s="65">
        <v>15310.96147</v>
      </c>
      <c r="EG101" s="65">
        <v>15310.96147</v>
      </c>
      <c r="EH101" s="65">
        <v>15310.96147</v>
      </c>
      <c r="EI101" s="65">
        <v>15310.96147</v>
      </c>
      <c r="EJ101" s="65">
        <v>15310.96147</v>
      </c>
      <c r="EK101" s="65">
        <v>15310.96147</v>
      </c>
      <c r="EL101" s="65">
        <v>13632.019920000001</v>
      </c>
      <c r="EM101" s="65">
        <v>15310.96147</v>
      </c>
      <c r="EN101" s="65">
        <v>15310.96147</v>
      </c>
      <c r="EO101" s="65">
        <v>15310.96147</v>
      </c>
      <c r="EP101" s="65">
        <v>15310.96147</v>
      </c>
      <c r="EQ101" s="65">
        <v>15310.96147</v>
      </c>
      <c r="ER101" s="65">
        <v>15310.96147</v>
      </c>
      <c r="ES101" s="65">
        <v>15310.96147</v>
      </c>
      <c r="ET101" s="65">
        <v>15310.96147</v>
      </c>
      <c r="EU101" s="65">
        <v>15310.96147</v>
      </c>
      <c r="EV101" s="65">
        <v>15310.96147</v>
      </c>
      <c r="EW101" s="65">
        <v>15310.96147</v>
      </c>
      <c r="EX101" s="65">
        <v>15310.96147</v>
      </c>
      <c r="EY101" s="65">
        <v>15310.96147</v>
      </c>
      <c r="EZ101" s="65">
        <v>15310.96147</v>
      </c>
      <c r="FA101" s="65">
        <v>15310.96147</v>
      </c>
      <c r="FB101" s="65">
        <v>15310.96147</v>
      </c>
      <c r="FC101" s="65">
        <v>15310.96147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3377.3304710000002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1888.784555</v>
      </c>
      <c r="AD102" s="65">
        <v>3412.4135700000002</v>
      </c>
      <c r="AE102" s="65">
        <v>3412.4135700000002</v>
      </c>
      <c r="AF102" s="65">
        <v>3412.4135700000002</v>
      </c>
      <c r="AG102" s="65">
        <v>2296.751452</v>
      </c>
      <c r="AH102" s="65">
        <v>3412.4135700000002</v>
      </c>
      <c r="AI102" s="65">
        <v>2755.342044</v>
      </c>
      <c r="AJ102" s="65">
        <v>3412.4135700000002</v>
      </c>
      <c r="AK102" s="65">
        <v>2348.3082610000001</v>
      </c>
      <c r="AL102" s="65">
        <v>1964.203291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R103" s="65">
        <v>358.29473949999999</v>
      </c>
      <c r="AS103" s="65">
        <v>358.29473949999999</v>
      </c>
      <c r="AT103" s="65">
        <v>358.29473949999999</v>
      </c>
      <c r="AU103" s="65">
        <v>358.29473949999999</v>
      </c>
      <c r="AV103" s="65">
        <v>1067.220918</v>
      </c>
      <c r="AW103" s="65">
        <v>1067.220918</v>
      </c>
      <c r="AY103" s="65">
        <v>1067.220918</v>
      </c>
      <c r="AZ103" s="65">
        <v>1547.047002</v>
      </c>
      <c r="BA103" s="65">
        <v>1547.047002</v>
      </c>
      <c r="BB103" s="65">
        <v>1547.047002</v>
      </c>
      <c r="BC103" s="65">
        <v>1547.047002</v>
      </c>
      <c r="BD103" s="65">
        <v>1547.047002</v>
      </c>
      <c r="BE103" s="65">
        <v>1547.047002</v>
      </c>
      <c r="BF103" s="65">
        <v>1547.047002</v>
      </c>
      <c r="BG103" s="65">
        <v>1547.047002</v>
      </c>
      <c r="BH103" s="65">
        <v>1773.195872</v>
      </c>
      <c r="BI103" s="65">
        <v>1773.195872</v>
      </c>
      <c r="BK103" s="65">
        <v>1773.195872</v>
      </c>
      <c r="BL103" s="65">
        <v>2530.0022859999999</v>
      </c>
      <c r="BM103" s="65">
        <v>2530.0022859999999</v>
      </c>
      <c r="BN103" s="65">
        <v>2530.0022859999999</v>
      </c>
      <c r="BO103" s="65">
        <v>2530.0022859999999</v>
      </c>
      <c r="BP103" s="65">
        <v>2777.545134</v>
      </c>
      <c r="BQ103" s="65">
        <v>2777.545134</v>
      </c>
      <c r="BR103" s="65">
        <v>2777.545134</v>
      </c>
      <c r="BS103" s="65">
        <v>2777.545134</v>
      </c>
      <c r="BT103" s="65">
        <v>2777.545134</v>
      </c>
      <c r="BU103" s="65">
        <v>2777.545134</v>
      </c>
      <c r="BV103" s="65">
        <v>2777.545134</v>
      </c>
      <c r="BW103" s="65">
        <v>2777.545134</v>
      </c>
      <c r="BX103" s="65">
        <v>2777.545134</v>
      </c>
      <c r="BY103" s="65">
        <v>2777.545134</v>
      </c>
      <c r="BZ103" s="65">
        <v>2777.545134</v>
      </c>
      <c r="CA103" s="65">
        <v>2777.545134</v>
      </c>
      <c r="CB103" s="65">
        <v>2777.545134</v>
      </c>
      <c r="CC103" s="65">
        <v>2777.545134</v>
      </c>
      <c r="CD103" s="65">
        <v>2777.545134</v>
      </c>
      <c r="CE103" s="65">
        <v>2777.545134</v>
      </c>
      <c r="CF103" s="65">
        <v>2777.545134</v>
      </c>
      <c r="CG103" s="65">
        <v>2777.545134</v>
      </c>
      <c r="CH103" s="65">
        <v>2777.545134</v>
      </c>
      <c r="CI103" s="65">
        <v>2777.545134</v>
      </c>
      <c r="CJ103" s="65">
        <v>2777.545134</v>
      </c>
      <c r="CK103" s="65">
        <v>2777.545134</v>
      </c>
      <c r="CL103" s="65">
        <v>1121.819025</v>
      </c>
      <c r="CM103" s="65">
        <v>2777.545134</v>
      </c>
      <c r="CN103" s="65">
        <v>2777.545134</v>
      </c>
      <c r="CO103" s="65">
        <v>2777.545134</v>
      </c>
      <c r="CP103" s="65">
        <v>2777.545134</v>
      </c>
      <c r="CQ103" s="65">
        <v>2777.545134</v>
      </c>
      <c r="CR103" s="65">
        <v>2777.545134</v>
      </c>
      <c r="CS103" s="65">
        <v>2777.545134</v>
      </c>
      <c r="CT103" s="65">
        <v>2777.545134</v>
      </c>
      <c r="CU103" s="65">
        <v>2777.545134</v>
      </c>
      <c r="CV103" s="65">
        <v>2777.545134</v>
      </c>
      <c r="CW103" s="65">
        <v>2777.545134</v>
      </c>
      <c r="CX103" s="65">
        <v>2777.545134</v>
      </c>
      <c r="CY103" s="65">
        <v>2777.545134</v>
      </c>
      <c r="CZ103" s="65">
        <v>2777.545134</v>
      </c>
      <c r="DA103" s="65">
        <v>2777.545134</v>
      </c>
      <c r="DB103" s="65">
        <v>2777.545134</v>
      </c>
      <c r="DC103" s="65">
        <v>2777.545134</v>
      </c>
      <c r="DD103" s="65">
        <v>2777.545134</v>
      </c>
      <c r="DE103" s="65">
        <v>2777.545134</v>
      </c>
      <c r="DF103" s="65">
        <v>2777.545134</v>
      </c>
      <c r="DG103" s="65">
        <v>2777.545134</v>
      </c>
      <c r="DH103" s="65">
        <v>2777.545134</v>
      </c>
      <c r="DI103" s="65">
        <v>2777.545134</v>
      </c>
      <c r="DJ103" s="65">
        <v>2777.545134</v>
      </c>
      <c r="DK103" s="65">
        <v>2777.545134</v>
      </c>
      <c r="DL103" s="65">
        <v>2777.545134</v>
      </c>
      <c r="DM103" s="65">
        <v>2777.545134</v>
      </c>
      <c r="DN103" s="65">
        <v>2777.545134</v>
      </c>
      <c r="DO103" s="65">
        <v>2777.545134</v>
      </c>
      <c r="DP103" s="65">
        <v>2777.545134</v>
      </c>
      <c r="DQ103" s="65">
        <v>2777.545134</v>
      </c>
      <c r="DR103" s="65">
        <v>2777.545134</v>
      </c>
      <c r="DS103" s="65">
        <v>2777.545134</v>
      </c>
      <c r="DT103" s="65">
        <v>2777.545134</v>
      </c>
      <c r="DU103" s="65">
        <v>2777.545134</v>
      </c>
      <c r="DV103" s="65">
        <v>2777.545134</v>
      </c>
      <c r="DW103" s="65">
        <v>2777.545134</v>
      </c>
      <c r="DX103" s="65">
        <v>2777.545134</v>
      </c>
      <c r="DY103" s="65">
        <v>2777.545134</v>
      </c>
      <c r="DZ103" s="65">
        <v>2777.545134</v>
      </c>
      <c r="EA103" s="65">
        <v>2777.545134</v>
      </c>
      <c r="EB103" s="65">
        <v>2777.545134</v>
      </c>
      <c r="EC103" s="65">
        <v>2777.545134</v>
      </c>
      <c r="ED103" s="65">
        <v>2777.545134</v>
      </c>
      <c r="EE103" s="65">
        <v>2777.545134</v>
      </c>
      <c r="EF103" s="65">
        <v>2777.545134</v>
      </c>
      <c r="EG103" s="65">
        <v>2777.545134</v>
      </c>
      <c r="EH103" s="65">
        <v>2777.545134</v>
      </c>
      <c r="EI103" s="65">
        <v>2777.545134</v>
      </c>
      <c r="EJ103" s="65">
        <v>2777.545134</v>
      </c>
      <c r="EK103" s="65">
        <v>2777.545134</v>
      </c>
      <c r="EL103" s="65">
        <v>2777.545134</v>
      </c>
      <c r="EM103" s="65">
        <v>2777.545134</v>
      </c>
      <c r="EN103" s="65">
        <v>2777.545134</v>
      </c>
      <c r="EO103" s="65">
        <v>2777.545134</v>
      </c>
      <c r="EP103" s="65">
        <v>2777.545134</v>
      </c>
      <c r="EQ103" s="65">
        <v>2777.545134</v>
      </c>
      <c r="ER103" s="65">
        <v>2777.545134</v>
      </c>
      <c r="ES103" s="65">
        <v>2777.545134</v>
      </c>
      <c r="ET103" s="65">
        <v>2777.545134</v>
      </c>
      <c r="EU103" s="65">
        <v>2777.545134</v>
      </c>
      <c r="EV103" s="65">
        <v>2777.545134</v>
      </c>
      <c r="EW103" s="65">
        <v>2777.545134</v>
      </c>
      <c r="EX103" s="65">
        <v>2777.545134</v>
      </c>
      <c r="EY103" s="65">
        <v>2777.545134</v>
      </c>
      <c r="EZ103" s="65">
        <v>2777.545134</v>
      </c>
      <c r="FA103" s="65">
        <v>2777.545134</v>
      </c>
      <c r="FB103" s="65">
        <v>2777.545134</v>
      </c>
      <c r="FC103" s="65">
        <v>2777.545134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1286.9250079999999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1469.7178839999999</v>
      </c>
      <c r="U104" s="65">
        <v>788.77007370000001</v>
      </c>
      <c r="V104" s="65">
        <v>1469.7178839999999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H104" s="65">
        <v>754.62824120000005</v>
      </c>
      <c r="AI104" s="65">
        <v>306.8860383</v>
      </c>
      <c r="AJ104" s="65">
        <v>2640.9822260000001</v>
      </c>
      <c r="AL104" s="65">
        <v>2331.5380150000001</v>
      </c>
      <c r="AN104" s="65">
        <v>1480.708554</v>
      </c>
      <c r="AR104" s="65">
        <v>368.35813810000002</v>
      </c>
      <c r="AS104" s="65">
        <v>1676.07719</v>
      </c>
      <c r="AU104" s="65">
        <v>1144.7351389999999</v>
      </c>
      <c r="AV104" s="65">
        <v>2116.2724760000001</v>
      </c>
      <c r="AW104" s="65">
        <v>504.81284720000002</v>
      </c>
      <c r="AX104" s="65">
        <v>814.25705870000002</v>
      </c>
      <c r="AY104" s="65">
        <v>2116.2724760000001</v>
      </c>
      <c r="AZ104" s="65">
        <v>1676.07719</v>
      </c>
      <c r="BA104" s="65">
        <v>531.34205080000004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1144.7351389999999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1144.7351389999999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U105" s="65">
        <v>1310.619183</v>
      </c>
      <c r="W105" s="65">
        <v>1353.463123</v>
      </c>
      <c r="X105" s="65">
        <v>1353.463123</v>
      </c>
      <c r="Y105" s="65">
        <v>837.35347390000004</v>
      </c>
      <c r="AA105" s="65">
        <v>1353.463123</v>
      </c>
      <c r="AD105" s="65">
        <v>1353.463123</v>
      </c>
      <c r="AE105" s="65">
        <v>1353.463123</v>
      </c>
      <c r="AF105" s="65">
        <v>1353.463123</v>
      </c>
      <c r="AI105" s="65">
        <v>28.648164189999999</v>
      </c>
      <c r="AJ105" s="65">
        <v>1358.674217</v>
      </c>
      <c r="AK105" s="65">
        <v>1358.674217</v>
      </c>
      <c r="AL105" s="65">
        <v>1358.674217</v>
      </c>
      <c r="AM105" s="65">
        <v>168.83943199999999</v>
      </c>
      <c r="AN105" s="65">
        <v>1358.674217</v>
      </c>
      <c r="AO105" s="65">
        <v>306.121803</v>
      </c>
      <c r="AP105" s="65">
        <v>1358.674217</v>
      </c>
      <c r="AQ105" s="65">
        <v>1358.674217</v>
      </c>
      <c r="AR105" s="65">
        <v>1358.674217</v>
      </c>
      <c r="AT105" s="65">
        <v>1189.834785</v>
      </c>
      <c r="AU105" s="65">
        <v>1358.674217</v>
      </c>
      <c r="AV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1649.4532389999999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1455.9306859999999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496.75933889999999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5.21109358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612.48396739999998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838.03859480000006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710.41417569999999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1038.020929</v>
      </c>
      <c r="AO108" s="65">
        <v>912.93658100000005</v>
      </c>
      <c r="AP108" s="65">
        <v>904.96485600000005</v>
      </c>
      <c r="AQ108" s="65">
        <v>1038.020929</v>
      </c>
      <c r="AR108" s="65">
        <v>1401.7876389999999</v>
      </c>
      <c r="AS108" s="65">
        <v>1401.7876389999999</v>
      </c>
      <c r="AT108" s="65">
        <v>1401.7876389999999</v>
      </c>
      <c r="AU108" s="65">
        <v>1401.7876389999999</v>
      </c>
      <c r="AV108" s="65">
        <v>1433.4107919999999</v>
      </c>
      <c r="AW108" s="65">
        <v>1433.4107919999999</v>
      </c>
      <c r="AX108" s="65">
        <v>1433.4107919999999</v>
      </c>
      <c r="AY108" s="65">
        <v>1433.4107919999999</v>
      </c>
      <c r="AZ108" s="65">
        <v>1433.4107919999999</v>
      </c>
      <c r="BA108" s="65">
        <v>1433.4107919999999</v>
      </c>
      <c r="BB108" s="65">
        <v>1433.4107919999999</v>
      </c>
      <c r="BC108" s="65">
        <v>1433.4107919999999</v>
      </c>
      <c r="BD108" s="65">
        <v>1433.4107919999999</v>
      </c>
      <c r="BE108" s="65">
        <v>1433.4107919999999</v>
      </c>
      <c r="BF108" s="65">
        <v>1433.4107919999999</v>
      </c>
      <c r="BG108" s="65">
        <v>1433.4107919999999</v>
      </c>
      <c r="BH108" s="65">
        <v>1433.4107919999999</v>
      </c>
      <c r="BI108" s="65">
        <v>1433.4107919999999</v>
      </c>
      <c r="BJ108" s="65">
        <v>1433.4107919999999</v>
      </c>
      <c r="BK108" s="65">
        <v>1433.4107919999999</v>
      </c>
      <c r="BL108" s="65">
        <v>1433.4107919999999</v>
      </c>
      <c r="BM108" s="65">
        <v>1433.4107919999999</v>
      </c>
      <c r="BN108" s="65">
        <v>1433.4107919999999</v>
      </c>
      <c r="BO108" s="65">
        <v>1433.4107919999999</v>
      </c>
      <c r="BP108" s="65">
        <v>1433.4107919999999</v>
      </c>
      <c r="BQ108" s="65">
        <v>1433.4107919999999</v>
      </c>
      <c r="BR108" s="65">
        <v>1433.4107919999999</v>
      </c>
      <c r="BS108" s="65">
        <v>1433.4107919999999</v>
      </c>
      <c r="BT108" s="65">
        <v>1433.4107919999999</v>
      </c>
      <c r="BU108" s="65">
        <v>1433.4107919999999</v>
      </c>
      <c r="BV108" s="65">
        <v>1433.4107919999999</v>
      </c>
      <c r="BW108" s="65">
        <v>1433.4107919999999</v>
      </c>
      <c r="BX108" s="65">
        <v>1433.4107919999999</v>
      </c>
      <c r="BY108" s="65">
        <v>1433.4107919999999</v>
      </c>
      <c r="BZ108" s="65">
        <v>1433.4107919999999</v>
      </c>
      <c r="CA108" s="65">
        <v>1433.4107919999999</v>
      </c>
      <c r="CB108" s="65">
        <v>1067.0235399999999</v>
      </c>
      <c r="CC108" s="65">
        <v>1067.0235399999999</v>
      </c>
      <c r="CD108" s="65">
        <v>1067.0235399999999</v>
      </c>
      <c r="CE108" s="65">
        <v>1067.0235399999999</v>
      </c>
      <c r="CF108" s="65">
        <v>1067.0235399999999</v>
      </c>
      <c r="CG108" s="65">
        <v>1067.0235399999999</v>
      </c>
      <c r="CH108" s="65">
        <v>1067.0235399999999</v>
      </c>
      <c r="CI108" s="65">
        <v>1067.0235399999999</v>
      </c>
      <c r="CJ108" s="65">
        <v>1067.0235399999999</v>
      </c>
      <c r="CK108" s="65">
        <v>1067.0235399999999</v>
      </c>
      <c r="CL108" s="65">
        <v>1067.0235399999999</v>
      </c>
      <c r="CM108" s="65">
        <v>1067.0235399999999</v>
      </c>
      <c r="CN108" s="65">
        <v>1067.0235399999999</v>
      </c>
      <c r="CO108" s="65">
        <v>1067.0235399999999</v>
      </c>
      <c r="CP108" s="65">
        <v>1067.0235399999999</v>
      </c>
      <c r="CQ108" s="65">
        <v>1067.0235399999999</v>
      </c>
      <c r="CR108" s="65">
        <v>1067.0235399999999</v>
      </c>
      <c r="CS108" s="65">
        <v>1067.0235399999999</v>
      </c>
      <c r="CT108" s="65">
        <v>1067.0235399999999</v>
      </c>
      <c r="CU108" s="65">
        <v>1067.0235399999999</v>
      </c>
      <c r="CV108" s="65">
        <v>1067.0235399999999</v>
      </c>
      <c r="CW108" s="65">
        <v>1067.0235399999999</v>
      </c>
      <c r="CX108" s="65">
        <v>1067.0235399999999</v>
      </c>
      <c r="CY108" s="65">
        <v>1067.0235399999999</v>
      </c>
      <c r="CZ108" s="65">
        <v>507.25734260000002</v>
      </c>
      <c r="DA108" s="65">
        <v>507.25734260000002</v>
      </c>
      <c r="DB108" s="65">
        <v>507.25734260000002</v>
      </c>
      <c r="DC108" s="65">
        <v>507.25734260000002</v>
      </c>
      <c r="DD108" s="65">
        <v>507.25734260000002</v>
      </c>
      <c r="DE108" s="65">
        <v>507.25734260000002</v>
      </c>
      <c r="DF108" s="65">
        <v>507.25734260000002</v>
      </c>
      <c r="DG108" s="65">
        <v>507.25734260000002</v>
      </c>
      <c r="DH108" s="65">
        <v>507.25734260000002</v>
      </c>
      <c r="DI108" s="65">
        <v>507.25734260000002</v>
      </c>
      <c r="DJ108" s="65">
        <v>507.25734260000002</v>
      </c>
      <c r="DK108" s="65">
        <v>507.25734260000002</v>
      </c>
      <c r="DL108" s="65">
        <v>507.25734260000002</v>
      </c>
      <c r="DM108" s="65">
        <v>507.25734260000002</v>
      </c>
      <c r="DN108" s="65">
        <v>507.25734260000002</v>
      </c>
      <c r="DO108" s="65">
        <v>507.25734260000002</v>
      </c>
      <c r="DP108" s="65">
        <v>507.25734260000002</v>
      </c>
      <c r="DQ108" s="65">
        <v>507.25734260000002</v>
      </c>
      <c r="DR108" s="65">
        <v>507.25734260000002</v>
      </c>
      <c r="DS108" s="65">
        <v>507.25734260000002</v>
      </c>
      <c r="DT108" s="65">
        <v>507.25734260000002</v>
      </c>
      <c r="DU108" s="65">
        <v>507.25734260000002</v>
      </c>
      <c r="DV108" s="65">
        <v>507.25734260000002</v>
      </c>
      <c r="DW108" s="65">
        <v>507.25734260000002</v>
      </c>
      <c r="DX108" s="65">
        <v>507.25734260000002</v>
      </c>
      <c r="DY108" s="65">
        <v>507.25734260000002</v>
      </c>
      <c r="DZ108" s="65">
        <v>507.25734260000002</v>
      </c>
      <c r="EA108" s="65">
        <v>507.25734260000002</v>
      </c>
      <c r="EB108" s="65">
        <v>507.25734260000002</v>
      </c>
      <c r="EC108" s="65">
        <v>507.25734260000002</v>
      </c>
      <c r="ED108" s="65">
        <v>507.25734260000002</v>
      </c>
      <c r="EE108" s="65">
        <v>507.25734260000002</v>
      </c>
      <c r="EF108" s="65">
        <v>507.25734260000002</v>
      </c>
      <c r="EG108" s="65">
        <v>507.25734260000002</v>
      </c>
      <c r="EH108" s="65">
        <v>507.25734260000002</v>
      </c>
      <c r="EI108" s="65">
        <v>507.25734260000002</v>
      </c>
      <c r="EJ108" s="65">
        <v>507.25734260000002</v>
      </c>
      <c r="EK108" s="65">
        <v>507.25734260000002</v>
      </c>
      <c r="EL108" s="65">
        <v>507.25734260000002</v>
      </c>
      <c r="EM108" s="65">
        <v>507.25734260000002</v>
      </c>
      <c r="EN108" s="65">
        <v>507.25734260000002</v>
      </c>
      <c r="EO108" s="65">
        <v>507.25734260000002</v>
      </c>
      <c r="EP108" s="65">
        <v>507.25734260000002</v>
      </c>
      <c r="EQ108" s="65">
        <v>507.25734260000002</v>
      </c>
      <c r="ER108" s="65">
        <v>507.25734260000002</v>
      </c>
      <c r="ES108" s="65">
        <v>507.25734260000002</v>
      </c>
      <c r="ET108" s="65">
        <v>507.25734260000002</v>
      </c>
      <c r="EU108" s="65">
        <v>507.25734260000002</v>
      </c>
      <c r="EV108" s="65">
        <v>507.25734260000002</v>
      </c>
      <c r="EW108" s="65">
        <v>507.25734260000002</v>
      </c>
      <c r="EX108" s="65">
        <v>507.25734260000002</v>
      </c>
      <c r="EY108" s="65">
        <v>507.25734260000002</v>
      </c>
      <c r="EZ108" s="65">
        <v>507.25734260000002</v>
      </c>
      <c r="FA108" s="65">
        <v>507.25734260000002</v>
      </c>
      <c r="FB108" s="65">
        <v>507.25734260000002</v>
      </c>
      <c r="FC108" s="65">
        <v>507.25734260000002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6163.1821380000001</v>
      </c>
      <c r="I113" s="65">
        <v>5100.5112950000002</v>
      </c>
      <c r="J113" s="65">
        <v>6036.5308029999997</v>
      </c>
      <c r="K113" s="65">
        <v>5841.1621670000004</v>
      </c>
      <c r="L113" s="65">
        <v>5841.1621670000004</v>
      </c>
      <c r="M113" s="65">
        <v>5270.3777700000001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6043.8263340000003</v>
      </c>
      <c r="U113" s="65">
        <v>6359.8282239999999</v>
      </c>
      <c r="V113" s="65">
        <v>6008.7432349999999</v>
      </c>
      <c r="W113" s="65">
        <v>6656.9351809999998</v>
      </c>
      <c r="X113" s="65">
        <v>7397.2894580000002</v>
      </c>
      <c r="Y113" s="65">
        <v>5833.9394929999999</v>
      </c>
      <c r="Z113" s="65">
        <v>5955.7114789999996</v>
      </c>
      <c r="AA113" s="65">
        <v>7221.1544949999998</v>
      </c>
      <c r="AB113" s="65">
        <v>4574.1084499999997</v>
      </c>
      <c r="AC113" s="65">
        <v>4237.2823109999999</v>
      </c>
      <c r="AD113" s="65">
        <v>7423.8186610000002</v>
      </c>
      <c r="AE113" s="65">
        <v>6892.4766099999997</v>
      </c>
      <c r="AF113" s="65">
        <v>7090.4034190000002</v>
      </c>
      <c r="AG113" s="65">
        <v>4412.2659510000003</v>
      </c>
      <c r="AH113" s="65">
        <v>5112.9974169999996</v>
      </c>
      <c r="AI113" s="65">
        <v>4252.5711259999998</v>
      </c>
      <c r="AJ113" s="65">
        <v>8573.7648939999999</v>
      </c>
      <c r="AK113" s="65">
        <v>4868.6773579999999</v>
      </c>
      <c r="AL113" s="65">
        <v>6816.1104029999997</v>
      </c>
      <c r="AM113" s="65">
        <v>4742.9478820000004</v>
      </c>
      <c r="AN113" s="65">
        <v>7525.3586999999998</v>
      </c>
      <c r="AO113" s="65">
        <v>4867.0133839999999</v>
      </c>
      <c r="AP113" s="65">
        <v>5676.0526440000003</v>
      </c>
      <c r="AQ113" s="65">
        <v>6044.6501459999999</v>
      </c>
      <c r="AR113" s="65">
        <v>6899.5283040000004</v>
      </c>
      <c r="AS113" s="65">
        <v>6848.5731390000001</v>
      </c>
      <c r="AT113" s="65">
        <v>6362.3307340000001</v>
      </c>
      <c r="AU113" s="65">
        <v>7675.9053050000002</v>
      </c>
      <c r="AV113" s="65">
        <v>9305.4672019999998</v>
      </c>
      <c r="AW113" s="65">
        <v>6335.3333549999998</v>
      </c>
      <c r="AX113" s="65">
        <v>6936.2308659999999</v>
      </c>
      <c r="AY113" s="65">
        <v>9305.4672019999998</v>
      </c>
      <c r="AZ113" s="65">
        <v>9357.6046239999996</v>
      </c>
      <c r="BA113" s="65">
        <v>8159.526836</v>
      </c>
      <c r="BB113" s="65">
        <v>9357.6046239999996</v>
      </c>
      <c r="BC113" s="65">
        <v>9357.6046239999996</v>
      </c>
      <c r="BD113" s="65">
        <v>6745.5202799999997</v>
      </c>
      <c r="BE113" s="65">
        <v>6745.5202799999997</v>
      </c>
      <c r="BF113" s="65">
        <v>5574.2559380000002</v>
      </c>
      <c r="BG113" s="65">
        <v>6745.5202799999997</v>
      </c>
      <c r="BH113" s="65">
        <v>6778.3849520000003</v>
      </c>
      <c r="BI113" s="65">
        <v>6778.3849520000003</v>
      </c>
      <c r="BJ113" s="65">
        <v>5005.1890789999998</v>
      </c>
      <c r="BK113" s="65">
        <v>6778.3849520000003</v>
      </c>
      <c r="BL113" s="65">
        <v>7535.1913649999997</v>
      </c>
      <c r="BM113" s="65">
        <v>7535.1913649999997</v>
      </c>
      <c r="BN113" s="65">
        <v>7535.1913649999997</v>
      </c>
      <c r="BO113" s="65">
        <v>7535.1913649999997</v>
      </c>
      <c r="BP113" s="65">
        <v>7613.894781</v>
      </c>
      <c r="BQ113" s="65">
        <v>7613.894781</v>
      </c>
      <c r="BR113" s="65">
        <v>7613.894781</v>
      </c>
      <c r="BS113" s="65">
        <v>7613.894781</v>
      </c>
      <c r="BT113" s="65">
        <v>7613.894781</v>
      </c>
      <c r="BU113" s="65">
        <v>7613.894781</v>
      </c>
      <c r="BV113" s="65">
        <v>7613.894781</v>
      </c>
      <c r="BW113" s="65">
        <v>7535.8690109999998</v>
      </c>
      <c r="BX113" s="65">
        <v>7613.894781</v>
      </c>
      <c r="BY113" s="65">
        <v>7587.3655769999996</v>
      </c>
      <c r="BZ113" s="65">
        <v>7613.894781</v>
      </c>
      <c r="CA113" s="65">
        <v>7613.894781</v>
      </c>
      <c r="CB113" s="65">
        <v>6358.8739530000003</v>
      </c>
      <c r="CC113" s="65">
        <v>6358.8739530000003</v>
      </c>
      <c r="CD113" s="65">
        <v>6358.8739530000003</v>
      </c>
      <c r="CE113" s="65">
        <v>6358.8739530000003</v>
      </c>
      <c r="CF113" s="65">
        <v>6358.8739530000003</v>
      </c>
      <c r="CG113" s="65">
        <v>6014.7522820000004</v>
      </c>
      <c r="CH113" s="65">
        <v>6358.8739530000003</v>
      </c>
      <c r="CI113" s="65">
        <v>6358.8739530000003</v>
      </c>
      <c r="CJ113" s="65">
        <v>6358.8739530000003</v>
      </c>
      <c r="CK113" s="65">
        <v>6358.8739530000003</v>
      </c>
      <c r="CL113" s="65">
        <v>4703.1478440000001</v>
      </c>
      <c r="CM113" s="65">
        <v>6358.8739530000003</v>
      </c>
      <c r="CN113" s="65">
        <v>5365.1657800000003</v>
      </c>
      <c r="CO113" s="65">
        <v>5365.1657800000003</v>
      </c>
      <c r="CP113" s="65">
        <v>5365.1657800000003</v>
      </c>
      <c r="CQ113" s="65">
        <v>5365.1657800000003</v>
      </c>
      <c r="CR113" s="65">
        <v>5365.1657800000003</v>
      </c>
      <c r="CS113" s="65">
        <v>5365.1657800000003</v>
      </c>
      <c r="CT113" s="65">
        <v>5365.1657800000003</v>
      </c>
      <c r="CU113" s="65">
        <v>5365.1657800000003</v>
      </c>
      <c r="CV113" s="65">
        <v>5365.1657800000003</v>
      </c>
      <c r="CW113" s="65">
        <v>5365.1657800000003</v>
      </c>
      <c r="CX113" s="65">
        <v>5365.1657800000003</v>
      </c>
      <c r="CY113" s="65">
        <v>5365.1657800000003</v>
      </c>
      <c r="CZ113" s="65">
        <v>4805.3995830000003</v>
      </c>
      <c r="DA113" s="65">
        <v>4778.870379</v>
      </c>
      <c r="DB113" s="65">
        <v>4805.3995830000003</v>
      </c>
      <c r="DC113" s="65">
        <v>4805.3995830000003</v>
      </c>
      <c r="DD113" s="65">
        <v>4805.3995830000003</v>
      </c>
      <c r="DE113" s="65">
        <v>4805.3995830000003</v>
      </c>
      <c r="DF113" s="65">
        <v>4805.3995830000003</v>
      </c>
      <c r="DG113" s="65">
        <v>4805.3995830000003</v>
      </c>
      <c r="DH113" s="65">
        <v>4778.870379</v>
      </c>
      <c r="DI113" s="65">
        <v>4778.870379</v>
      </c>
      <c r="DJ113" s="65">
        <v>4778.870379</v>
      </c>
      <c r="DK113" s="65">
        <v>4778.870379</v>
      </c>
      <c r="DL113" s="65">
        <v>4778.870379</v>
      </c>
      <c r="DM113" s="65">
        <v>4778.870379</v>
      </c>
      <c r="DN113" s="65">
        <v>4434.7487080000001</v>
      </c>
      <c r="DO113" s="65">
        <v>4778.870379</v>
      </c>
      <c r="DP113" s="65">
        <v>3628.9241470000002</v>
      </c>
      <c r="DQ113" s="65">
        <v>3628.9241470000002</v>
      </c>
      <c r="DR113" s="65">
        <v>3628.9241470000002</v>
      </c>
      <c r="DS113" s="65">
        <v>3628.9241470000002</v>
      </c>
      <c r="DT113" s="65">
        <v>3628.9241470000002</v>
      </c>
      <c r="DU113" s="65">
        <v>3628.9241470000002</v>
      </c>
      <c r="DV113" s="65">
        <v>3628.9241470000002</v>
      </c>
      <c r="DW113" s="65">
        <v>3628.9241470000002</v>
      </c>
      <c r="DX113" s="65">
        <v>3628.9241470000002</v>
      </c>
      <c r="DY113" s="65">
        <v>3628.9241470000002</v>
      </c>
      <c r="DZ113" s="65">
        <v>3628.9241470000002</v>
      </c>
      <c r="EA113" s="65">
        <v>3628.9241470000002</v>
      </c>
      <c r="EB113" s="65">
        <v>3628.9241470000002</v>
      </c>
      <c r="EC113" s="65">
        <v>3628.9241470000002</v>
      </c>
      <c r="ED113" s="65">
        <v>3628.9241470000002</v>
      </c>
      <c r="EE113" s="65">
        <v>3628.9241470000002</v>
      </c>
      <c r="EF113" s="65">
        <v>3284.8024759999998</v>
      </c>
      <c r="EG113" s="65">
        <v>3284.8024759999998</v>
      </c>
      <c r="EH113" s="65">
        <v>3284.8024759999998</v>
      </c>
      <c r="EI113" s="65">
        <v>3284.8024759999998</v>
      </c>
      <c r="EJ113" s="65">
        <v>3284.8024759999998</v>
      </c>
      <c r="EK113" s="65">
        <v>3284.8024759999998</v>
      </c>
      <c r="EL113" s="65">
        <v>3284.8024759999998</v>
      </c>
      <c r="EM113" s="65">
        <v>3284.8024759999998</v>
      </c>
      <c r="EN113" s="65">
        <v>3284.8024759999998</v>
      </c>
      <c r="EO113" s="65">
        <v>3284.8024759999998</v>
      </c>
      <c r="EP113" s="65">
        <v>3284.8024759999998</v>
      </c>
      <c r="EQ113" s="65">
        <v>3284.8024759999998</v>
      </c>
      <c r="ER113" s="65">
        <v>3284.8024759999998</v>
      </c>
      <c r="ES113" s="65">
        <v>3284.8024759999998</v>
      </c>
      <c r="ET113" s="65">
        <v>3284.8024759999998</v>
      </c>
      <c r="EU113" s="65">
        <v>3284.8024759999998</v>
      </c>
      <c r="EV113" s="65">
        <v>3284.8024759999998</v>
      </c>
      <c r="EW113" s="65">
        <v>3284.8024759999998</v>
      </c>
      <c r="EX113" s="65">
        <v>3284.8024759999998</v>
      </c>
      <c r="EY113" s="65">
        <v>3284.8024759999998</v>
      </c>
      <c r="EZ113" s="65">
        <v>3284.8024759999998</v>
      </c>
      <c r="FA113" s="65">
        <v>3284.8024759999998</v>
      </c>
      <c r="FB113" s="65">
        <v>3284.8024759999998</v>
      </c>
      <c r="FC113" s="65">
        <v>3284.8024759999998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4562.0755609999997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4554.4979119999998</v>
      </c>
      <c r="EA126" s="65">
        <v>5068.9728459999997</v>
      </c>
      <c r="EB126" s="65">
        <v>5068.9728459999997</v>
      </c>
      <c r="EC126" s="65">
        <v>5068.9728459999997</v>
      </c>
      <c r="ED126" s="65">
        <v>4562.0755609999997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5068.9728459999997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360.03919280000002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1260.1371750000001</v>
      </c>
      <c r="DG128" s="65">
        <v>1440.1567709999999</v>
      </c>
      <c r="DH128" s="65">
        <v>1620.1763679999999</v>
      </c>
      <c r="DI128" s="65">
        <v>1620.1763679999999</v>
      </c>
      <c r="DJ128" s="65">
        <v>1440.1567709999999</v>
      </c>
      <c r="DK128" s="65">
        <v>1620.1763679999999</v>
      </c>
      <c r="DL128" s="65">
        <v>1725.0704290000001</v>
      </c>
      <c r="DM128" s="65">
        <v>1185.0116390000001</v>
      </c>
      <c r="DN128" s="65">
        <v>1545.0508319999999</v>
      </c>
      <c r="DO128" s="65">
        <v>1725.0704290000001</v>
      </c>
      <c r="DP128" s="65">
        <v>1725.0704290000001</v>
      </c>
      <c r="DQ128" s="65">
        <v>1725.0704290000001</v>
      </c>
      <c r="DR128" s="65">
        <v>1545.0508319999999</v>
      </c>
      <c r="DS128" s="65">
        <v>1725.0704290000001</v>
      </c>
      <c r="DT128" s="65">
        <v>1725.0704290000001</v>
      </c>
      <c r="DU128" s="65">
        <v>1725.0704290000001</v>
      </c>
      <c r="DV128" s="65">
        <v>1725.0704290000001</v>
      </c>
      <c r="DW128" s="65">
        <v>1545.0508319999999</v>
      </c>
      <c r="DX128" s="65">
        <v>1725.0704290000001</v>
      </c>
      <c r="DY128" s="65">
        <v>1725.0704290000001</v>
      </c>
      <c r="DZ128" s="65">
        <v>1365.031236</v>
      </c>
      <c r="EA128" s="65">
        <v>1725.0704290000001</v>
      </c>
      <c r="EB128" s="65">
        <v>1725.0704290000001</v>
      </c>
      <c r="EC128" s="65">
        <v>1725.0704290000001</v>
      </c>
      <c r="ED128" s="65">
        <v>1725.0704290000001</v>
      </c>
      <c r="EE128" s="65">
        <v>1725.0704290000001</v>
      </c>
      <c r="EF128" s="65">
        <v>1725.0704290000001</v>
      </c>
      <c r="EG128" s="65">
        <v>1725.0704290000001</v>
      </c>
      <c r="EH128" s="65">
        <v>1545.0508319999999</v>
      </c>
      <c r="EI128" s="65">
        <v>1725.0704290000001</v>
      </c>
      <c r="EJ128" s="65">
        <v>1725.0704290000001</v>
      </c>
      <c r="EK128" s="65">
        <v>1725.0704290000001</v>
      </c>
      <c r="EL128" s="65">
        <v>1725.0704290000001</v>
      </c>
      <c r="EM128" s="65">
        <v>1725.0704290000001</v>
      </c>
      <c r="EN128" s="65">
        <v>1725.0704290000001</v>
      </c>
      <c r="EO128" s="65">
        <v>1725.0704290000001</v>
      </c>
      <c r="EP128" s="65">
        <v>1725.0704290000001</v>
      </c>
      <c r="EQ128" s="65">
        <v>1725.0704290000001</v>
      </c>
      <c r="ER128" s="65">
        <v>1725.0704290000001</v>
      </c>
      <c r="ES128" s="65">
        <v>1725.0704290000001</v>
      </c>
      <c r="ET128" s="65">
        <v>1725.0704290000001</v>
      </c>
      <c r="EU128" s="65">
        <v>1725.0704290000001</v>
      </c>
      <c r="EV128" s="65">
        <v>1725.0704290000001</v>
      </c>
      <c r="EW128" s="65">
        <v>1725.0704290000001</v>
      </c>
      <c r="EX128" s="65">
        <v>720.07838560000005</v>
      </c>
      <c r="EY128" s="65">
        <v>1725.0704290000001</v>
      </c>
      <c r="EZ128" s="65">
        <v>1725.0704290000001</v>
      </c>
      <c r="FA128" s="65">
        <v>1725.0704290000001</v>
      </c>
      <c r="FB128" s="65">
        <v>1545.0508319999999</v>
      </c>
      <c r="FC128" s="65">
        <v>1545.0508319999999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2387.6283309999999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5315.3154519999998</v>
      </c>
      <c r="DG137" s="65">
        <v>5495.3350479999999</v>
      </c>
      <c r="DH137" s="65">
        <v>6182.251929</v>
      </c>
      <c r="DI137" s="65">
        <v>6182.251929</v>
      </c>
      <c r="DJ137" s="65">
        <v>6002.2323329999999</v>
      </c>
      <c r="DK137" s="65">
        <v>6182.251929</v>
      </c>
      <c r="DL137" s="65">
        <v>6794.043275</v>
      </c>
      <c r="DM137" s="65">
        <v>6253.9844849999999</v>
      </c>
      <c r="DN137" s="65">
        <v>6107.1263939999999</v>
      </c>
      <c r="DO137" s="65">
        <v>6794.043275</v>
      </c>
      <c r="DP137" s="65">
        <v>6794.043275</v>
      </c>
      <c r="DQ137" s="65">
        <v>6794.043275</v>
      </c>
      <c r="DR137" s="65">
        <v>6614.0236779999996</v>
      </c>
      <c r="DS137" s="65">
        <v>6794.043275</v>
      </c>
      <c r="DT137" s="65">
        <v>6794.043275</v>
      </c>
      <c r="DU137" s="65">
        <v>6794.043275</v>
      </c>
      <c r="DV137" s="65">
        <v>6794.043275</v>
      </c>
      <c r="DW137" s="65">
        <v>6614.0236779999996</v>
      </c>
      <c r="DX137" s="65">
        <v>6794.043275</v>
      </c>
      <c r="DY137" s="65">
        <v>6794.043275</v>
      </c>
      <c r="DZ137" s="65">
        <v>5919.5291479999996</v>
      </c>
      <c r="EA137" s="65">
        <v>6794.043275</v>
      </c>
      <c r="EB137" s="65">
        <v>6794.043275</v>
      </c>
      <c r="EC137" s="65">
        <v>6794.043275</v>
      </c>
      <c r="ED137" s="65">
        <v>6287.14599</v>
      </c>
      <c r="EE137" s="65">
        <v>6794.043275</v>
      </c>
      <c r="EF137" s="65">
        <v>6794.043275</v>
      </c>
      <c r="EG137" s="65">
        <v>6794.043275</v>
      </c>
      <c r="EH137" s="65">
        <v>6614.0236779999996</v>
      </c>
      <c r="EI137" s="65">
        <v>6794.043275</v>
      </c>
      <c r="EJ137" s="65">
        <v>6794.043275</v>
      </c>
      <c r="EK137" s="65">
        <v>6794.043275</v>
      </c>
      <c r="EL137" s="65">
        <v>6794.043275</v>
      </c>
      <c r="EM137" s="65">
        <v>6794.043275</v>
      </c>
      <c r="EN137" s="65">
        <v>6794.043275</v>
      </c>
      <c r="EO137" s="65">
        <v>6794.043275</v>
      </c>
      <c r="EP137" s="65">
        <v>6794.043275</v>
      </c>
      <c r="EQ137" s="65">
        <v>6794.043275</v>
      </c>
      <c r="ER137" s="65">
        <v>6794.043275</v>
      </c>
      <c r="ES137" s="65">
        <v>6794.043275</v>
      </c>
      <c r="ET137" s="65">
        <v>6794.043275</v>
      </c>
      <c r="EU137" s="65">
        <v>6794.043275</v>
      </c>
      <c r="EV137" s="65">
        <v>6794.043275</v>
      </c>
      <c r="EW137" s="65">
        <v>6794.043275</v>
      </c>
      <c r="EX137" s="65">
        <v>5789.0512319999998</v>
      </c>
      <c r="EY137" s="65">
        <v>6794.043275</v>
      </c>
      <c r="EZ137" s="65">
        <v>6794.043275</v>
      </c>
      <c r="FA137" s="65">
        <v>6794.043275</v>
      </c>
      <c r="FB137" s="65">
        <v>6614.0236779999996</v>
      </c>
      <c r="FC137" s="65">
        <v>6614.0236779999996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1936.25288</v>
      </c>
      <c r="AH138" s="65">
        <v>2933.7509380000001</v>
      </c>
      <c r="AI138" s="65">
        <v>877.3586646</v>
      </c>
      <c r="AJ138" s="65">
        <v>3028.498094</v>
      </c>
      <c r="AK138" s="65">
        <v>1782.951982</v>
      </c>
      <c r="AL138" s="65">
        <v>1719.2818930000001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236.85299240000001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712.90760890000001</v>
      </c>
      <c r="AC139" s="65">
        <v>459.52370660000003</v>
      </c>
      <c r="AD139" s="65">
        <v>459.52370660000003</v>
      </c>
      <c r="AE139" s="65">
        <v>459.52370660000003</v>
      </c>
      <c r="AF139" s="65">
        <v>986.51364509999996</v>
      </c>
      <c r="AG139" s="65">
        <v>459.52370660000003</v>
      </c>
      <c r="AH139" s="65">
        <v>459.52370660000003</v>
      </c>
      <c r="AI139" s="65">
        <v>1065.9055049999999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490.11117480000001</v>
      </c>
      <c r="AP139" s="65">
        <v>459.52370660000003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853.87003890000005</v>
      </c>
      <c r="AY139" s="65">
        <v>1065.9055049999999</v>
      </c>
      <c r="AZ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331.08787430000001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606.38179839999998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608.07905530000005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R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3476.6372449999999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3741.4057029999999</v>
      </c>
      <c r="AC149" s="65">
        <v>3488.0218009999999</v>
      </c>
      <c r="AD149" s="65">
        <v>3699.3079590000002</v>
      </c>
      <c r="AE149" s="65">
        <v>3699.3079590000002</v>
      </c>
      <c r="AF149" s="65">
        <v>4015.011739</v>
      </c>
      <c r="AG149" s="65">
        <v>2607.0627439999998</v>
      </c>
      <c r="AH149" s="65">
        <v>3393.274645</v>
      </c>
      <c r="AI149" s="65">
        <v>1943.2641699999999</v>
      </c>
      <c r="AJ149" s="65">
        <v>4305.6897570000001</v>
      </c>
      <c r="AK149" s="65">
        <v>2848.8574870000002</v>
      </c>
      <c r="AL149" s="65">
        <v>2390.0917570000001</v>
      </c>
      <c r="AM149" s="65">
        <v>4094.4035990000002</v>
      </c>
      <c r="AN149" s="65">
        <v>4094.4035990000002</v>
      </c>
      <c r="AO149" s="65">
        <v>3518.609269</v>
      </c>
      <c r="AP149" s="65">
        <v>3488.0218009999999</v>
      </c>
      <c r="AQ149" s="65">
        <v>4094.4035990000002</v>
      </c>
      <c r="AR149" s="65">
        <v>4305.6897570000001</v>
      </c>
      <c r="AS149" s="65">
        <v>4094.4035990000002</v>
      </c>
      <c r="AT149" s="65">
        <v>4094.4035990000002</v>
      </c>
      <c r="AU149" s="65">
        <v>4094.4035990000002</v>
      </c>
      <c r="AV149" s="65">
        <v>4091.561185</v>
      </c>
      <c r="AW149" s="65">
        <v>3880.2750270000001</v>
      </c>
      <c r="AX149" s="65">
        <v>3879.5257190000002</v>
      </c>
      <c r="AY149" s="65">
        <v>4091.561185</v>
      </c>
      <c r="AZ149" s="65">
        <v>3725.9319099999998</v>
      </c>
      <c r="BA149" s="65">
        <v>2448.7402470000002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2375.447259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1164.4425470000001</v>
      </c>
      <c r="BN149" s="65">
        <v>1164.4425470000001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1770.8243460000001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1772.5216029999999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1433.0893369999999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1304.1514770000001</v>
      </c>
      <c r="AJ150" s="65">
        <v>1813.1387500000001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1433.0893369999999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1304.1514770000001</v>
      </c>
      <c r="AJ161" s="65">
        <v>1813.1387500000001</v>
      </c>
      <c r="AK161" s="65">
        <v>0</v>
      </c>
      <c r="AL161" s="65">
        <v>0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158.22775050000001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1529.608309</v>
      </c>
      <c r="I164" s="65">
        <v>1447.794676</v>
      </c>
      <c r="J164" s="65">
        <v>1232.5291380000001</v>
      </c>
      <c r="K164" s="65">
        <v>1305.1054590000001</v>
      </c>
      <c r="L164" s="65">
        <v>1786.562596</v>
      </c>
      <c r="M164" s="65">
        <v>1106.7996619999999</v>
      </c>
      <c r="N164" s="65">
        <v>1602.079661</v>
      </c>
      <c r="O164" s="65">
        <v>1343.2885630000001</v>
      </c>
      <c r="P164" s="65">
        <v>1362.474326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1960.1872960000001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1769.935007</v>
      </c>
      <c r="AB164" s="65">
        <v>1820.5768250000001</v>
      </c>
      <c r="AC164" s="65">
        <v>1441.257122</v>
      </c>
      <c r="AD164" s="65">
        <v>1913.0979589999999</v>
      </c>
      <c r="AE164" s="65">
        <v>1220.5909959999999</v>
      </c>
      <c r="AF164" s="65">
        <v>1962.697559</v>
      </c>
      <c r="AG164" s="65">
        <v>1722.8456699999999</v>
      </c>
      <c r="AH164" s="65">
        <v>1960.1872960000001</v>
      </c>
      <c r="AI164" s="65">
        <v>1818.066562</v>
      </c>
      <c r="AJ164" s="65">
        <v>1630.3245360000001</v>
      </c>
      <c r="AK164" s="65">
        <v>1627.814273</v>
      </c>
      <c r="AL164" s="65">
        <v>1769.935007</v>
      </c>
      <c r="AM164" s="65">
        <v>1580.7249360000001</v>
      </c>
      <c r="AN164" s="65">
        <v>1792.33195</v>
      </c>
      <c r="AO164" s="65">
        <v>1960.1872960000001</v>
      </c>
      <c r="AP164" s="65">
        <v>1627.814273</v>
      </c>
      <c r="AQ164" s="65">
        <v>1960.1872960000001</v>
      </c>
      <c r="AR164" s="65">
        <v>1962.697559</v>
      </c>
      <c r="AS164" s="65">
        <v>1627.814273</v>
      </c>
      <c r="AT164" s="65">
        <v>1960.1872960000001</v>
      </c>
      <c r="AU164" s="65">
        <v>1960.1872960000001</v>
      </c>
      <c r="AV164" s="65">
        <v>1962.697559</v>
      </c>
      <c r="AW164" s="65">
        <v>1770.9772250000001</v>
      </c>
      <c r="AX164" s="65">
        <v>1627.814273</v>
      </c>
      <c r="AY164" s="65">
        <v>1960.1872960000001</v>
      </c>
      <c r="AZ164" s="65">
        <v>1552.0633849999999</v>
      </c>
      <c r="BA164" s="65">
        <v>1312.2114959999999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U165" s="65">
        <v>157.18553180000001</v>
      </c>
      <c r="W165" s="65">
        <v>314.37106360000001</v>
      </c>
      <c r="X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I165" s="65">
        <v>314.37106360000001</v>
      </c>
      <c r="AJ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157.18553180000001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43.05845592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2722.8539919999998</v>
      </c>
      <c r="I173" s="65">
        <v>2805.9951569999998</v>
      </c>
      <c r="J173" s="65">
        <v>2770.6544680000002</v>
      </c>
      <c r="K173" s="65">
        <v>2843.2307900000001</v>
      </c>
      <c r="L173" s="65">
        <v>3002.5475959999999</v>
      </c>
      <c r="M173" s="65">
        <v>2487.7394599999998</v>
      </c>
      <c r="N173" s="65">
        <v>3140.2049910000001</v>
      </c>
      <c r="O173" s="65">
        <v>2881.4138939999998</v>
      </c>
      <c r="P173" s="65">
        <v>2578.4593260000001</v>
      </c>
      <c r="Q173" s="65">
        <v>3017.5865859999999</v>
      </c>
      <c r="R173" s="65">
        <v>3179.0147109999998</v>
      </c>
      <c r="S173" s="65">
        <v>3125.1035790000001</v>
      </c>
      <c r="T173" s="65">
        <v>3186.451826</v>
      </c>
      <c r="U173" s="65">
        <v>2150.2500909999999</v>
      </c>
      <c r="V173" s="65">
        <v>2770.8439629999998</v>
      </c>
      <c r="W173" s="65">
        <v>2955.1271809999998</v>
      </c>
      <c r="X173" s="65">
        <v>3012.4013</v>
      </c>
      <c r="Y173" s="65">
        <v>2851.5685389999999</v>
      </c>
      <c r="Z173" s="65">
        <v>3183.9415629999999</v>
      </c>
      <c r="AA173" s="65">
        <v>3308.0603369999999</v>
      </c>
      <c r="AB173" s="65">
        <v>3036.5618250000002</v>
      </c>
      <c r="AC173" s="65">
        <v>2665.0113889999998</v>
      </c>
      <c r="AD173" s="65">
        <v>3428.483972</v>
      </c>
      <c r="AE173" s="65">
        <v>2709.891572</v>
      </c>
      <c r="AF173" s="65">
        <v>3178.6825589999999</v>
      </c>
      <c r="AG173" s="65">
        <v>2946.599937</v>
      </c>
      <c r="AH173" s="65">
        <v>3183.9415629999999</v>
      </c>
      <c r="AI173" s="65">
        <v>3356.1918919999998</v>
      </c>
      <c r="AJ173" s="65">
        <v>3168.4498659999999</v>
      </c>
      <c r="AK173" s="65">
        <v>2709.4478049999998</v>
      </c>
      <c r="AL173" s="65">
        <v>3308.0603369999999</v>
      </c>
      <c r="AM173" s="65">
        <v>3118.8502669999998</v>
      </c>
      <c r="AN173" s="65">
        <v>3330.457281</v>
      </c>
      <c r="AO173" s="65">
        <v>3341.1270939999999</v>
      </c>
      <c r="AP173" s="65">
        <v>3165.9396029999998</v>
      </c>
      <c r="AQ173" s="65">
        <v>3498.3126259999999</v>
      </c>
      <c r="AR173" s="65">
        <v>3500.8228899999999</v>
      </c>
      <c r="AS173" s="65">
        <v>2851.5685389999999</v>
      </c>
      <c r="AT173" s="65">
        <v>3219.2307519999999</v>
      </c>
      <c r="AU173" s="65">
        <v>3498.3126259999999</v>
      </c>
      <c r="AV173" s="65">
        <v>3500.8228899999999</v>
      </c>
      <c r="AW173" s="65">
        <v>2994.7314919999999</v>
      </c>
      <c r="AX173" s="65">
        <v>3165.9396029999998</v>
      </c>
      <c r="AY173" s="65">
        <v>3498.3126259999999</v>
      </c>
      <c r="AZ173" s="65">
        <v>3090.1887149999998</v>
      </c>
      <c r="BA173" s="65">
        <v>2850.3368260000002</v>
      </c>
      <c r="BB173" s="65">
        <v>3087.6784520000001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1196.7513269999999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803.47046560000001</v>
      </c>
      <c r="I176" s="65">
        <v>755.33891040000003</v>
      </c>
      <c r="J176" s="65">
        <v>577.57866300000001</v>
      </c>
      <c r="K176" s="65">
        <v>766.23483329999999</v>
      </c>
      <c r="L176" s="65">
        <v>728.33597090000001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803.47046560000001</v>
      </c>
      <c r="U176" s="65">
        <v>198.21448179999999</v>
      </c>
      <c r="V176" s="65">
        <v>803.47046560000001</v>
      </c>
      <c r="W176" s="65">
        <v>399.75283389999998</v>
      </c>
      <c r="X176" s="65">
        <v>769.06266530000005</v>
      </c>
      <c r="Y176" s="65">
        <v>740.74784839999995</v>
      </c>
      <c r="Z176" s="65">
        <v>803.47046560000001</v>
      </c>
      <c r="AA176" s="65">
        <v>791.05858820000003</v>
      </c>
      <c r="AB176" s="65">
        <v>791.05858820000003</v>
      </c>
      <c r="AC176" s="65">
        <v>398.14213230000001</v>
      </c>
      <c r="AD176" s="65">
        <v>740.74784839999995</v>
      </c>
      <c r="AE176" s="65">
        <v>717.23597089999998</v>
      </c>
      <c r="AF176" s="65">
        <v>594.15941529999998</v>
      </c>
      <c r="AG176" s="65">
        <v>294.96247940000001</v>
      </c>
      <c r="AH176" s="65">
        <v>803.47046560000001</v>
      </c>
      <c r="AI176" s="65">
        <v>803.47046560000001</v>
      </c>
      <c r="AJ176" s="65">
        <v>740.74784839999995</v>
      </c>
      <c r="AK176" s="65">
        <v>728.33597090000001</v>
      </c>
      <c r="AL176" s="65">
        <v>803.47046560000001</v>
      </c>
      <c r="AM176" s="65">
        <v>740.74784839999995</v>
      </c>
      <c r="AN176" s="65">
        <v>742.26380289999997</v>
      </c>
      <c r="AO176" s="65">
        <v>803.47046560000001</v>
      </c>
      <c r="AP176" s="65">
        <v>463.78732860000002</v>
      </c>
      <c r="AQ176" s="65">
        <v>803.47046560000001</v>
      </c>
      <c r="AR176" s="65">
        <v>803.47046560000001</v>
      </c>
      <c r="AS176" s="65">
        <v>791.05858820000003</v>
      </c>
      <c r="AT176" s="65">
        <v>753.15972580000005</v>
      </c>
      <c r="AU176" s="65">
        <v>803.47046560000001</v>
      </c>
      <c r="AV176" s="65">
        <v>666.45149530000003</v>
      </c>
      <c r="AW176" s="65">
        <v>616.14075549999995</v>
      </c>
      <c r="AX176" s="65">
        <v>337.86835830000001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111.8016441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122.18117119999999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92.852212879999996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159.17522210000001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1371.954855</v>
      </c>
      <c r="I185" s="65">
        <v>1314.3485840000001</v>
      </c>
      <c r="J185" s="65">
        <v>1088.70189</v>
      </c>
      <c r="K185" s="65">
        <v>1334.7192219999999</v>
      </c>
      <c r="L185" s="65">
        <v>1296.8203599999999</v>
      </c>
      <c r="M185" s="65">
        <v>1296.8203599999999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1371.954855</v>
      </c>
      <c r="U185" s="65">
        <v>700.37586180000005</v>
      </c>
      <c r="V185" s="65">
        <v>1371.954855</v>
      </c>
      <c r="W185" s="65">
        <v>968.23722310000005</v>
      </c>
      <c r="X185" s="65">
        <v>1337.5470539999999</v>
      </c>
      <c r="Y185" s="65">
        <v>1309.2322380000001</v>
      </c>
      <c r="Z185" s="65">
        <v>1316.011373</v>
      </c>
      <c r="AA185" s="65">
        <v>1359.5429770000001</v>
      </c>
      <c r="AB185" s="65">
        <v>1359.5429770000001</v>
      </c>
      <c r="AC185" s="65">
        <v>966.6265214</v>
      </c>
      <c r="AD185" s="65">
        <v>1309.2322380000001</v>
      </c>
      <c r="AE185" s="65">
        <v>1285.72036</v>
      </c>
      <c r="AF185" s="65">
        <v>1162.643804</v>
      </c>
      <c r="AG185" s="65">
        <v>863.44686850000005</v>
      </c>
      <c r="AH185" s="65">
        <v>1286.6824140000001</v>
      </c>
      <c r="AI185" s="65">
        <v>1371.954855</v>
      </c>
      <c r="AJ185" s="65">
        <v>1309.2322380000001</v>
      </c>
      <c r="AK185" s="65">
        <v>1296.8203599999999</v>
      </c>
      <c r="AL185" s="65">
        <v>1371.954855</v>
      </c>
      <c r="AM185" s="65">
        <v>1309.2322380000001</v>
      </c>
      <c r="AN185" s="65">
        <v>1310.748192</v>
      </c>
      <c r="AO185" s="65">
        <v>1353.0054239999999</v>
      </c>
      <c r="AP185" s="65">
        <v>1032.271718</v>
      </c>
      <c r="AQ185" s="65">
        <v>1371.954855</v>
      </c>
      <c r="AR185" s="65">
        <v>1371.954855</v>
      </c>
      <c r="AS185" s="65">
        <v>1359.5429770000001</v>
      </c>
      <c r="AT185" s="65">
        <v>1321.6441150000001</v>
      </c>
      <c r="AU185" s="65">
        <v>1371.954855</v>
      </c>
      <c r="AV185" s="65">
        <v>1192.8681469999999</v>
      </c>
      <c r="AW185" s="65">
        <v>1142.557407</v>
      </c>
      <c r="AX185" s="65">
        <v>864.28501019999999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31316.631890000001</v>
      </c>
      <c r="V234" s="65">
        <v>29877.139800000001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28604.600880000002</v>
      </c>
      <c r="AD234" s="65">
        <v>30981.604800000001</v>
      </c>
      <c r="AE234" s="65">
        <v>30518.66128</v>
      </c>
      <c r="AF234" s="65">
        <v>30682.972320000001</v>
      </c>
      <c r="AG234" s="65">
        <v>32220.697039999999</v>
      </c>
      <c r="AH234" s="65">
        <v>30788.515090000001</v>
      </c>
      <c r="AI234" s="65">
        <v>30238.790789999999</v>
      </c>
      <c r="AJ234" s="65">
        <v>30682.972320000001</v>
      </c>
      <c r="AK234" s="65">
        <v>28934.654299999998</v>
      </c>
      <c r="AL234" s="65">
        <v>28331.973249999999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32220.697039999999</v>
      </c>
      <c r="BJ234" s="65">
        <v>28941.126110000001</v>
      </c>
      <c r="BK234" s="65">
        <v>30823.753280000001</v>
      </c>
      <c r="BL234" s="65">
        <v>31035.18132</v>
      </c>
      <c r="BM234" s="65">
        <v>32220.697039999999</v>
      </c>
      <c r="BN234" s="65">
        <v>31220.854800000001</v>
      </c>
      <c r="BO234" s="65">
        <v>30999.00978</v>
      </c>
      <c r="BP234" s="65">
        <v>32468.882160000001</v>
      </c>
      <c r="BQ234" s="65">
        <v>34096.110520000002</v>
      </c>
      <c r="BR234" s="65">
        <v>31953.029399999999</v>
      </c>
      <c r="BS234" s="65">
        <v>32431.039639999999</v>
      </c>
      <c r="BT234" s="65">
        <v>32814.570359999998</v>
      </c>
      <c r="BU234" s="65">
        <v>33746.882919999996</v>
      </c>
      <c r="BV234" s="65">
        <v>31886.323230000002</v>
      </c>
      <c r="BW234" s="65">
        <v>32776.324939999999</v>
      </c>
      <c r="BX234" s="65">
        <v>34174.929360000002</v>
      </c>
      <c r="BY234" s="65">
        <v>35887.658920000002</v>
      </c>
      <c r="BZ234" s="65">
        <v>32649.567930000001</v>
      </c>
      <c r="CA234" s="65">
        <v>34135.098440000002</v>
      </c>
      <c r="CB234" s="65">
        <v>34787.541360000003</v>
      </c>
      <c r="CC234" s="65">
        <v>36179.673020000002</v>
      </c>
      <c r="CD234" s="65">
        <v>35274.080399999999</v>
      </c>
      <c r="CE234" s="65">
        <v>34746.996440000003</v>
      </c>
      <c r="CF234" s="65">
        <v>34787.541360000003</v>
      </c>
      <c r="CG234" s="65">
        <v>36530.97292</v>
      </c>
      <c r="CH234" s="65">
        <v>35218.400399999999</v>
      </c>
      <c r="CI234" s="65">
        <v>34746.996440000003</v>
      </c>
      <c r="CJ234" s="65">
        <v>34823.405760000001</v>
      </c>
      <c r="CK234" s="65">
        <v>36387.533719999999</v>
      </c>
      <c r="CL234" s="65">
        <v>34136.816400000003</v>
      </c>
      <c r="CM234" s="65">
        <v>34782.819040000002</v>
      </c>
      <c r="CN234" s="65">
        <v>34823.405760000001</v>
      </c>
      <c r="CO234" s="65">
        <v>35147.831330000001</v>
      </c>
      <c r="CP234" s="65">
        <v>35254.331400000003</v>
      </c>
      <c r="CQ234" s="65">
        <v>34782.819040000002</v>
      </c>
      <c r="CR234" s="65">
        <v>34823.405760000001</v>
      </c>
      <c r="CS234" s="65">
        <v>36568.634720000002</v>
      </c>
      <c r="CT234" s="65">
        <v>35310.446400000001</v>
      </c>
      <c r="CU234" s="65">
        <v>34782.819040000002</v>
      </c>
      <c r="CV234" s="65">
        <v>34823.405760000001</v>
      </c>
      <c r="CW234" s="65">
        <v>36482.589220000002</v>
      </c>
      <c r="CX234" s="65">
        <v>34731.4614</v>
      </c>
      <c r="CY234" s="65">
        <v>34782.819040000002</v>
      </c>
      <c r="CZ234" s="65">
        <v>34823.405760000001</v>
      </c>
      <c r="DA234" s="65">
        <v>36568.634720000002</v>
      </c>
      <c r="DB234" s="65">
        <v>35310.446400000001</v>
      </c>
      <c r="DC234" s="65">
        <v>34782.819040000002</v>
      </c>
      <c r="DD234" s="65">
        <v>35175.154119999999</v>
      </c>
      <c r="DE234" s="65">
        <v>36938.011489999997</v>
      </c>
      <c r="DF234" s="65">
        <v>34940.261400000003</v>
      </c>
      <c r="DG234" s="65">
        <v>35134.157429999999</v>
      </c>
      <c r="DH234" s="65">
        <v>35305.85916</v>
      </c>
      <c r="DI234" s="65">
        <v>37075.267019999999</v>
      </c>
      <c r="DJ234" s="65">
        <v>35799.647400000002</v>
      </c>
      <c r="DK234" s="65">
        <v>35264.710140000003</v>
      </c>
      <c r="DL234" s="65">
        <v>35305.85916</v>
      </c>
      <c r="DM234" s="65">
        <v>37075.267019999999</v>
      </c>
      <c r="DN234" s="65">
        <v>32140.522489999999</v>
      </c>
      <c r="DO234" s="65">
        <v>35264.710140000003</v>
      </c>
      <c r="DP234" s="65">
        <v>35305.85916</v>
      </c>
      <c r="DQ234" s="65">
        <v>37075.267019999999</v>
      </c>
      <c r="DR234" s="65">
        <v>34628.1924</v>
      </c>
      <c r="DS234" s="65">
        <v>35264.710140000003</v>
      </c>
      <c r="DT234" s="65">
        <v>35305.85916</v>
      </c>
      <c r="DU234" s="65">
        <v>37075.267019999999</v>
      </c>
      <c r="DV234" s="65">
        <v>35608.124920000002</v>
      </c>
      <c r="DW234" s="65">
        <v>35264.710140000003</v>
      </c>
      <c r="DX234" s="65">
        <v>35305.85916</v>
      </c>
      <c r="DY234" s="65">
        <v>37075.267019999999</v>
      </c>
      <c r="DZ234" s="65">
        <v>34342.250370000002</v>
      </c>
      <c r="EA234" s="65">
        <v>35264.710140000003</v>
      </c>
      <c r="EB234" s="65">
        <v>35305.85916</v>
      </c>
      <c r="EC234" s="65">
        <v>37075.267019999999</v>
      </c>
      <c r="ED234" s="65">
        <v>35799.647400000002</v>
      </c>
      <c r="EE234" s="65">
        <v>35264.710140000003</v>
      </c>
      <c r="EF234" s="65">
        <v>35305.85916</v>
      </c>
      <c r="EG234" s="65">
        <v>37075.267019999999</v>
      </c>
      <c r="EH234" s="65">
        <v>35799.647400000002</v>
      </c>
      <c r="EI234" s="65">
        <v>35264.710140000003</v>
      </c>
      <c r="EJ234" s="65">
        <v>35354.50776</v>
      </c>
      <c r="EK234" s="65">
        <v>37126.353719999999</v>
      </c>
      <c r="EL234" s="65">
        <v>35848.9764</v>
      </c>
      <c r="EM234" s="65">
        <v>34901.942040000002</v>
      </c>
      <c r="EN234" s="65">
        <v>35354.50776</v>
      </c>
      <c r="EO234" s="65">
        <v>37126.353719999999</v>
      </c>
      <c r="EP234" s="65">
        <v>34356.056400000001</v>
      </c>
      <c r="EQ234" s="65">
        <v>35313.302040000002</v>
      </c>
      <c r="ER234" s="65">
        <v>35405.043960000003</v>
      </c>
      <c r="ES234" s="65">
        <v>37179.422619999998</v>
      </c>
      <c r="ET234" s="65">
        <v>35900.219400000002</v>
      </c>
      <c r="EU234" s="65">
        <v>35312.359340000003</v>
      </c>
      <c r="EV234" s="65">
        <v>35568.92196</v>
      </c>
      <c r="EW234" s="65">
        <v>37351.513619999998</v>
      </c>
      <c r="EX234" s="65">
        <v>36066.3894</v>
      </c>
      <c r="EY234" s="65">
        <v>35527.466339999999</v>
      </c>
      <c r="EZ234" s="65">
        <v>35609.247960000001</v>
      </c>
      <c r="FA234" s="65">
        <v>37393.860619999999</v>
      </c>
      <c r="FB234" s="65">
        <v>35780.507400000002</v>
      </c>
      <c r="FC234" s="65">
        <v>35525.838040000002</v>
      </c>
    </row>
    <row r="235" spans="2:159" x14ac:dyDescent="0.2">
      <c r="B235" s="65" t="s">
        <v>1</v>
      </c>
      <c r="C235" s="65" t="s">
        <v>38</v>
      </c>
      <c r="D235" s="65">
        <v>11563.240320000001</v>
      </c>
      <c r="E235" s="65">
        <v>10181.90346</v>
      </c>
      <c r="F235" s="65">
        <v>9712.8376769999995</v>
      </c>
      <c r="G235" s="65">
        <v>13135.87637</v>
      </c>
      <c r="H235" s="65">
        <v>12447.007610000001</v>
      </c>
      <c r="I235" s="65">
        <v>11303.619930000001</v>
      </c>
      <c r="J235" s="65">
        <v>11604.62334</v>
      </c>
      <c r="K235" s="65">
        <v>13352.48725</v>
      </c>
      <c r="L235" s="65">
        <v>13314.749659999999</v>
      </c>
      <c r="M235" s="65">
        <v>12086.21639</v>
      </c>
      <c r="N235" s="65">
        <v>11386.85823</v>
      </c>
      <c r="O235" s="65">
        <v>13510.5548</v>
      </c>
      <c r="P235" s="65">
        <v>13314.749659999999</v>
      </c>
      <c r="Q235" s="65">
        <v>11059.010630000001</v>
      </c>
      <c r="R235" s="65">
        <v>11653.82461</v>
      </c>
      <c r="S235" s="65">
        <v>12616.27471</v>
      </c>
      <c r="T235" s="65">
        <v>13314.749659999999</v>
      </c>
      <c r="U235" s="65">
        <v>11659.325999999999</v>
      </c>
      <c r="V235" s="65">
        <v>10814.179120000001</v>
      </c>
      <c r="W235" s="65">
        <v>12118.30762</v>
      </c>
      <c r="X235" s="65">
        <v>13314.749659999999</v>
      </c>
      <c r="Y235" s="65">
        <v>11600.30235</v>
      </c>
      <c r="Z235" s="65">
        <v>11285.28487</v>
      </c>
      <c r="AA235" s="65">
        <v>13510.5548</v>
      </c>
      <c r="AB235" s="65">
        <v>13314.749659999999</v>
      </c>
      <c r="AC235" s="65">
        <v>10040.298870000001</v>
      </c>
      <c r="AD235" s="65">
        <v>11130.92164</v>
      </c>
      <c r="AE235" s="65">
        <v>9266.1495730000006</v>
      </c>
      <c r="AF235" s="65">
        <v>13679.13357</v>
      </c>
      <c r="AG235" s="65">
        <v>11556.565070000001</v>
      </c>
      <c r="AH235" s="65">
        <v>11430.9727</v>
      </c>
      <c r="AI235" s="65">
        <v>13880.2973</v>
      </c>
      <c r="AJ235" s="65">
        <v>13679.13357</v>
      </c>
      <c r="AK235" s="65">
        <v>13632.71117</v>
      </c>
      <c r="AL235" s="65">
        <v>12068.96782</v>
      </c>
      <c r="AM235" s="65">
        <v>13880.2973</v>
      </c>
      <c r="AN235" s="65">
        <v>13679.13357</v>
      </c>
      <c r="AO235" s="65">
        <v>13632.71117</v>
      </c>
      <c r="AP235" s="65">
        <v>12985.825000000001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14031.76117</v>
      </c>
      <c r="AW235" s="65">
        <v>13984.14207</v>
      </c>
      <c r="AX235" s="65">
        <v>14190.4915</v>
      </c>
      <c r="AY235" s="65">
        <v>14238.1106</v>
      </c>
      <c r="AZ235" s="65">
        <v>14191.14637</v>
      </c>
      <c r="BA235" s="65">
        <v>12610.663070000001</v>
      </c>
      <c r="BB235" s="65">
        <v>14351.679700000001</v>
      </c>
      <c r="BC235" s="65">
        <v>14399.8397</v>
      </c>
      <c r="BD235" s="65">
        <v>14191.14637</v>
      </c>
      <c r="BE235" s="65">
        <v>13764.593279999999</v>
      </c>
      <c r="BF235" s="65">
        <v>13960.7335</v>
      </c>
      <c r="BG235" s="65">
        <v>14215.865</v>
      </c>
      <c r="BH235" s="65">
        <v>14832.04637</v>
      </c>
      <c r="BI235" s="65">
        <v>13757.72507</v>
      </c>
      <c r="BJ235" s="65">
        <v>14714.3755</v>
      </c>
      <c r="BK235" s="65">
        <v>15050.164699999999</v>
      </c>
      <c r="BL235" s="65">
        <v>14832.04637</v>
      </c>
      <c r="BM235" s="65">
        <v>11147.87975</v>
      </c>
      <c r="BN235" s="65">
        <v>6795.5324090000004</v>
      </c>
      <c r="BO235" s="65">
        <v>14925.4817</v>
      </c>
      <c r="BP235" s="65">
        <v>16268.033649999999</v>
      </c>
      <c r="BQ235" s="65">
        <v>13994.67002</v>
      </c>
      <c r="BR235" s="65">
        <v>14156.716179999999</v>
      </c>
      <c r="BS235" s="65">
        <v>16507.26944</v>
      </c>
      <c r="BT235" s="65">
        <v>16515.544809999999</v>
      </c>
      <c r="BU235" s="65">
        <v>13181.946379999999</v>
      </c>
      <c r="BV235" s="65">
        <v>14528.84368</v>
      </c>
      <c r="BW235" s="65">
        <v>15287.026519999999</v>
      </c>
      <c r="BX235" s="65">
        <v>16966.119610000002</v>
      </c>
      <c r="BY235" s="65">
        <v>14386.618109999999</v>
      </c>
      <c r="BZ235" s="65">
        <v>14943.16798</v>
      </c>
      <c r="CA235" s="65">
        <v>16219.12846</v>
      </c>
      <c r="CB235" s="65">
        <v>16966.119610000002</v>
      </c>
      <c r="CC235" s="65">
        <v>15833.687040000001</v>
      </c>
      <c r="CD235" s="65">
        <v>15123.7381</v>
      </c>
      <c r="CE235" s="65">
        <v>17215.621370000001</v>
      </c>
      <c r="CF235" s="65">
        <v>16966.119610000002</v>
      </c>
      <c r="CG235" s="65">
        <v>16908.542280000001</v>
      </c>
      <c r="CH235" s="65">
        <v>16165.88258</v>
      </c>
      <c r="CI235" s="65">
        <v>17215.621370000001</v>
      </c>
      <c r="CJ235" s="65">
        <v>16966.119610000002</v>
      </c>
      <c r="CK235" s="65">
        <v>16358.951719999999</v>
      </c>
      <c r="CL235" s="65">
        <v>17158.044040000001</v>
      </c>
      <c r="CM235" s="65">
        <v>17215.621370000001</v>
      </c>
      <c r="CN235" s="65">
        <v>16999.711609999998</v>
      </c>
      <c r="CO235" s="65">
        <v>15828.760490000001</v>
      </c>
      <c r="CP235" s="65">
        <v>14328.1675</v>
      </c>
      <c r="CQ235" s="65">
        <v>17249.70737</v>
      </c>
      <c r="CR235" s="65">
        <v>16999.711609999998</v>
      </c>
      <c r="CS235" s="65">
        <v>15890.40727</v>
      </c>
      <c r="CT235" s="65">
        <v>15022.97632</v>
      </c>
      <c r="CU235" s="65">
        <v>17249.70737</v>
      </c>
      <c r="CV235" s="65">
        <v>16999.711609999998</v>
      </c>
      <c r="CW235" s="65">
        <v>15223.96456</v>
      </c>
      <c r="CX235" s="65">
        <v>15805.031940000001</v>
      </c>
      <c r="CY235" s="65">
        <v>17249.70737</v>
      </c>
      <c r="CZ235" s="65">
        <v>16999.711609999998</v>
      </c>
      <c r="DA235" s="65">
        <v>16781.572560000001</v>
      </c>
      <c r="DB235" s="65">
        <v>15693.74589</v>
      </c>
      <c r="DC235" s="65">
        <v>17249.70737</v>
      </c>
      <c r="DD235" s="65">
        <v>16999.711609999998</v>
      </c>
      <c r="DE235" s="65">
        <v>15450.912410000001</v>
      </c>
      <c r="DF235" s="65">
        <v>15984.53412</v>
      </c>
      <c r="DG235" s="65">
        <v>17249.70737</v>
      </c>
      <c r="DH235" s="65">
        <v>16999.711609999998</v>
      </c>
      <c r="DI235" s="65">
        <v>16311.22428</v>
      </c>
      <c r="DJ235" s="65">
        <v>16279.30248</v>
      </c>
      <c r="DK235" s="65">
        <v>17249.70737</v>
      </c>
      <c r="DL235" s="65">
        <v>16999.711609999998</v>
      </c>
      <c r="DM235" s="65">
        <v>16650.40928</v>
      </c>
      <c r="DN235" s="65">
        <v>15745.26478</v>
      </c>
      <c r="DO235" s="65">
        <v>17111.031169999998</v>
      </c>
      <c r="DP235" s="65">
        <v>16999.711609999998</v>
      </c>
      <c r="DQ235" s="65">
        <v>15650.68281</v>
      </c>
      <c r="DR235" s="65">
        <v>16232.91496</v>
      </c>
      <c r="DS235" s="65">
        <v>17249.70737</v>
      </c>
      <c r="DT235" s="65">
        <v>16999.711609999998</v>
      </c>
      <c r="DU235" s="65">
        <v>16638.487969999998</v>
      </c>
      <c r="DV235" s="65">
        <v>15339.567580000001</v>
      </c>
      <c r="DW235" s="65">
        <v>17249.70737</v>
      </c>
      <c r="DX235" s="65">
        <v>16999.711609999998</v>
      </c>
      <c r="DY235" s="65">
        <v>16942.020280000001</v>
      </c>
      <c r="DZ235" s="65">
        <v>16930.96804</v>
      </c>
      <c r="EA235" s="65">
        <v>17117.399870000001</v>
      </c>
      <c r="EB235" s="65">
        <v>16999.711609999998</v>
      </c>
      <c r="EC235" s="65">
        <v>16402.194820000001</v>
      </c>
      <c r="ED235" s="65">
        <v>14029.437400000001</v>
      </c>
      <c r="EE235" s="65">
        <v>17249.70737</v>
      </c>
      <c r="EF235" s="65">
        <v>16999.711609999998</v>
      </c>
      <c r="EG235" s="65">
        <v>16942.020280000001</v>
      </c>
      <c r="EH235" s="65">
        <v>16620.571240000001</v>
      </c>
      <c r="EI235" s="65">
        <v>16804.48142</v>
      </c>
      <c r="EJ235" s="65">
        <v>16999.711609999998</v>
      </c>
      <c r="EK235" s="65">
        <v>16942.020280000001</v>
      </c>
      <c r="EL235" s="65">
        <v>16423.667740000001</v>
      </c>
      <c r="EM235" s="65">
        <v>17249.70737</v>
      </c>
      <c r="EN235" s="65">
        <v>16999.711609999998</v>
      </c>
      <c r="EO235" s="65">
        <v>16942.020280000001</v>
      </c>
      <c r="EP235" s="65">
        <v>15501.317779999999</v>
      </c>
      <c r="EQ235" s="65">
        <v>17249.70737</v>
      </c>
      <c r="ER235" s="65">
        <v>16999.711609999998</v>
      </c>
      <c r="ES235" s="65">
        <v>16942.020280000001</v>
      </c>
      <c r="ET235" s="65">
        <v>17192.016039999999</v>
      </c>
      <c r="EU235" s="65">
        <v>15537.782869999999</v>
      </c>
      <c r="EV235" s="65">
        <v>16999.711609999998</v>
      </c>
      <c r="EW235" s="65">
        <v>16942.020280000001</v>
      </c>
      <c r="EX235" s="65">
        <v>17146.422040000001</v>
      </c>
      <c r="EY235" s="65">
        <v>16762.826349999999</v>
      </c>
      <c r="EZ235" s="65">
        <v>16999.711609999998</v>
      </c>
      <c r="FA235" s="65">
        <v>16942.020280000001</v>
      </c>
      <c r="FB235" s="65">
        <v>14348.729499999999</v>
      </c>
      <c r="FC235" s="65">
        <v>17249.70737</v>
      </c>
    </row>
    <row r="236" spans="2:159" x14ac:dyDescent="0.2">
      <c r="B236" s="65" t="s">
        <v>1</v>
      </c>
      <c r="C236" s="65" t="s">
        <v>39</v>
      </c>
      <c r="D236" s="65">
        <v>5968.4277549999997</v>
      </c>
      <c r="E236" s="65">
        <v>7004.8797510000004</v>
      </c>
      <c r="F236" s="65">
        <v>7100.1716210000004</v>
      </c>
      <c r="G236" s="65">
        <v>6526.9612520000001</v>
      </c>
      <c r="H236" s="65">
        <v>9386.1844799999999</v>
      </c>
      <c r="I236" s="65">
        <v>6573.7464369999998</v>
      </c>
      <c r="J236" s="65">
        <v>6426.5300509999997</v>
      </c>
      <c r="K236" s="65">
        <v>6499.3425800000005</v>
      </c>
      <c r="L236" s="65">
        <v>7073.1284800000003</v>
      </c>
      <c r="M236" s="65">
        <v>7550.487204</v>
      </c>
      <c r="N236" s="65">
        <v>6079.0983900000001</v>
      </c>
      <c r="O236" s="65">
        <v>7439.8875029999999</v>
      </c>
      <c r="P236" s="65">
        <v>7682.5316640000001</v>
      </c>
      <c r="Q236" s="65">
        <v>7368.751706</v>
      </c>
      <c r="R236" s="65">
        <v>7168.8056399999996</v>
      </c>
      <c r="S236" s="65">
        <v>7077.5171970000001</v>
      </c>
      <c r="T236" s="65">
        <v>9386.1844799999999</v>
      </c>
      <c r="U236" s="65">
        <v>8615.1167999999998</v>
      </c>
      <c r="V236" s="65">
        <v>8936.5942350000005</v>
      </c>
      <c r="W236" s="65">
        <v>6896.3469580000001</v>
      </c>
      <c r="X236" s="65">
        <v>7047.8779290000002</v>
      </c>
      <c r="Y236" s="65">
        <v>8151.4667520000003</v>
      </c>
      <c r="Z236" s="65">
        <v>9331.6136399999996</v>
      </c>
      <c r="AA236" s="65">
        <v>8055.2284449999997</v>
      </c>
      <c r="AB236" s="65">
        <v>6759.2846049999998</v>
      </c>
      <c r="AC236" s="65">
        <v>8079.1871039999996</v>
      </c>
      <c r="AD236" s="65">
        <v>5350.3419290000002</v>
      </c>
      <c r="AE236" s="65">
        <v>7948.2743499999997</v>
      </c>
      <c r="AF236" s="65">
        <v>5633.7834599999996</v>
      </c>
      <c r="AG236" s="65">
        <v>9152.5343040000007</v>
      </c>
      <c r="AH236" s="65">
        <v>9331.6136399999996</v>
      </c>
      <c r="AI236" s="65">
        <v>8019.3828000000003</v>
      </c>
      <c r="AJ236" s="65">
        <v>5852.0098440000002</v>
      </c>
      <c r="AK236" s="65">
        <v>7936.9375980000004</v>
      </c>
      <c r="AL236" s="65">
        <v>9331.6136399999996</v>
      </c>
      <c r="AM236" s="65">
        <v>7948.2743499999997</v>
      </c>
      <c r="AN236" s="65">
        <v>9281.8862900000004</v>
      </c>
      <c r="AO236" s="65">
        <v>9429.8411520000009</v>
      </c>
      <c r="AP236" s="65">
        <v>9331.6136399999996</v>
      </c>
      <c r="AQ236" s="65">
        <v>9277.0427999999993</v>
      </c>
      <c r="AR236" s="65">
        <v>9386.1844799999999</v>
      </c>
      <c r="AS236" s="65">
        <v>7164.0403139999999</v>
      </c>
      <c r="AT236" s="65">
        <v>7472.9461229999997</v>
      </c>
      <c r="AU236" s="65">
        <v>9277.0427999999993</v>
      </c>
      <c r="AV236" s="65">
        <v>9386.1844799999999</v>
      </c>
      <c r="AW236" s="65">
        <v>7461.9165009999997</v>
      </c>
      <c r="AX236" s="65">
        <v>9331.6136399999996</v>
      </c>
      <c r="AY236" s="65">
        <v>9277.0427999999993</v>
      </c>
      <c r="AZ236" s="65">
        <v>9386.1844799999999</v>
      </c>
      <c r="BA236" s="65">
        <v>8440.8183370000006</v>
      </c>
      <c r="BB236" s="65">
        <v>9331.6136399999996</v>
      </c>
      <c r="BC236" s="65">
        <v>9277.0427999999993</v>
      </c>
      <c r="BD236" s="65">
        <v>9386.1844799999999</v>
      </c>
      <c r="BE236" s="65">
        <v>8529.7789979999998</v>
      </c>
      <c r="BF236" s="65">
        <v>8134.0589460000001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9679.4444800000001</v>
      </c>
      <c r="BQ236" s="65">
        <v>9724.4651520000007</v>
      </c>
      <c r="BR236" s="65">
        <v>9331.6136399999996</v>
      </c>
      <c r="BS236" s="65">
        <v>9566.8927999999996</v>
      </c>
      <c r="BT236" s="65">
        <v>9782.6444800000008</v>
      </c>
      <c r="BU236" s="65">
        <v>8206.7627520000005</v>
      </c>
      <c r="BV236" s="65">
        <v>9260.0869050000001</v>
      </c>
      <c r="BW236" s="65">
        <v>9314.4428000000007</v>
      </c>
      <c r="BX236" s="65">
        <v>9782.6444800000008</v>
      </c>
      <c r="BY236" s="65">
        <v>9429.8411520000009</v>
      </c>
      <c r="BZ236" s="65">
        <v>9331.6136399999996</v>
      </c>
      <c r="CA236" s="65">
        <v>9668.8927999999996</v>
      </c>
      <c r="CB236" s="65">
        <v>9782.6444800000008</v>
      </c>
      <c r="CC236" s="65">
        <v>7854.1885359999997</v>
      </c>
      <c r="CD236" s="65">
        <v>9520.5686399999995</v>
      </c>
      <c r="CE236" s="65">
        <v>9668.8927999999996</v>
      </c>
      <c r="CF236" s="65">
        <v>9782.6444800000008</v>
      </c>
      <c r="CG236" s="65">
        <v>9828.1451519999991</v>
      </c>
      <c r="CH236" s="65">
        <v>8711.5850050000008</v>
      </c>
      <c r="CI236" s="65">
        <v>9668.8927999999996</v>
      </c>
      <c r="CJ236" s="65">
        <v>9782.6444800000008</v>
      </c>
      <c r="CK236" s="65">
        <v>9533.5211519999993</v>
      </c>
      <c r="CL236" s="65">
        <v>9677.8886399999992</v>
      </c>
      <c r="CM236" s="65">
        <v>9668.8927999999996</v>
      </c>
      <c r="CN236" s="65">
        <v>9782.6444800000008</v>
      </c>
      <c r="CO236" s="65">
        <v>8221.959648</v>
      </c>
      <c r="CP236" s="65">
        <v>9260.0869050000001</v>
      </c>
      <c r="CQ236" s="65">
        <v>9668.8927999999996</v>
      </c>
      <c r="CR236" s="65">
        <v>9782.6444800000008</v>
      </c>
      <c r="CS236" s="65">
        <v>9828.1451519999991</v>
      </c>
      <c r="CT236" s="65">
        <v>7468.6447349999999</v>
      </c>
      <c r="CU236" s="65">
        <v>9668.8927999999996</v>
      </c>
      <c r="CV236" s="65">
        <v>9782.6444800000008</v>
      </c>
      <c r="CW236" s="65">
        <v>9730.5131519999995</v>
      </c>
      <c r="CX236" s="65">
        <v>9331.6136399999996</v>
      </c>
      <c r="CY236" s="65">
        <v>9668.8927999999996</v>
      </c>
      <c r="CZ236" s="65">
        <v>9822.2904799999997</v>
      </c>
      <c r="DA236" s="65">
        <v>6684.4008629999998</v>
      </c>
      <c r="DB236" s="65">
        <v>9556.4786399999994</v>
      </c>
      <c r="DC236" s="65">
        <v>9708.0777999999991</v>
      </c>
      <c r="DD236" s="65">
        <v>9822.2904799999997</v>
      </c>
      <c r="DE236" s="65">
        <v>9824.7755519999992</v>
      </c>
      <c r="DF236" s="65">
        <v>9585.5486400000009</v>
      </c>
      <c r="DG236" s="65">
        <v>9708.0777999999991</v>
      </c>
      <c r="DH236" s="65">
        <v>9822.2904799999997</v>
      </c>
      <c r="DI236" s="65">
        <v>9867.9755519999999</v>
      </c>
      <c r="DJ236" s="65">
        <v>9370.1647350000003</v>
      </c>
      <c r="DK236" s="65">
        <v>9708.0777999999991</v>
      </c>
      <c r="DL236" s="65">
        <v>9822.2904799999997</v>
      </c>
      <c r="DM236" s="65">
        <v>8342.8492299999998</v>
      </c>
      <c r="DN236" s="65">
        <v>9583.0691399999996</v>
      </c>
      <c r="DO236" s="65">
        <v>9525.2428</v>
      </c>
      <c r="DP236" s="65">
        <v>9822.2904799999997</v>
      </c>
      <c r="DQ236" s="65">
        <v>9599.2715520000002</v>
      </c>
      <c r="DR236" s="65">
        <v>7863.6641399999999</v>
      </c>
      <c r="DS236" s="65">
        <v>9708.0777999999991</v>
      </c>
      <c r="DT236" s="65">
        <v>9822.2904799999997</v>
      </c>
      <c r="DU236" s="65">
        <v>9867.9755519999999</v>
      </c>
      <c r="DV236" s="65">
        <v>9331.6136399999996</v>
      </c>
      <c r="DW236" s="65">
        <v>9653.6777999999995</v>
      </c>
      <c r="DX236" s="65">
        <v>9822.2904799999997</v>
      </c>
      <c r="DY236" s="65">
        <v>9867.9755519999999</v>
      </c>
      <c r="DZ236" s="65">
        <v>7427.9561400000002</v>
      </c>
      <c r="EA236" s="65">
        <v>9708.0777999999991</v>
      </c>
      <c r="EB236" s="65">
        <v>9822.2904799999997</v>
      </c>
      <c r="EC236" s="65">
        <v>9867.9755519999999</v>
      </c>
      <c r="ED236" s="65">
        <v>9331.6136399999996</v>
      </c>
      <c r="EE236" s="65">
        <v>9708.0777999999991</v>
      </c>
      <c r="EF236" s="65">
        <v>9822.2904799999997</v>
      </c>
      <c r="EG236" s="65">
        <v>9867.9755519999999</v>
      </c>
      <c r="EH236" s="65">
        <v>9668.5691399999996</v>
      </c>
      <c r="EI236" s="65">
        <v>9708.0777999999991</v>
      </c>
      <c r="EJ236" s="65">
        <v>9822.2904799999997</v>
      </c>
      <c r="EK236" s="65">
        <v>9867.9755519999999</v>
      </c>
      <c r="EL236" s="65">
        <v>9765.1841399999994</v>
      </c>
      <c r="EM236" s="65">
        <v>9670.6777999999995</v>
      </c>
      <c r="EN236" s="65">
        <v>9822.2904799999997</v>
      </c>
      <c r="EO236" s="65">
        <v>9867.9755519999999</v>
      </c>
      <c r="EP236" s="65">
        <v>9222.0371849999992</v>
      </c>
      <c r="EQ236" s="65">
        <v>9670.6777999999995</v>
      </c>
      <c r="ER236" s="65">
        <v>9822.2904799999997</v>
      </c>
      <c r="ES236" s="65">
        <v>9867.9755519999999</v>
      </c>
      <c r="ET236" s="65">
        <v>9722.4341399999994</v>
      </c>
      <c r="EU236" s="65">
        <v>9617.9778000000006</v>
      </c>
      <c r="EV236" s="65">
        <v>9822.2904799999997</v>
      </c>
      <c r="EW236" s="65">
        <v>9867.9755519999999</v>
      </c>
      <c r="EX236" s="65">
        <v>6819.7852350000003</v>
      </c>
      <c r="EY236" s="65">
        <v>9546.5777999999991</v>
      </c>
      <c r="EZ236" s="65">
        <v>9822.2904799999997</v>
      </c>
      <c r="FA236" s="65">
        <v>9867.9755519999999</v>
      </c>
      <c r="FB236" s="65">
        <v>9260.0869050000001</v>
      </c>
      <c r="FC236" s="65">
        <v>9616.2777999999998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2544.4639699999998</v>
      </c>
      <c r="U237" s="65">
        <v>4242.2110460000004</v>
      </c>
      <c r="V237" s="65">
        <v>1313.2660350000001</v>
      </c>
      <c r="W237" s="65">
        <v>2639.1988470000001</v>
      </c>
      <c r="X237" s="65">
        <v>3370.9089049999998</v>
      </c>
      <c r="Y237" s="65">
        <v>4242.2110460000004</v>
      </c>
      <c r="Z237" s="65">
        <v>1796.9536579999999</v>
      </c>
      <c r="AA237" s="65">
        <v>2639.1988470000001</v>
      </c>
      <c r="AB237" s="65">
        <v>4598.2859259999996</v>
      </c>
      <c r="AC237" s="65">
        <v>5247.9739920000002</v>
      </c>
      <c r="AD237" s="65">
        <v>3157.2687580000002</v>
      </c>
      <c r="AE237" s="65">
        <v>3528.7226230000001</v>
      </c>
      <c r="AF237" s="65">
        <v>6063.1329059999998</v>
      </c>
      <c r="AG237" s="65">
        <v>1996.190182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5448.9820060000002</v>
      </c>
      <c r="AN237" s="65">
        <v>7252.3422170000003</v>
      </c>
      <c r="AO237" s="65">
        <v>7216.4841669999996</v>
      </c>
      <c r="AP237" s="65">
        <v>4935.0760520000003</v>
      </c>
      <c r="AQ237" s="65">
        <v>5515.6896180000003</v>
      </c>
      <c r="AR237" s="65">
        <v>7252.3422170000003</v>
      </c>
      <c r="AS237" s="65">
        <v>6752.6342640000003</v>
      </c>
      <c r="AT237" s="65">
        <v>4935.0760520000003</v>
      </c>
      <c r="AU237" s="65">
        <v>5515.6896180000003</v>
      </c>
      <c r="AV237" s="65">
        <v>7252.3422170000003</v>
      </c>
      <c r="AW237" s="65">
        <v>8460.3455450000001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3954.940936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4877.3380440000001</v>
      </c>
      <c r="BW237" s="65">
        <v>5145.0547109999998</v>
      </c>
      <c r="BX237" s="65">
        <v>7699.482473</v>
      </c>
      <c r="BY237" s="65">
        <v>9126.9052740000006</v>
      </c>
      <c r="BZ237" s="65">
        <v>4935.0760520000003</v>
      </c>
      <c r="CA237" s="65">
        <v>5855.7572529999998</v>
      </c>
      <c r="CB237" s="65">
        <v>7699.482473</v>
      </c>
      <c r="CC237" s="65">
        <v>9229.0246119999993</v>
      </c>
      <c r="CD237" s="65">
        <v>4125.8425360000001</v>
      </c>
      <c r="CE237" s="65">
        <v>5855.7572529999998</v>
      </c>
      <c r="CF237" s="65">
        <v>7699.482473</v>
      </c>
      <c r="CG237" s="65">
        <v>8879.4707359999993</v>
      </c>
      <c r="CH237" s="65">
        <v>2890.2913680000001</v>
      </c>
      <c r="CI237" s="65">
        <v>5855.7572529999998</v>
      </c>
      <c r="CJ237" s="65">
        <v>8065.4775460000001</v>
      </c>
      <c r="CK237" s="65">
        <v>10150.21732</v>
      </c>
      <c r="CL237" s="65">
        <v>5435.3535380000003</v>
      </c>
      <c r="CM237" s="65">
        <v>6134.110807</v>
      </c>
      <c r="CN237" s="65">
        <v>8065.4775460000001</v>
      </c>
      <c r="CO237" s="65">
        <v>10150.21732</v>
      </c>
      <c r="CP237" s="65">
        <v>5239.3461900000002</v>
      </c>
      <c r="CQ237" s="65">
        <v>6134.110807</v>
      </c>
      <c r="CR237" s="65">
        <v>8065.4775460000001</v>
      </c>
      <c r="CS237" s="65">
        <v>9464.9875780000002</v>
      </c>
      <c r="CT237" s="65">
        <v>5488.3986299999997</v>
      </c>
      <c r="CU237" s="65">
        <v>6134.110807</v>
      </c>
      <c r="CV237" s="65">
        <v>8065.4775460000001</v>
      </c>
      <c r="CW237" s="65">
        <v>9587.5016250000008</v>
      </c>
      <c r="CX237" s="65">
        <v>5488.3986299999997</v>
      </c>
      <c r="CY237" s="65">
        <v>6134.110807</v>
      </c>
      <c r="CZ237" s="65">
        <v>8065.4775460000001</v>
      </c>
      <c r="DA237" s="65">
        <v>10150.21732</v>
      </c>
      <c r="DB237" s="65">
        <v>4877.3380440000001</v>
      </c>
      <c r="DC237" s="65">
        <v>6134.110807</v>
      </c>
      <c r="DD237" s="65">
        <v>8065.4775460000001</v>
      </c>
      <c r="DE237" s="65">
        <v>9677.7468919999992</v>
      </c>
      <c r="DF237" s="65">
        <v>5239.3461900000002</v>
      </c>
      <c r="DG237" s="65">
        <v>6134.110807</v>
      </c>
      <c r="DH237" s="65">
        <v>8065.4775460000001</v>
      </c>
      <c r="DI237" s="65">
        <v>9689.6209639999997</v>
      </c>
      <c r="DJ237" s="65">
        <v>5488.3986299999997</v>
      </c>
      <c r="DK237" s="65">
        <v>6134.110807</v>
      </c>
      <c r="DL237" s="65">
        <v>8065.4775460000001</v>
      </c>
      <c r="DM237" s="65">
        <v>10150.21732</v>
      </c>
      <c r="DN237" s="65">
        <v>4877.3380440000001</v>
      </c>
      <c r="DO237" s="65">
        <v>6134.110807</v>
      </c>
      <c r="DP237" s="65">
        <v>8065.4775460000001</v>
      </c>
      <c r="DQ237" s="65">
        <v>10150.21732</v>
      </c>
      <c r="DR237" s="65">
        <v>5239.3461900000002</v>
      </c>
      <c r="DS237" s="65">
        <v>6134.110807</v>
      </c>
      <c r="DT237" s="65">
        <v>8065.4775460000001</v>
      </c>
      <c r="DU237" s="65">
        <v>10150.21732</v>
      </c>
      <c r="DV237" s="65">
        <v>4935.0760520000003</v>
      </c>
      <c r="DW237" s="65">
        <v>5910.7912050000004</v>
      </c>
      <c r="DX237" s="65">
        <v>8065.4775460000001</v>
      </c>
      <c r="DY237" s="65">
        <v>10150.21732</v>
      </c>
      <c r="DZ237" s="65">
        <v>5239.3461900000002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5239.3461900000002</v>
      </c>
      <c r="EM237" s="65">
        <v>6134.110807</v>
      </c>
      <c r="EN237" s="65">
        <v>8065.4775460000001</v>
      </c>
      <c r="EO237" s="65">
        <v>10150.21732</v>
      </c>
      <c r="EP237" s="65">
        <v>4935.0760520000003</v>
      </c>
      <c r="EQ237" s="65">
        <v>6134.110807</v>
      </c>
      <c r="ER237" s="65">
        <v>7753.2488279999998</v>
      </c>
      <c r="ES237" s="65">
        <v>10150.21732</v>
      </c>
      <c r="ET237" s="65">
        <v>5488.3986299999997</v>
      </c>
      <c r="EU237" s="65">
        <v>6101.0199069999999</v>
      </c>
      <c r="EV237" s="65">
        <v>8358.5429669999994</v>
      </c>
      <c r="EW237" s="65">
        <v>10519.033380000001</v>
      </c>
      <c r="EX237" s="65">
        <v>4935.0760520000003</v>
      </c>
      <c r="EY237" s="65">
        <v>6078.6449560000001</v>
      </c>
      <c r="EZ237" s="65">
        <v>9337.2683400000005</v>
      </c>
      <c r="FA237" s="65">
        <v>11750.73667</v>
      </c>
      <c r="FB237" s="65">
        <v>5481.4792340000004</v>
      </c>
      <c r="FC237" s="65">
        <v>6761.289761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1047</v>
      </c>
      <c r="H238" s="65">
        <v>2984.848888</v>
      </c>
      <c r="I238" s="65">
        <v>1047</v>
      </c>
      <c r="J238" s="65">
        <v>1047</v>
      </c>
      <c r="K238" s="65">
        <v>1332.0576140000001</v>
      </c>
      <c r="L238" s="65">
        <v>8800.9868839999999</v>
      </c>
      <c r="M238" s="65">
        <v>1047</v>
      </c>
      <c r="N238" s="65">
        <v>1061.884822</v>
      </c>
      <c r="O238" s="65">
        <v>4790.6470319999999</v>
      </c>
      <c r="P238" s="65">
        <v>8085.8710600000004</v>
      </c>
      <c r="Q238" s="65">
        <v>1047</v>
      </c>
      <c r="R238" s="65">
        <v>1047</v>
      </c>
      <c r="S238" s="65">
        <v>5547.8546230000002</v>
      </c>
      <c r="T238" s="65">
        <v>1784.741321</v>
      </c>
      <c r="U238" s="65">
        <v>1047</v>
      </c>
      <c r="V238" s="65">
        <v>1047</v>
      </c>
      <c r="W238" s="65">
        <v>3640.5183419999998</v>
      </c>
      <c r="X238" s="65">
        <v>6994.1185139999998</v>
      </c>
      <c r="Y238" s="65">
        <v>1047</v>
      </c>
      <c r="Z238" s="65">
        <v>1047</v>
      </c>
      <c r="AA238" s="65">
        <v>3258.5423510000001</v>
      </c>
      <c r="AB238" s="65">
        <v>9716</v>
      </c>
      <c r="AC238" s="65">
        <v>10444</v>
      </c>
      <c r="AD238" s="65">
        <v>1588</v>
      </c>
      <c r="AE238" s="65">
        <v>10318</v>
      </c>
      <c r="AF238" s="65">
        <v>9716</v>
      </c>
      <c r="AG238" s="65">
        <v>10444</v>
      </c>
      <c r="AH238" s="65">
        <v>7183</v>
      </c>
      <c r="AI238" s="65">
        <v>10318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8124.3661860000002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8178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9510.1034579999996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3050.43075</v>
      </c>
      <c r="U239" s="65">
        <v>141.36577249999999</v>
      </c>
      <c r="V239" s="65">
        <v>143.8613296</v>
      </c>
      <c r="W239" s="65">
        <v>694.18124999999998</v>
      </c>
      <c r="X239" s="65">
        <v>3050.43075</v>
      </c>
      <c r="Y239" s="65">
        <v>527.68344409999997</v>
      </c>
      <c r="Z239" s="65">
        <v>194.78042809999999</v>
      </c>
      <c r="AA239" s="65">
        <v>694.18124999999998</v>
      </c>
      <c r="AB239" s="65">
        <v>2387.6518059999999</v>
      </c>
      <c r="AC239" s="65">
        <v>634.68944580000004</v>
      </c>
      <c r="AD239" s="65">
        <v>1107.6523500000001</v>
      </c>
      <c r="AE239" s="65">
        <v>662.38374999999996</v>
      </c>
      <c r="AF239" s="65">
        <v>2556.557624</v>
      </c>
      <c r="AG239" s="65">
        <v>1024.7668000000001</v>
      </c>
      <c r="AH239" s="65">
        <v>1107.6523500000001</v>
      </c>
      <c r="AI239" s="65">
        <v>683.12075179999999</v>
      </c>
      <c r="AJ239" s="65">
        <v>4292.4708559999999</v>
      </c>
      <c r="AK239" s="65">
        <v>514.76679999999999</v>
      </c>
      <c r="AL239" s="65">
        <v>731.91916100000003</v>
      </c>
      <c r="AM239" s="65">
        <v>733.83243179999999</v>
      </c>
      <c r="AN239" s="65">
        <v>5612.9517759999999</v>
      </c>
      <c r="AO239" s="65">
        <v>1024.7668000000001</v>
      </c>
      <c r="AP239" s="65">
        <v>783.90849260000005</v>
      </c>
      <c r="AQ239" s="65">
        <v>1318.63375</v>
      </c>
      <c r="AR239" s="65">
        <v>5794.45345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873.08805559999996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964.54381699999999</v>
      </c>
      <c r="BF239" s="65">
        <v>965.00960480000003</v>
      </c>
      <c r="BG239" s="65">
        <v>966.29226949999997</v>
      </c>
      <c r="BH239" s="65">
        <v>5794.45345</v>
      </c>
      <c r="BI239" s="65">
        <v>1010.722581</v>
      </c>
      <c r="BJ239" s="65">
        <v>951.37511489999997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583.11225000000002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556.40234999999996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937.36754689999998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524.54010000000005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66.664500000000004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95.878391559999997</v>
      </c>
      <c r="AF240" s="65">
        <v>548.92124999999999</v>
      </c>
      <c r="AG240" s="65">
        <v>553.88324999999998</v>
      </c>
      <c r="AH240" s="65">
        <v>390.6178774</v>
      </c>
      <c r="AI240" s="65">
        <v>552.02250000000004</v>
      </c>
      <c r="AJ240" s="65">
        <v>548.92124999999999</v>
      </c>
      <c r="AK240" s="65">
        <v>330.85649999999998</v>
      </c>
      <c r="AL240" s="65">
        <v>562.56674999999996</v>
      </c>
      <c r="AM240" s="65">
        <v>552.02250000000004</v>
      </c>
      <c r="AN240" s="65">
        <v>548.92124999999999</v>
      </c>
      <c r="AO240" s="65">
        <v>292.68074999999999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559.2379128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911.08325000000002</v>
      </c>
      <c r="BN240" s="65">
        <v>690.63368620000006</v>
      </c>
      <c r="BO240" s="65">
        <v>682.18186690000005</v>
      </c>
      <c r="BP240" s="65">
        <v>902.92124999999999</v>
      </c>
      <c r="BQ240" s="65">
        <v>799.62135720000003</v>
      </c>
      <c r="BR240" s="65">
        <v>809.76360599999998</v>
      </c>
      <c r="BS240" s="65">
        <v>908.02250000000004</v>
      </c>
      <c r="BT240" s="65">
        <v>1478.1712500000001</v>
      </c>
      <c r="BU240" s="65">
        <v>1134.3332499999999</v>
      </c>
      <c r="BV240" s="65">
        <v>920.73150029999999</v>
      </c>
      <c r="BW240" s="65">
        <v>911.65717119999999</v>
      </c>
      <c r="BX240" s="65">
        <v>1478.1712500000001</v>
      </c>
      <c r="BY240" s="65">
        <v>1032.5747019999999</v>
      </c>
      <c r="BZ240" s="65">
        <v>1514.9167500000001</v>
      </c>
      <c r="CA240" s="65">
        <v>1486.5225</v>
      </c>
      <c r="CB240" s="65">
        <v>1478.1712500000001</v>
      </c>
      <c r="CC240" s="65">
        <v>1164.4201720000001</v>
      </c>
      <c r="CD240" s="65">
        <v>1175.7077139999999</v>
      </c>
      <c r="CE240" s="65">
        <v>1486.5225</v>
      </c>
      <c r="CF240" s="65">
        <v>1478.1712500000001</v>
      </c>
      <c r="CG240" s="65">
        <v>1491.53325</v>
      </c>
      <c r="CH240" s="65">
        <v>1320.361416</v>
      </c>
      <c r="CI240" s="65">
        <v>1486.5225</v>
      </c>
      <c r="CJ240" s="65">
        <v>1478.1712500000001</v>
      </c>
      <c r="CK240" s="65">
        <v>1491.53325</v>
      </c>
      <c r="CL240" s="65">
        <v>1455.878917</v>
      </c>
      <c r="CM240" s="65">
        <v>1486.5225</v>
      </c>
      <c r="CN240" s="65">
        <v>1512.767607</v>
      </c>
      <c r="CO240" s="65">
        <v>1526.4423420000001</v>
      </c>
      <c r="CP240" s="65">
        <v>1550.3731290000001</v>
      </c>
      <c r="CQ240" s="65">
        <v>1521.3143170000001</v>
      </c>
      <c r="CR240" s="65">
        <v>1592.717523</v>
      </c>
      <c r="CS240" s="65">
        <v>1599.9485549999999</v>
      </c>
      <c r="CT240" s="65">
        <v>1632.3105009999999</v>
      </c>
      <c r="CU240" s="65">
        <v>1601.715927</v>
      </c>
      <c r="CV240" s="65">
        <v>1883.6782499999999</v>
      </c>
      <c r="CW240" s="65">
        <v>1900.7058500000001</v>
      </c>
      <c r="CX240" s="65">
        <v>1930.50415</v>
      </c>
      <c r="CY240" s="65">
        <v>1894.3205</v>
      </c>
      <c r="CZ240" s="65">
        <v>2237.5012499999998</v>
      </c>
      <c r="DA240" s="65">
        <v>2050.9390189999999</v>
      </c>
      <c r="DB240" s="65">
        <v>2065.0082309999998</v>
      </c>
      <c r="DC240" s="65">
        <v>2250.1424999999999</v>
      </c>
      <c r="DD240" s="65">
        <v>2237.5012499999998</v>
      </c>
      <c r="DE240" s="65">
        <v>2257.7272499999999</v>
      </c>
      <c r="DF240" s="65">
        <v>2269.5116600000001</v>
      </c>
      <c r="DG240" s="65">
        <v>2250.1424999999999</v>
      </c>
      <c r="DH240" s="65">
        <v>2942.3152500000001</v>
      </c>
      <c r="DI240" s="65">
        <v>2257.7272499999999</v>
      </c>
      <c r="DJ240" s="65">
        <v>2652.6575499999999</v>
      </c>
      <c r="DK240" s="65">
        <v>2958.9385000000002</v>
      </c>
      <c r="DL240" s="65">
        <v>2942.3152500000001</v>
      </c>
      <c r="DM240" s="65">
        <v>2968.9124499999998</v>
      </c>
      <c r="DN240" s="65">
        <v>2293.12275</v>
      </c>
      <c r="DO240" s="65">
        <v>2958.9385000000002</v>
      </c>
      <c r="DP240" s="65">
        <v>2942.3152500000001</v>
      </c>
      <c r="DQ240" s="65">
        <v>2629.3325869999999</v>
      </c>
      <c r="DR240" s="65">
        <v>3015.4575500000001</v>
      </c>
      <c r="DS240" s="65">
        <v>2958.9385000000002</v>
      </c>
      <c r="DT240" s="65">
        <v>2942.3152500000001</v>
      </c>
      <c r="DU240" s="65">
        <v>2968.9124499999998</v>
      </c>
      <c r="DV240" s="65">
        <v>3015.4575500000001</v>
      </c>
      <c r="DW240" s="65">
        <v>2958.9385000000002</v>
      </c>
      <c r="DX240" s="65">
        <v>2942.3152500000001</v>
      </c>
      <c r="DY240" s="65">
        <v>2968.9124499999998</v>
      </c>
      <c r="DZ240" s="65">
        <v>3015.4575500000001</v>
      </c>
      <c r="EA240" s="65">
        <v>2958.9385000000002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2942.3152500000001</v>
      </c>
      <c r="EG240" s="65">
        <v>2968.9124499999998</v>
      </c>
      <c r="EH240" s="65">
        <v>3015.4575500000001</v>
      </c>
      <c r="EI240" s="65">
        <v>2931.166138</v>
      </c>
      <c r="EJ240" s="65">
        <v>3177.5383400000001</v>
      </c>
      <c r="EK240" s="65">
        <v>3206.2618510000002</v>
      </c>
      <c r="EL240" s="65">
        <v>3169.6651630000001</v>
      </c>
      <c r="EM240" s="65">
        <v>3195.490534</v>
      </c>
      <c r="EN240" s="65">
        <v>3498.8917499999998</v>
      </c>
      <c r="EO240" s="65">
        <v>3530.5201499999998</v>
      </c>
      <c r="EP240" s="65">
        <v>3585.86985</v>
      </c>
      <c r="EQ240" s="65">
        <v>3518.6595000000002</v>
      </c>
      <c r="ER240" s="65">
        <v>3498.8917499999998</v>
      </c>
      <c r="ES240" s="65">
        <v>3530.5201499999998</v>
      </c>
      <c r="ET240" s="65">
        <v>3585.86985</v>
      </c>
      <c r="EU240" s="65">
        <v>3518.6595000000002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3372.3336829999998</v>
      </c>
      <c r="FC240" s="65">
        <v>3210.4760240000001</v>
      </c>
    </row>
    <row r="241" spans="2:159" x14ac:dyDescent="0.2">
      <c r="B241" s="65" t="s">
        <v>1</v>
      </c>
      <c r="C241" s="65" t="s">
        <v>44</v>
      </c>
      <c r="BX241" s="65">
        <v>1800.6094450000001</v>
      </c>
      <c r="CB241" s="65">
        <v>7356.2528380000003</v>
      </c>
      <c r="CD241" s="65">
        <v>394.80239269999998</v>
      </c>
      <c r="CE241" s="65">
        <v>3850.538595</v>
      </c>
      <c r="CF241" s="65">
        <v>8259.6867409999995</v>
      </c>
      <c r="CG241" s="65">
        <v>1624.1021880000001</v>
      </c>
      <c r="CI241" s="65">
        <v>4323.4297790000001</v>
      </c>
      <c r="CJ241" s="65">
        <v>8889.6279529999993</v>
      </c>
      <c r="CK241" s="65">
        <v>1435.63023</v>
      </c>
      <c r="CM241" s="65">
        <v>4653.164632</v>
      </c>
      <c r="CN241" s="65">
        <v>10160.91862</v>
      </c>
      <c r="CO241" s="65">
        <v>2472.1877899999999</v>
      </c>
      <c r="CP241" s="65">
        <v>185.18634489999999</v>
      </c>
      <c r="CQ241" s="65">
        <v>5318.6058419999999</v>
      </c>
      <c r="CR241" s="65">
        <v>10982.272000000001</v>
      </c>
      <c r="CS241" s="65">
        <v>2672.0259999999998</v>
      </c>
      <c r="CT241" s="65">
        <v>341.577</v>
      </c>
      <c r="CU241" s="65">
        <v>5748.5330000000004</v>
      </c>
      <c r="CV241" s="65">
        <v>10982.272000000001</v>
      </c>
      <c r="CW241" s="65">
        <v>1737.13581</v>
      </c>
      <c r="CX241" s="65">
        <v>992.81700000000001</v>
      </c>
      <c r="CY241" s="65">
        <v>5748.5330000000004</v>
      </c>
      <c r="CZ241" s="65">
        <v>11367.8596</v>
      </c>
      <c r="DA241" s="65">
        <v>2573.7828410000002</v>
      </c>
      <c r="DB241" s="65">
        <v>376.43480799999998</v>
      </c>
      <c r="DC241" s="65">
        <v>5950.364012</v>
      </c>
      <c r="DD241" s="65">
        <v>12169.710440000001</v>
      </c>
      <c r="DE241" s="65">
        <v>1208.214013</v>
      </c>
      <c r="DF241" s="65">
        <v>448.9235554</v>
      </c>
      <c r="DG241" s="65">
        <v>6370.0828080000001</v>
      </c>
      <c r="DH241" s="65">
        <v>12489.93641</v>
      </c>
      <c r="DI241" s="65">
        <v>1386.1145739999999</v>
      </c>
      <c r="DJ241" s="65">
        <v>1129.1125549999999</v>
      </c>
      <c r="DK241" s="65">
        <v>6537.7010879999998</v>
      </c>
      <c r="DL241" s="65">
        <v>12489.93641</v>
      </c>
      <c r="DM241" s="65">
        <v>1944.778</v>
      </c>
      <c r="DO241" s="65">
        <v>6039.7803899999999</v>
      </c>
      <c r="DP241" s="65">
        <v>12489.93641</v>
      </c>
      <c r="DQ241" s="65">
        <v>2846.8620000000001</v>
      </c>
      <c r="DR241" s="65">
        <v>716.202</v>
      </c>
      <c r="DS241" s="65">
        <v>5591.8393409999999</v>
      </c>
      <c r="DT241" s="65">
        <v>12489.93641</v>
      </c>
      <c r="DU241" s="65">
        <v>3038.8461349999998</v>
      </c>
      <c r="DV241" s="65">
        <v>341.577</v>
      </c>
      <c r="DW241" s="65">
        <v>6537.7010879999998</v>
      </c>
      <c r="DX241" s="65">
        <v>12489.93641</v>
      </c>
      <c r="DY241" s="65">
        <v>1659.8091629999999</v>
      </c>
      <c r="DZ241" s="65">
        <v>406.53899999999999</v>
      </c>
      <c r="EA241" s="65">
        <v>6537.7010879999998</v>
      </c>
      <c r="EB241" s="65">
        <v>12489.93641</v>
      </c>
      <c r="EC241" s="65">
        <v>3038.8461349999998</v>
      </c>
      <c r="ED241" s="65">
        <v>214.0647936</v>
      </c>
      <c r="EE241" s="65">
        <v>6537.7010879999998</v>
      </c>
      <c r="EF241" s="65">
        <v>12489.93641</v>
      </c>
      <c r="EG241" s="65">
        <v>3038.8461349999998</v>
      </c>
      <c r="EH241" s="65">
        <v>1129.1125549999999</v>
      </c>
      <c r="EI241" s="65">
        <v>5594.3548140000003</v>
      </c>
      <c r="EJ241" s="65">
        <v>11796.70537</v>
      </c>
      <c r="EK241" s="65">
        <v>3038.8461349999998</v>
      </c>
      <c r="EL241" s="65">
        <v>442.49976320000002</v>
      </c>
      <c r="EM241" s="65">
        <v>6161.5630879999999</v>
      </c>
      <c r="EN241" s="65">
        <v>11052.34714</v>
      </c>
      <c r="EO241" s="65">
        <v>3038.8461349999998</v>
      </c>
      <c r="EP241" s="65">
        <v>858.89655470000002</v>
      </c>
      <c r="EQ241" s="65">
        <v>4613.0212780000002</v>
      </c>
      <c r="ER241" s="65">
        <v>10854.092710000001</v>
      </c>
      <c r="ES241" s="65">
        <v>3038.8461349999998</v>
      </c>
      <c r="ET241" s="65">
        <v>1129.1125549999999</v>
      </c>
      <c r="EU241" s="65">
        <v>4343.224365</v>
      </c>
      <c r="EV241" s="65">
        <v>9732.3296800000007</v>
      </c>
      <c r="EW241" s="65">
        <v>3356.5459999999998</v>
      </c>
      <c r="EX241" s="65">
        <v>333.65920849999998</v>
      </c>
      <c r="EY241" s="65">
        <v>3037.2440000000001</v>
      </c>
      <c r="EZ241" s="65">
        <v>10564.44325</v>
      </c>
      <c r="FA241" s="65">
        <v>3471.65</v>
      </c>
      <c r="FB241" s="65">
        <v>312.98399999999998</v>
      </c>
      <c r="FC241" s="65">
        <v>3729.8934180000001</v>
      </c>
    </row>
    <row r="242" spans="2:159" x14ac:dyDescent="0.2">
      <c r="B242" s="65" t="s">
        <v>1</v>
      </c>
      <c r="C242" s="65" t="s">
        <v>45</v>
      </c>
      <c r="AM242" s="65">
        <v>1535.4497200000001</v>
      </c>
      <c r="AN242" s="65">
        <v>2933.3964799999999</v>
      </c>
      <c r="AO242" s="65">
        <v>713.70583999999997</v>
      </c>
      <c r="AP242" s="65">
        <v>38.575726609999997</v>
      </c>
      <c r="AQ242" s="65">
        <v>1535.4497200000001</v>
      </c>
      <c r="AR242" s="65">
        <v>2933.3964799999999</v>
      </c>
      <c r="AS242" s="65">
        <v>494.17984000000001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152.6</v>
      </c>
      <c r="BG242" s="65">
        <v>1535.4497200000001</v>
      </c>
      <c r="BH242" s="65">
        <v>2933.3964799999999</v>
      </c>
      <c r="BJ242" s="65">
        <v>32.552280000000003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S242" s="65">
        <v>1664.89372</v>
      </c>
      <c r="BT242" s="65">
        <v>3180.6924800000002</v>
      </c>
      <c r="BU242" s="65">
        <v>202.74</v>
      </c>
      <c r="BV242" s="65">
        <v>3.645</v>
      </c>
      <c r="BW242" s="65">
        <v>1664.89372</v>
      </c>
      <c r="BX242" s="65">
        <v>3597.3119999999999</v>
      </c>
      <c r="BY242" s="65">
        <v>212.43253079999999</v>
      </c>
      <c r="BZ242" s="65">
        <v>203.71314860000001</v>
      </c>
      <c r="CA242" s="65">
        <v>1664.89372</v>
      </c>
      <c r="CB242" s="65">
        <v>3597.3119999999999</v>
      </c>
      <c r="CC242" s="65">
        <v>875.23885710000002</v>
      </c>
      <c r="CD242" s="65">
        <v>306.5734286</v>
      </c>
      <c r="CE242" s="65">
        <v>1882.9680000000001</v>
      </c>
      <c r="CF242" s="65">
        <v>3597.3119999999999</v>
      </c>
      <c r="CG242" s="65">
        <v>798.50285710000003</v>
      </c>
      <c r="CH242" s="65">
        <v>3.645</v>
      </c>
      <c r="CI242" s="65">
        <v>1882.9680000000001</v>
      </c>
      <c r="CJ242" s="65">
        <v>3597.3119999999999</v>
      </c>
      <c r="CK242" s="65">
        <v>875.23885710000002</v>
      </c>
      <c r="CL242" s="65">
        <v>325.2034286</v>
      </c>
      <c r="CM242" s="65">
        <v>1882.9680000000001</v>
      </c>
      <c r="CN242" s="65">
        <v>3597.3119999999999</v>
      </c>
      <c r="CO242" s="65">
        <v>875.23885710000002</v>
      </c>
      <c r="CQ242" s="65">
        <v>1882.9680000000001</v>
      </c>
      <c r="CR242" s="65">
        <v>4105.586945</v>
      </c>
      <c r="CS242" s="65">
        <v>29.730938399999999</v>
      </c>
      <c r="CT242" s="65">
        <v>371.15239120000001</v>
      </c>
      <c r="CU242" s="65">
        <v>2149.0181659999998</v>
      </c>
      <c r="CV242" s="65">
        <v>5423.5428689999999</v>
      </c>
      <c r="CW242" s="65">
        <v>504.20783999999998</v>
      </c>
      <c r="CX242" s="65">
        <v>482.01296070000001</v>
      </c>
      <c r="CY242" s="65">
        <v>2920.3585499999999</v>
      </c>
      <c r="CZ242" s="65">
        <v>5983.3709140000001</v>
      </c>
      <c r="DA242" s="65">
        <v>1455.775513</v>
      </c>
      <c r="DB242" s="65">
        <v>283.81428</v>
      </c>
      <c r="DC242" s="65">
        <v>3131.920713</v>
      </c>
      <c r="DD242" s="65">
        <v>5983.3709140000001</v>
      </c>
      <c r="DE242" s="65">
        <v>1405.6355129999999</v>
      </c>
      <c r="DF242" s="65">
        <v>540.90741519999995</v>
      </c>
      <c r="DG242" s="65">
        <v>3131.920713</v>
      </c>
      <c r="DH242" s="65">
        <v>5983.3709140000001</v>
      </c>
      <c r="DI242" s="65">
        <v>713.70583999999997</v>
      </c>
      <c r="DJ242" s="65">
        <v>283.89528000000001</v>
      </c>
      <c r="DK242" s="65">
        <v>3131.920713</v>
      </c>
      <c r="DL242" s="65">
        <v>5983.3709140000001</v>
      </c>
      <c r="DM242" s="65">
        <v>1455.775513</v>
      </c>
      <c r="DN242" s="65">
        <v>240.31728000000001</v>
      </c>
      <c r="DO242" s="65">
        <v>3131.920713</v>
      </c>
      <c r="DP242" s="65">
        <v>5983.3709140000001</v>
      </c>
      <c r="DQ242" s="65">
        <v>820.10718680000002</v>
      </c>
      <c r="DR242" s="65">
        <v>267.63221979999997</v>
      </c>
      <c r="DS242" s="65">
        <v>3131.920713</v>
      </c>
      <c r="DT242" s="65">
        <v>5983.3709140000001</v>
      </c>
      <c r="DU242" s="65">
        <v>1455.775513</v>
      </c>
      <c r="DV242" s="65">
        <v>3.645</v>
      </c>
      <c r="DW242" s="65">
        <v>3131.920713</v>
      </c>
      <c r="DX242" s="65">
        <v>5983.3709140000001</v>
      </c>
      <c r="DY242" s="65">
        <v>1455.775513</v>
      </c>
      <c r="DZ242" s="65">
        <v>393.48741519999999</v>
      </c>
      <c r="EA242" s="65">
        <v>3131.920713</v>
      </c>
      <c r="EB242" s="65">
        <v>5983.3709140000001</v>
      </c>
      <c r="EC242" s="65">
        <v>1395.6075129999999</v>
      </c>
      <c r="ED242" s="65">
        <v>518.55141519999995</v>
      </c>
      <c r="EE242" s="65">
        <v>3131.920713</v>
      </c>
      <c r="EF242" s="65">
        <v>5983.3709140000001</v>
      </c>
      <c r="EG242" s="65">
        <v>1538.83584</v>
      </c>
      <c r="EH242" s="65">
        <v>571.76927999999998</v>
      </c>
      <c r="EI242" s="65">
        <v>3310.61472</v>
      </c>
      <c r="EJ242" s="65">
        <v>5983.3709140000001</v>
      </c>
      <c r="EK242" s="65">
        <v>1538.83584</v>
      </c>
      <c r="EL242" s="65">
        <v>424.34928000000002</v>
      </c>
      <c r="EM242" s="65">
        <v>3310.61472</v>
      </c>
      <c r="EN242" s="65">
        <v>5983.3709140000001</v>
      </c>
      <c r="EO242" s="65">
        <v>1538.83584</v>
      </c>
      <c r="EP242" s="65">
        <v>571.76927999999998</v>
      </c>
      <c r="EQ242" s="65">
        <v>3310.61472</v>
      </c>
      <c r="ER242" s="65">
        <v>5983.3709140000001</v>
      </c>
      <c r="ES242" s="65">
        <v>1538.83584</v>
      </c>
      <c r="ET242" s="65">
        <v>571.76927999999998</v>
      </c>
      <c r="EU242" s="65">
        <v>3310.61472</v>
      </c>
      <c r="EV242" s="65">
        <v>5983.3709140000001</v>
      </c>
      <c r="EW242" s="65">
        <v>1538.83584</v>
      </c>
      <c r="EX242" s="65">
        <v>571.76927999999998</v>
      </c>
      <c r="EY242" s="65">
        <v>3310.61472</v>
      </c>
      <c r="EZ242" s="65">
        <v>5983.3709140000001</v>
      </c>
      <c r="FA242" s="65">
        <v>1595.29784</v>
      </c>
      <c r="FB242" s="65">
        <v>179.97228000000001</v>
      </c>
      <c r="FC242" s="65">
        <v>3432.08572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57684.116820000003</v>
      </c>
      <c r="E245" s="65">
        <v>53172.497329999998</v>
      </c>
      <c r="F245" s="65">
        <v>49765.106200000002</v>
      </c>
      <c r="G245" s="65">
        <v>53847.807999999997</v>
      </c>
      <c r="H245" s="65">
        <v>59452.21286</v>
      </c>
      <c r="I245" s="65">
        <v>54754.23805</v>
      </c>
      <c r="J245" s="65">
        <v>51958.98732</v>
      </c>
      <c r="K245" s="65">
        <v>54640.045149999998</v>
      </c>
      <c r="L245" s="65">
        <v>63826.573450000004</v>
      </c>
      <c r="M245" s="65">
        <v>57291.137349999997</v>
      </c>
      <c r="N245" s="65">
        <v>52174.643640000002</v>
      </c>
      <c r="O245" s="65">
        <v>59200.8246</v>
      </c>
      <c r="P245" s="65">
        <v>63708.974779999997</v>
      </c>
      <c r="Q245" s="65">
        <v>56170.545570000002</v>
      </c>
      <c r="R245" s="65">
        <v>53605.059079999999</v>
      </c>
      <c r="S245" s="65">
        <v>58789.768649999998</v>
      </c>
      <c r="T245" s="65">
        <v>60539.498749999999</v>
      </c>
      <c r="U245" s="65">
        <v>57087.286999999997</v>
      </c>
      <c r="V245" s="65">
        <v>52495.974269999999</v>
      </c>
      <c r="W245" s="65">
        <v>56414.4018</v>
      </c>
      <c r="X245" s="65">
        <v>64237.014320000002</v>
      </c>
      <c r="Y245" s="65">
        <v>57539.501880000003</v>
      </c>
      <c r="Z245" s="65">
        <v>54166.589890000003</v>
      </c>
      <c r="AA245" s="65">
        <v>58583.554470000003</v>
      </c>
      <c r="AB245" s="65">
        <v>67685.350560000006</v>
      </c>
      <c r="AC245" s="65">
        <v>63409.06654</v>
      </c>
      <c r="AD245" s="65">
        <v>53679.723230000003</v>
      </c>
      <c r="AE245" s="65">
        <v>62338.069969999997</v>
      </c>
      <c r="AF245" s="65">
        <v>68880.501130000004</v>
      </c>
      <c r="AG245" s="65">
        <v>66948.63665</v>
      </c>
      <c r="AH245" s="65">
        <v>60232.371659999997</v>
      </c>
      <c r="AI245" s="65">
        <v>68302.86361</v>
      </c>
      <c r="AJ245" s="65">
        <v>72023.850059999997</v>
      </c>
      <c r="AK245" s="65">
        <v>70920.831640000004</v>
      </c>
      <c r="AL245" s="65">
        <v>66364.116670000003</v>
      </c>
      <c r="AM245" s="65">
        <v>71064.069589999999</v>
      </c>
      <c r="AN245" s="65">
        <v>79707.603910000005</v>
      </c>
      <c r="AO245" s="65">
        <v>72655.253110000005</v>
      </c>
      <c r="AP245" s="65">
        <v>70151.670459999994</v>
      </c>
      <c r="AQ245" s="65">
        <v>73044.346969999999</v>
      </c>
      <c r="AR245" s="65">
        <v>80118.843370000002</v>
      </c>
      <c r="AS245" s="65">
        <v>72411.926579999999</v>
      </c>
      <c r="AT245" s="65">
        <v>69549.750740000003</v>
      </c>
      <c r="AU245" s="65">
        <v>73171.631269999998</v>
      </c>
      <c r="AV245" s="65">
        <v>80346.031369999997</v>
      </c>
      <c r="AW245" s="65">
        <v>74711.778300000005</v>
      </c>
      <c r="AX245" s="65">
        <v>71906.689369999993</v>
      </c>
      <c r="AY245" s="65">
        <v>73402.160269999993</v>
      </c>
      <c r="AZ245" s="65">
        <v>80505.416570000001</v>
      </c>
      <c r="BA245" s="65">
        <v>75135.439610000001</v>
      </c>
      <c r="BB245" s="65">
        <v>71802.693289999996</v>
      </c>
      <c r="BC245" s="65">
        <v>73563.889370000004</v>
      </c>
      <c r="BD245" s="65">
        <v>80505.416570000001</v>
      </c>
      <c r="BE245" s="65">
        <v>75757.001650000006</v>
      </c>
      <c r="BF245" s="65">
        <v>70071.549660000004</v>
      </c>
      <c r="BG245" s="65">
        <v>73027.573189999996</v>
      </c>
      <c r="BH245" s="65">
        <v>81323.064570000002</v>
      </c>
      <c r="BI245" s="65">
        <v>76543.774369999999</v>
      </c>
      <c r="BJ245" s="65">
        <v>66666.550329999998</v>
      </c>
      <c r="BK245" s="65">
        <v>74390.756370000003</v>
      </c>
      <c r="BL245" s="65">
        <v>81852.525569999998</v>
      </c>
      <c r="BM245" s="65">
        <v>74305.173259999996</v>
      </c>
      <c r="BN245" s="65">
        <v>64748.54722</v>
      </c>
      <c r="BO245" s="65">
        <v>74571.489239999995</v>
      </c>
      <c r="BP245" s="65">
        <v>85262.769690000001</v>
      </c>
      <c r="BQ245" s="65">
        <v>79984.412970000005</v>
      </c>
      <c r="BR245" s="65">
        <v>71803.954689999999</v>
      </c>
      <c r="BS245" s="65">
        <v>78230.441470000005</v>
      </c>
      <c r="BT245" s="65">
        <v>86534.419049999997</v>
      </c>
      <c r="BU245" s="65">
        <v>77068.337369999994</v>
      </c>
      <c r="BV245" s="65">
        <v>72462.080610000005</v>
      </c>
      <c r="BW245" s="65">
        <v>76736.033609999999</v>
      </c>
      <c r="BX245" s="65">
        <v>91009.722070000003</v>
      </c>
      <c r="BY245" s="65">
        <v>81544.797489999997</v>
      </c>
      <c r="BZ245" s="65">
        <v>75087.707859999995</v>
      </c>
      <c r="CA245" s="65">
        <v>80666.926919999998</v>
      </c>
      <c r="CB245" s="65">
        <v>97177.977459999995</v>
      </c>
      <c r="CC245" s="65">
        <v>82604.999039999995</v>
      </c>
      <c r="CD245" s="65">
        <v>77430.965559999997</v>
      </c>
      <c r="CE245" s="65">
        <v>86343.930710000001</v>
      </c>
      <c r="CF245" s="65">
        <v>98081.411370000002</v>
      </c>
      <c r="CG245" s="65">
        <v>87530.036189999999</v>
      </c>
      <c r="CH245" s="65">
        <v>75819.818119999996</v>
      </c>
      <c r="CI245" s="65">
        <v>86816.821890000007</v>
      </c>
      <c r="CJ245" s="65">
        <v>99113.212050000002</v>
      </c>
      <c r="CK245" s="65">
        <v>87701.393039999995</v>
      </c>
      <c r="CL245" s="65">
        <v>79698.837320000006</v>
      </c>
      <c r="CM245" s="65">
        <v>87460.732900000003</v>
      </c>
      <c r="CN245" s="65">
        <v>100452.6911</v>
      </c>
      <c r="CO245" s="65">
        <v>85691.404569999999</v>
      </c>
      <c r="CP245" s="65">
        <v>76775.893819999998</v>
      </c>
      <c r="CQ245" s="65">
        <v>88195.051930000001</v>
      </c>
      <c r="CR245" s="65">
        <v>101862.2693</v>
      </c>
      <c r="CS245" s="65">
        <v>87522.647010000001</v>
      </c>
      <c r="CT245" s="65">
        <v>77145.158330000006</v>
      </c>
      <c r="CU245" s="65">
        <v>88971.430859999993</v>
      </c>
      <c r="CV245" s="65">
        <v>103471.186</v>
      </c>
      <c r="CW245" s="65">
        <v>86635.384860000006</v>
      </c>
      <c r="CX245" s="65">
        <v>80271.492069999993</v>
      </c>
      <c r="CY245" s="65">
        <v>90035.375820000001</v>
      </c>
      <c r="CZ245" s="65">
        <v>104810.07060000001</v>
      </c>
      <c r="DA245" s="65">
        <v>87734.089640000006</v>
      </c>
      <c r="DB245" s="65">
        <v>79672.918640000004</v>
      </c>
      <c r="DC245" s="65">
        <v>90843.775989999995</v>
      </c>
      <c r="DD245" s="65">
        <v>105963.6698</v>
      </c>
      <c r="DE245" s="65">
        <v>88231.789929999999</v>
      </c>
      <c r="DF245" s="65">
        <v>80518.685329999993</v>
      </c>
      <c r="DG245" s="65">
        <v>91614.833180000001</v>
      </c>
      <c r="DH245" s="65">
        <v>107119.4148</v>
      </c>
      <c r="DI245" s="65">
        <v>88770.402279999995</v>
      </c>
      <c r="DJ245" s="65">
        <v>82512.830979999999</v>
      </c>
      <c r="DK245" s="65">
        <v>92621.800170000002</v>
      </c>
      <c r="DL245" s="65">
        <v>107119.4148</v>
      </c>
      <c r="DM245" s="65">
        <v>90056.975609999994</v>
      </c>
      <c r="DN245" s="65">
        <v>76389.286840000001</v>
      </c>
      <c r="DO245" s="65">
        <v>91802.368270000006</v>
      </c>
      <c r="DP245" s="65">
        <v>107119.4148</v>
      </c>
      <c r="DQ245" s="65">
        <v>90240.507270000002</v>
      </c>
      <c r="DR245" s="65">
        <v>79473.061809999999</v>
      </c>
      <c r="DS245" s="65">
        <v>91675.938420000006</v>
      </c>
      <c r="DT245" s="65">
        <v>107119.4148</v>
      </c>
      <c r="DU245" s="65">
        <v>92664.248749999999</v>
      </c>
      <c r="DV245" s="65">
        <v>79914.42929</v>
      </c>
      <c r="DW245" s="65">
        <v>92344.080570000006</v>
      </c>
      <c r="DX245" s="65">
        <v>107119.4148</v>
      </c>
      <c r="DY245" s="65">
        <v>91588.744099999996</v>
      </c>
      <c r="DZ245" s="65">
        <v>79265.657059999998</v>
      </c>
      <c r="EA245" s="65">
        <v>92489.492670000007</v>
      </c>
      <c r="EB245" s="65">
        <v>107119.4148</v>
      </c>
      <c r="EC245" s="65">
        <v>92367.787609999999</v>
      </c>
      <c r="ED245" s="65">
        <v>79906.823180000007</v>
      </c>
      <c r="EE245" s="65">
        <v>92621.800170000002</v>
      </c>
      <c r="EF245" s="65">
        <v>107119.4148</v>
      </c>
      <c r="EG245" s="65">
        <v>93050.841400000005</v>
      </c>
      <c r="EH245" s="65">
        <v>83803.178150000007</v>
      </c>
      <c r="EI245" s="65">
        <v>91384.149590000001</v>
      </c>
      <c r="EJ245" s="65">
        <v>106710.0555</v>
      </c>
      <c r="EK245" s="65">
        <v>93339.277499999997</v>
      </c>
      <c r="EL245" s="65">
        <v>82240.228780000005</v>
      </c>
      <c r="EM245" s="65">
        <v>92260.740109999999</v>
      </c>
      <c r="EN245" s="65">
        <v>106287.05070000001</v>
      </c>
      <c r="EO245" s="65">
        <v>93663.535799999998</v>
      </c>
      <c r="EP245" s="65">
        <v>80540.675449999995</v>
      </c>
      <c r="EQ245" s="65">
        <v>91446.727270000003</v>
      </c>
      <c r="ER245" s="65">
        <v>105827.10370000001</v>
      </c>
      <c r="ES245" s="65">
        <v>93716.604699999996</v>
      </c>
      <c r="ET245" s="65">
        <v>85099.472250000006</v>
      </c>
      <c r="EU245" s="65">
        <v>89378.272249999995</v>
      </c>
      <c r="EV245" s="65">
        <v>105474.5128</v>
      </c>
      <c r="EW245" s="65">
        <v>94575.211630000005</v>
      </c>
      <c r="EX245" s="65">
        <v>80968.623420000004</v>
      </c>
      <c r="EY245" s="65">
        <v>89418.667409999995</v>
      </c>
      <c r="EZ245" s="65">
        <v>107325.6778</v>
      </c>
      <c r="FA245" s="65">
        <v>96020.827919999996</v>
      </c>
      <c r="FB245" s="65">
        <v>79138.092999999993</v>
      </c>
      <c r="FC245" s="65">
        <v>91162.201879999993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3097.8725100000001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3268.8710339999998</v>
      </c>
      <c r="AO246" s="65">
        <v>3175.279873</v>
      </c>
      <c r="AP246" s="65">
        <v>3314.5895099999998</v>
      </c>
      <c r="AQ246" s="65">
        <v>3265.0611610000001</v>
      </c>
      <c r="AR246" s="65">
        <v>3268.8710339999998</v>
      </c>
      <c r="AS246" s="65">
        <v>3432.695573</v>
      </c>
      <c r="AT246" s="65">
        <v>3314.5895099999998</v>
      </c>
      <c r="AU246" s="65">
        <v>3265.0611610000001</v>
      </c>
      <c r="AV246" s="65">
        <v>4451.4854180000002</v>
      </c>
      <c r="AW246" s="65">
        <v>4674.5785100000003</v>
      </c>
      <c r="AX246" s="65">
        <v>4483.7838979999997</v>
      </c>
      <c r="AY246" s="65">
        <v>4446.2972060000002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6262.6686</v>
      </c>
      <c r="BG246" s="65">
        <v>6888.8786099999998</v>
      </c>
      <c r="BH246" s="65">
        <v>7188.6440339999999</v>
      </c>
      <c r="BI246" s="65">
        <v>3432.695573</v>
      </c>
      <c r="BJ246" s="65">
        <v>7289.18451</v>
      </c>
      <c r="BK246" s="65">
        <v>5945.1328210000001</v>
      </c>
      <c r="BL246" s="65">
        <v>7188.6440339999999</v>
      </c>
      <c r="BM246" s="65">
        <v>4593.2836029999999</v>
      </c>
      <c r="BN246" s="65">
        <v>7252.373372</v>
      </c>
      <c r="BO246" s="65">
        <v>5497.0975760000001</v>
      </c>
      <c r="BP246" s="65">
        <v>7188.6440339999999</v>
      </c>
      <c r="BQ246" s="65">
        <v>6705.2794990000002</v>
      </c>
      <c r="BR246" s="65">
        <v>3314.5895099999998</v>
      </c>
      <c r="BS246" s="65">
        <v>4800.8241150000003</v>
      </c>
      <c r="BT246" s="65">
        <v>7188.6440339999999</v>
      </c>
      <c r="BU246" s="65">
        <v>4596.9709499999999</v>
      </c>
      <c r="BV246" s="65">
        <v>3099.00351</v>
      </c>
      <c r="BW246" s="65">
        <v>7180.2656610000004</v>
      </c>
      <c r="BX246" s="65">
        <v>7188.6440339999999</v>
      </c>
      <c r="BY246" s="65">
        <v>3432.695573</v>
      </c>
      <c r="BZ246" s="65">
        <v>3314.5895099999998</v>
      </c>
      <c r="CA246" s="65">
        <v>7180.2656610000004</v>
      </c>
      <c r="CB246" s="65">
        <v>7188.6440339999999</v>
      </c>
      <c r="CC246" s="65">
        <v>7548.9140729999999</v>
      </c>
      <c r="CD246" s="65">
        <v>7289.18451</v>
      </c>
      <c r="CE246" s="65">
        <v>7180.2656610000004</v>
      </c>
      <c r="CF246" s="65">
        <v>7188.6440339999999</v>
      </c>
      <c r="CG246" s="65">
        <v>3432.695573</v>
      </c>
      <c r="CH246" s="65">
        <v>7289.18451</v>
      </c>
      <c r="CI246" s="65">
        <v>7180.2656610000004</v>
      </c>
      <c r="CJ246" s="65">
        <v>7188.6440339999999</v>
      </c>
      <c r="CK246" s="65">
        <v>3432.695573</v>
      </c>
      <c r="CL246" s="65">
        <v>3314.5895099999998</v>
      </c>
      <c r="CM246" s="65">
        <v>7180.2656610000004</v>
      </c>
      <c r="CN246" s="65">
        <v>7188.6440339999999</v>
      </c>
      <c r="CO246" s="65">
        <v>7548.9140729999999</v>
      </c>
      <c r="CP246" s="65">
        <v>7064.1123980000002</v>
      </c>
      <c r="CQ246" s="65">
        <v>7180.2656610000004</v>
      </c>
      <c r="CR246" s="65">
        <v>7188.6440339999999</v>
      </c>
      <c r="CS246" s="65">
        <v>7548.9140729999999</v>
      </c>
      <c r="CT246" s="65">
        <v>6329.3661270000002</v>
      </c>
      <c r="CU246" s="65">
        <v>7180.2656610000004</v>
      </c>
      <c r="CV246" s="65">
        <v>7188.6440339999999</v>
      </c>
      <c r="CW246" s="65">
        <v>7548.9140729999999</v>
      </c>
      <c r="CX246" s="65">
        <v>3314.5895099999998</v>
      </c>
      <c r="CY246" s="65">
        <v>7180.2656610000004</v>
      </c>
      <c r="CZ246" s="65">
        <v>7188.6440339999999</v>
      </c>
      <c r="DA246" s="65">
        <v>7548.9140729999999</v>
      </c>
      <c r="DB246" s="65">
        <v>3314.5895099999998</v>
      </c>
      <c r="DC246" s="65">
        <v>7180.2656610000004</v>
      </c>
      <c r="DD246" s="65">
        <v>7188.6440339999999</v>
      </c>
      <c r="DE246" s="65">
        <v>7548.9140729999999</v>
      </c>
      <c r="DF246" s="65">
        <v>3314.5895099999998</v>
      </c>
      <c r="DG246" s="65">
        <v>7180.2656610000004</v>
      </c>
      <c r="DH246" s="65">
        <v>7188.6440339999999</v>
      </c>
      <c r="DI246" s="65">
        <v>7548.9140729999999</v>
      </c>
      <c r="DJ246" s="65">
        <v>7289.18451</v>
      </c>
      <c r="DK246" s="65">
        <v>7180.2656610000004</v>
      </c>
      <c r="DL246" s="65">
        <v>7188.6440339999999</v>
      </c>
      <c r="DM246" s="65">
        <v>7548.9140729999999</v>
      </c>
      <c r="DN246" s="65">
        <v>7289.18451</v>
      </c>
      <c r="DO246" s="65">
        <v>7180.2656610000004</v>
      </c>
      <c r="DP246" s="65">
        <v>7188.6440339999999</v>
      </c>
      <c r="DQ246" s="65">
        <v>7548.9140729999999</v>
      </c>
      <c r="DR246" s="65">
        <v>3396.7144859999999</v>
      </c>
      <c r="DS246" s="65">
        <v>7180.2656610000004</v>
      </c>
      <c r="DT246" s="65">
        <v>7188.6440339999999</v>
      </c>
      <c r="DU246" s="65">
        <v>5703.9508230000001</v>
      </c>
      <c r="DV246" s="65">
        <v>3314.5895099999998</v>
      </c>
      <c r="DW246" s="65">
        <v>7180.2656610000004</v>
      </c>
      <c r="DX246" s="65">
        <v>7188.6440339999999</v>
      </c>
      <c r="DY246" s="65">
        <v>7548.9140729999999</v>
      </c>
      <c r="DZ246" s="65">
        <v>7289.18451</v>
      </c>
      <c r="EA246" s="65">
        <v>6478.1166219999996</v>
      </c>
      <c r="EB246" s="65">
        <v>7188.6440339999999</v>
      </c>
      <c r="EC246" s="65">
        <v>7548.9140729999999</v>
      </c>
      <c r="ED246" s="65">
        <v>7289.18451</v>
      </c>
      <c r="EE246" s="65">
        <v>7180.2656610000004</v>
      </c>
      <c r="EF246" s="65">
        <v>7188.6440339999999</v>
      </c>
      <c r="EG246" s="65">
        <v>7548.9140729999999</v>
      </c>
      <c r="EH246" s="65">
        <v>7289.18451</v>
      </c>
      <c r="EI246" s="65">
        <v>7180.2656610000004</v>
      </c>
      <c r="EJ246" s="65">
        <v>7188.6440339999999</v>
      </c>
      <c r="EK246" s="65">
        <v>7548.9140729999999</v>
      </c>
      <c r="EL246" s="65">
        <v>3314.5895099999998</v>
      </c>
      <c r="EM246" s="65">
        <v>5675.4146060000003</v>
      </c>
      <c r="EN246" s="65">
        <v>7188.6440339999999</v>
      </c>
      <c r="EO246" s="65">
        <v>7548.9140729999999</v>
      </c>
      <c r="EP246" s="65">
        <v>3314.5895099999998</v>
      </c>
      <c r="EQ246" s="65">
        <v>7180.2656610000004</v>
      </c>
      <c r="ER246" s="65">
        <v>7188.6440339999999</v>
      </c>
      <c r="ES246" s="65">
        <v>7548.9140729999999</v>
      </c>
      <c r="ET246" s="65">
        <v>7289.18451</v>
      </c>
      <c r="EU246" s="65">
        <v>7180.2656610000004</v>
      </c>
      <c r="EV246" s="65">
        <v>7188.6440339999999</v>
      </c>
      <c r="EW246" s="65">
        <v>7548.9140729999999</v>
      </c>
      <c r="EX246" s="65">
        <v>7289.18451</v>
      </c>
      <c r="EY246" s="65">
        <v>7180.2656610000004</v>
      </c>
      <c r="EZ246" s="65">
        <v>7188.6440339999999</v>
      </c>
      <c r="FA246" s="65">
        <v>7548.9140729999999</v>
      </c>
      <c r="FB246" s="65">
        <v>7289.18451</v>
      </c>
      <c r="FC246" s="65">
        <v>7180.2656610000004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1607.9051710000001</v>
      </c>
      <c r="AD247" s="65">
        <v>1509.2427540000001</v>
      </c>
      <c r="AE247" s="65">
        <v>1638.0036270000001</v>
      </c>
      <c r="AF247" s="65">
        <v>1689.581244</v>
      </c>
      <c r="AG247" s="65">
        <v>1399.57582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1473.5526709999999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1701.6920439999999</v>
      </c>
      <c r="BA247" s="65">
        <v>1429.855071</v>
      </c>
      <c r="BB247" s="65">
        <v>1720.9419539999999</v>
      </c>
      <c r="BC247" s="65">
        <v>1726.7169269999999</v>
      </c>
      <c r="BD247" s="65">
        <v>1701.6920439999999</v>
      </c>
      <c r="BE247" s="65">
        <v>1575.3081709999999</v>
      </c>
      <c r="BF247" s="65">
        <v>1720.9419539999999</v>
      </c>
      <c r="BG247" s="65">
        <v>1603.917627</v>
      </c>
      <c r="BH247" s="65">
        <v>1701.6920439999999</v>
      </c>
      <c r="BI247" s="65">
        <v>1695.9170710000001</v>
      </c>
      <c r="BJ247" s="65">
        <v>1598.5533539999999</v>
      </c>
      <c r="BK247" s="65">
        <v>1726.7169269999999</v>
      </c>
      <c r="BL247" s="65">
        <v>1701.6920439999999</v>
      </c>
      <c r="BM247" s="65">
        <v>1342.7241710000001</v>
      </c>
      <c r="BN247" s="65">
        <v>1664.351754</v>
      </c>
      <c r="BO247" s="65">
        <v>1726.7169269999999</v>
      </c>
      <c r="BP247" s="65">
        <v>1701.6920439999999</v>
      </c>
      <c r="BQ247" s="65">
        <v>1473.5526709999999</v>
      </c>
      <c r="BR247" s="65">
        <v>1363.4313540000001</v>
      </c>
      <c r="BS247" s="65">
        <v>1726.7169269999999</v>
      </c>
      <c r="BT247" s="65">
        <v>1701.6920439999999</v>
      </c>
      <c r="BU247" s="65">
        <v>1429.855071</v>
      </c>
      <c r="BV247" s="65">
        <v>1495.2963540000001</v>
      </c>
      <c r="BW247" s="65">
        <v>1726.7169269999999</v>
      </c>
      <c r="BX247" s="65">
        <v>1701.6920439999999</v>
      </c>
      <c r="BY247" s="65">
        <v>1594.1615710000001</v>
      </c>
      <c r="BZ247" s="65">
        <v>1720.9419539999999</v>
      </c>
      <c r="CA247" s="65">
        <v>1527.4932269999999</v>
      </c>
      <c r="CB247" s="65">
        <v>1701.6920439999999</v>
      </c>
      <c r="CC247" s="65">
        <v>1575.3081709999999</v>
      </c>
      <c r="CD247" s="65">
        <v>1720.9419539999999</v>
      </c>
      <c r="CE247" s="65">
        <v>1726.7169269999999</v>
      </c>
      <c r="CF247" s="65">
        <v>1701.6920439999999</v>
      </c>
      <c r="CG247" s="65">
        <v>1695.9170710000001</v>
      </c>
      <c r="CH247" s="65">
        <v>1720.9419539999999</v>
      </c>
      <c r="CI247" s="65">
        <v>1726.7169269999999</v>
      </c>
      <c r="CJ247" s="65">
        <v>1701.6920439999999</v>
      </c>
      <c r="CK247" s="65">
        <v>1695.9170710000001</v>
      </c>
      <c r="CL247" s="65">
        <v>1617.6849540000001</v>
      </c>
      <c r="CM247" s="65">
        <v>1726.7169269999999</v>
      </c>
      <c r="CN247" s="65">
        <v>1701.6920439999999</v>
      </c>
      <c r="CO247" s="65">
        <v>1695.9170710000001</v>
      </c>
      <c r="CP247" s="65">
        <v>1439.600154</v>
      </c>
      <c r="CQ247" s="65">
        <v>1726.7169269999999</v>
      </c>
      <c r="CR247" s="65">
        <v>1701.6920439999999</v>
      </c>
      <c r="CS247" s="65">
        <v>1683.8473710000001</v>
      </c>
      <c r="CT247" s="65">
        <v>1522.384554</v>
      </c>
      <c r="CU247" s="65">
        <v>1726.7169269999999</v>
      </c>
      <c r="CV247" s="65">
        <v>1701.6920439999999</v>
      </c>
      <c r="CW247" s="65">
        <v>1695.9170710000001</v>
      </c>
      <c r="CX247" s="65">
        <v>1720.9419539999999</v>
      </c>
      <c r="CY247" s="65">
        <v>1726.7169269999999</v>
      </c>
      <c r="CZ247" s="65">
        <v>1701.6920439999999</v>
      </c>
      <c r="DA247" s="65">
        <v>1695.9170710000001</v>
      </c>
      <c r="DB247" s="65">
        <v>1720.9419539999999</v>
      </c>
      <c r="DC247" s="65">
        <v>1726.7169269999999</v>
      </c>
      <c r="DD247" s="65">
        <v>1701.6920439999999</v>
      </c>
      <c r="DE247" s="65">
        <v>1582.0918710000001</v>
      </c>
      <c r="DF247" s="65">
        <v>1617.6849540000001</v>
      </c>
      <c r="DG247" s="65">
        <v>1726.7169269999999</v>
      </c>
      <c r="DH247" s="65">
        <v>1701.6920439999999</v>
      </c>
      <c r="DI247" s="65">
        <v>1683.8473710000001</v>
      </c>
      <c r="DJ247" s="65">
        <v>1510.1367540000001</v>
      </c>
      <c r="DK247" s="65">
        <v>1726.7169269999999</v>
      </c>
      <c r="DL247" s="65">
        <v>1701.6920439999999</v>
      </c>
      <c r="DM247" s="65">
        <v>1695.9170710000001</v>
      </c>
      <c r="DN247" s="65">
        <v>1720.9419539999999</v>
      </c>
      <c r="DO247" s="65">
        <v>1726.7169269999999</v>
      </c>
      <c r="DP247" s="65">
        <v>1701.6920439999999</v>
      </c>
      <c r="DQ247" s="65">
        <v>1500.246971</v>
      </c>
      <c r="DR247" s="65">
        <v>1677.4935539999999</v>
      </c>
      <c r="DS247" s="65">
        <v>1726.7169269999999</v>
      </c>
      <c r="DT247" s="65">
        <v>1701.6920439999999</v>
      </c>
      <c r="DU247" s="65">
        <v>1695.9170710000001</v>
      </c>
      <c r="DV247" s="65">
        <v>1495.2963540000001</v>
      </c>
      <c r="DW247" s="65">
        <v>1726.7169269999999</v>
      </c>
      <c r="DX247" s="65">
        <v>1701.6920439999999</v>
      </c>
      <c r="DY247" s="65">
        <v>1695.9170710000001</v>
      </c>
      <c r="DZ247" s="65">
        <v>1617.6849540000001</v>
      </c>
      <c r="EA247" s="65">
        <v>1603.917627</v>
      </c>
      <c r="EB247" s="65">
        <v>1701.6920439999999</v>
      </c>
      <c r="EC247" s="65">
        <v>1695.9170710000001</v>
      </c>
      <c r="ED247" s="65">
        <v>1439.600154</v>
      </c>
      <c r="EE247" s="65">
        <v>1726.7169269999999</v>
      </c>
      <c r="EF247" s="65">
        <v>1701.6920439999999</v>
      </c>
      <c r="EG247" s="65">
        <v>1695.9170710000001</v>
      </c>
      <c r="EH247" s="65">
        <v>1617.6849540000001</v>
      </c>
      <c r="EI247" s="65">
        <v>1726.7169269999999</v>
      </c>
      <c r="EJ247" s="65">
        <v>1701.6920439999999</v>
      </c>
      <c r="EK247" s="65">
        <v>1695.9170710000001</v>
      </c>
      <c r="EL247" s="65">
        <v>1720.9419539999999</v>
      </c>
      <c r="EM247" s="65">
        <v>1726.7169269999999</v>
      </c>
      <c r="EN247" s="65">
        <v>1701.6920439999999</v>
      </c>
      <c r="EO247" s="65">
        <v>1695.9170710000001</v>
      </c>
      <c r="EP247" s="65">
        <v>1478.936154</v>
      </c>
      <c r="EQ247" s="65">
        <v>1726.7169269999999</v>
      </c>
      <c r="ER247" s="65">
        <v>1701.6920439999999</v>
      </c>
      <c r="ES247" s="65">
        <v>1695.9170710000001</v>
      </c>
      <c r="ET247" s="65">
        <v>1720.9419539999999</v>
      </c>
      <c r="EU247" s="65">
        <v>1650.2925270000001</v>
      </c>
      <c r="EV247" s="65">
        <v>1701.6920439999999</v>
      </c>
      <c r="EW247" s="65">
        <v>1695.9170710000001</v>
      </c>
      <c r="EX247" s="65">
        <v>255.14760000000001</v>
      </c>
      <c r="EY247" s="65">
        <v>1726.7169269999999</v>
      </c>
      <c r="EZ247" s="65">
        <v>1701.6920439999999</v>
      </c>
      <c r="FA247" s="65">
        <v>1695.9170710000001</v>
      </c>
      <c r="FB247" s="65">
        <v>1451.8479540000001</v>
      </c>
      <c r="FC247" s="65">
        <v>1726.7169269999999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150.24268799999999</v>
      </c>
      <c r="AL248" s="65">
        <v>227.33766</v>
      </c>
      <c r="AM248" s="65">
        <v>147.8082</v>
      </c>
      <c r="AN248" s="65">
        <v>144.55912000000001</v>
      </c>
      <c r="AO248" s="65">
        <v>145.23148800000001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79.488</v>
      </c>
      <c r="BF248" s="65">
        <v>4.9589999999999996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168.68176800000001</v>
      </c>
      <c r="BR248" s="65">
        <v>227.33766</v>
      </c>
      <c r="BS248" s="65">
        <v>226.00819999999999</v>
      </c>
      <c r="BT248" s="65">
        <v>228.66712000000001</v>
      </c>
      <c r="BU248" s="65">
        <v>224.71948800000001</v>
      </c>
      <c r="BV248" s="65">
        <v>143.71866</v>
      </c>
      <c r="BW248" s="65">
        <v>147.8082</v>
      </c>
      <c r="BX248" s="65">
        <v>228.66712000000001</v>
      </c>
      <c r="BY248" s="65">
        <v>145.23148800000001</v>
      </c>
      <c r="BZ248" s="65">
        <v>143.71866</v>
      </c>
      <c r="CA248" s="65">
        <v>226.00819999999999</v>
      </c>
      <c r="CB248" s="65">
        <v>228.66712000000001</v>
      </c>
      <c r="CC248" s="65">
        <v>150.24268799999999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148.67766</v>
      </c>
      <c r="CI248" s="65">
        <v>226.00819999999999</v>
      </c>
      <c r="CJ248" s="65">
        <v>228.66712000000001</v>
      </c>
      <c r="CK248" s="65">
        <v>224.71948800000001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148.67766</v>
      </c>
      <c r="CQ248" s="65">
        <v>226.00819999999999</v>
      </c>
      <c r="CR248" s="65">
        <v>228.66712000000001</v>
      </c>
      <c r="CS248" s="65">
        <v>229.73068799999999</v>
      </c>
      <c r="CT248" s="65">
        <v>143.71866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224.71948800000001</v>
      </c>
      <c r="DB248" s="65">
        <v>148.67766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143.71866</v>
      </c>
      <c r="DO248" s="65">
        <v>226.00819999999999</v>
      </c>
      <c r="DP248" s="65">
        <v>228.66712000000001</v>
      </c>
      <c r="DQ248" s="65">
        <v>229.73068799999999</v>
      </c>
      <c r="DR248" s="65">
        <v>143.71866</v>
      </c>
      <c r="DS248" s="65">
        <v>226.00819999999999</v>
      </c>
      <c r="DT248" s="65">
        <v>228.66712000000001</v>
      </c>
      <c r="DU248" s="65">
        <v>229.73068799999999</v>
      </c>
      <c r="DV248" s="65">
        <v>148.67766</v>
      </c>
      <c r="DW248" s="65">
        <v>226.00819999999999</v>
      </c>
      <c r="DX248" s="65">
        <v>228.66712000000001</v>
      </c>
      <c r="DY248" s="65">
        <v>229.73068799999999</v>
      </c>
      <c r="DZ248" s="65">
        <v>83.619</v>
      </c>
      <c r="EA248" s="65">
        <v>147.8082</v>
      </c>
      <c r="EB248" s="65">
        <v>228.66712000000001</v>
      </c>
      <c r="EC248" s="65">
        <v>229.73068799999999</v>
      </c>
      <c r="ED248" s="65">
        <v>148.67766</v>
      </c>
      <c r="EE248" s="65">
        <v>226.00819999999999</v>
      </c>
      <c r="EF248" s="65">
        <v>228.66712000000001</v>
      </c>
      <c r="EG248" s="65">
        <v>229.73068799999999</v>
      </c>
      <c r="EH248" s="65">
        <v>148.67766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221.07820000000001</v>
      </c>
      <c r="EN248" s="65">
        <v>228.66712000000001</v>
      </c>
      <c r="EO248" s="65">
        <v>229.73068799999999</v>
      </c>
      <c r="EP248" s="65">
        <v>148.67766</v>
      </c>
      <c r="EQ248" s="65">
        <v>147.8082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148.67766</v>
      </c>
      <c r="EY248" s="65">
        <v>226.00819999999999</v>
      </c>
      <c r="EZ248" s="65">
        <v>228.66712000000001</v>
      </c>
      <c r="FA248" s="65">
        <v>229.73068799999999</v>
      </c>
      <c r="FB248" s="65">
        <v>148.67766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W249" s="65">
        <v>42.587837630000003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T251" s="65">
        <v>99.862340000000003</v>
      </c>
      <c r="W251" s="65">
        <v>22.7255</v>
      </c>
      <c r="X251" s="65">
        <v>232.13033999999999</v>
      </c>
      <c r="AA251" s="65">
        <v>52.825499999999998</v>
      </c>
      <c r="AD251" s="65">
        <v>44.373420000000003</v>
      </c>
      <c r="AG251" s="65">
        <v>41.052959999999999</v>
      </c>
      <c r="AH251" s="65">
        <v>19.08942</v>
      </c>
      <c r="AK251" s="65">
        <v>21.42</v>
      </c>
      <c r="AO251" s="65">
        <v>17.660959999999999</v>
      </c>
      <c r="AQ251" s="65">
        <v>80.388000000000005</v>
      </c>
      <c r="AR251" s="65">
        <v>353.24784</v>
      </c>
      <c r="AS251" s="65">
        <v>62.47296</v>
      </c>
      <c r="AU251" s="65">
        <v>80.388000000000005</v>
      </c>
      <c r="AV251" s="65">
        <v>353.24784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H251" s="65">
        <v>353.24784</v>
      </c>
      <c r="BJ251" s="65">
        <v>66.438119999999998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W251" s="65">
        <v>80.388000000000005</v>
      </c>
      <c r="BX251" s="65">
        <v>353.24784</v>
      </c>
      <c r="BY251" s="65">
        <v>17.660959999999999</v>
      </c>
      <c r="BZ251" s="65">
        <v>23.1525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17.660959999999999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54.185085030000003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44.373420000000003</v>
      </c>
      <c r="CY251" s="65">
        <v>80.388000000000005</v>
      </c>
      <c r="CZ251" s="65">
        <v>353.24784</v>
      </c>
      <c r="DA251" s="65">
        <v>17.660959999999999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55.719092689999997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19.08942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19.08942</v>
      </c>
      <c r="EE251" s="65">
        <v>80.388000000000005</v>
      </c>
      <c r="EF251" s="65">
        <v>264.84962139999999</v>
      </c>
      <c r="EG251" s="65">
        <v>62.47296</v>
      </c>
      <c r="EH251" s="65">
        <v>67.525919999999999</v>
      </c>
      <c r="EI251" s="65">
        <v>50.287999999999997</v>
      </c>
      <c r="EJ251" s="65">
        <v>353.24784</v>
      </c>
      <c r="EK251" s="65">
        <v>62.47296</v>
      </c>
      <c r="EL251" s="65">
        <v>44.373420000000003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57.586673060000003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44.373420000000003</v>
      </c>
      <c r="EY251" s="65">
        <v>80.388000000000005</v>
      </c>
      <c r="EZ251" s="65">
        <v>177.44650530000001</v>
      </c>
      <c r="FA251" s="65">
        <v>62.47296</v>
      </c>
      <c r="FB251" s="65">
        <v>18.001619999999999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K253" s="65">
        <v>0.74119999999999997</v>
      </c>
      <c r="AU253" s="65">
        <v>0.7588294994</v>
      </c>
      <c r="AV253" s="65">
        <v>1.706231469</v>
      </c>
      <c r="AW253" s="65">
        <v>0.74119999999999997</v>
      </c>
      <c r="AY253" s="65">
        <v>1.5946</v>
      </c>
      <c r="AZ253" s="65">
        <v>3.0464000000000002</v>
      </c>
      <c r="BA253" s="65">
        <v>0.74119999999999997</v>
      </c>
      <c r="BB253" s="65">
        <v>0.27539999999999998</v>
      </c>
      <c r="BC253" s="65">
        <v>0.94740196990000003</v>
      </c>
      <c r="BD253" s="65">
        <v>3.0464000000000002</v>
      </c>
      <c r="BE253" s="65">
        <v>0.74119999999999997</v>
      </c>
      <c r="BH253" s="65">
        <v>3.0464000000000002</v>
      </c>
      <c r="BK253" s="65">
        <v>1.5946</v>
      </c>
      <c r="BL253" s="65">
        <v>3.0464000000000002</v>
      </c>
      <c r="BP253" s="65">
        <v>3.0464000000000002</v>
      </c>
      <c r="BR253" s="65">
        <v>0.27539999999999998</v>
      </c>
      <c r="BS253" s="65">
        <v>1.5656190050000001</v>
      </c>
      <c r="BT253" s="65">
        <v>3.0464000000000002</v>
      </c>
      <c r="BU253" s="65">
        <v>0.74119999999999997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M254" s="65">
        <v>1.407</v>
      </c>
      <c r="AN254" s="65">
        <v>2.6880000000000002</v>
      </c>
      <c r="AO254" s="65">
        <v>0.65400000000000003</v>
      </c>
      <c r="AQ254" s="65">
        <v>1.407</v>
      </c>
      <c r="AR254" s="65">
        <v>2.6880000000000002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G254" s="65">
        <v>1.407</v>
      </c>
      <c r="BH254" s="65">
        <v>2.6880000000000002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4562.0794260000002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4416.3087880000003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4600.4103180000002</v>
      </c>
      <c r="S257" s="65">
        <v>4562.9764260000002</v>
      </c>
      <c r="T257" s="65">
        <v>4855.4785380000003</v>
      </c>
      <c r="U257" s="65">
        <v>4807.7916320000004</v>
      </c>
      <c r="V257" s="65">
        <v>4815.2895239999998</v>
      </c>
      <c r="W257" s="65">
        <v>4831.910226</v>
      </c>
      <c r="X257" s="65">
        <v>5040.3185380000004</v>
      </c>
      <c r="Y257" s="65">
        <v>4962.4549319999996</v>
      </c>
      <c r="Z257" s="65">
        <v>4867.5879240000004</v>
      </c>
      <c r="AA257" s="65">
        <v>4920.132826</v>
      </c>
      <c r="AB257" s="65">
        <v>4910.4867880000002</v>
      </c>
      <c r="AC257" s="65">
        <v>5155.5242319999998</v>
      </c>
      <c r="AD257" s="65">
        <v>5020.8841380000003</v>
      </c>
      <c r="AE257" s="65">
        <v>5059.8664259999996</v>
      </c>
      <c r="AF257" s="65">
        <v>5162.8809080000001</v>
      </c>
      <c r="AG257" s="65">
        <v>5022.3957410000003</v>
      </c>
      <c r="AH257" s="65">
        <v>4974.609144</v>
      </c>
      <c r="AI257" s="65">
        <v>5168.7711259999996</v>
      </c>
      <c r="AJ257" s="65">
        <v>5255.227108</v>
      </c>
      <c r="AK257" s="65">
        <v>5371.4873500000003</v>
      </c>
      <c r="AL257" s="65">
        <v>3803.8001640000002</v>
      </c>
      <c r="AM257" s="65">
        <v>5183.581126</v>
      </c>
      <c r="AN257" s="65">
        <v>5173.807108</v>
      </c>
      <c r="AO257" s="65">
        <v>4812.3789919999999</v>
      </c>
      <c r="AP257" s="65">
        <v>5222.3139179999998</v>
      </c>
      <c r="AQ257" s="65">
        <v>5342.1691259999998</v>
      </c>
      <c r="AR257" s="65">
        <v>5611.1629480000001</v>
      </c>
      <c r="AS257" s="65">
        <v>5420.8162920000004</v>
      </c>
      <c r="AT257" s="65">
        <v>5300.9739179999997</v>
      </c>
      <c r="AU257" s="65">
        <v>5342.9279550000001</v>
      </c>
      <c r="AV257" s="65">
        <v>6795.4835629999998</v>
      </c>
      <c r="AW257" s="65">
        <v>6601.6214689999997</v>
      </c>
      <c r="AX257" s="65">
        <v>6537.937226</v>
      </c>
      <c r="AY257" s="65">
        <v>6524.9997709999998</v>
      </c>
      <c r="AZ257" s="65">
        <v>9533.9823479999995</v>
      </c>
      <c r="BA257" s="65">
        <v>9342.8388099999993</v>
      </c>
      <c r="BB257" s="65">
        <v>9343.3702379999995</v>
      </c>
      <c r="BC257" s="65">
        <v>9258.3210280000003</v>
      </c>
      <c r="BD257" s="65">
        <v>9533.9823479999995</v>
      </c>
      <c r="BE257" s="65">
        <v>9274.922262</v>
      </c>
      <c r="BF257" s="65">
        <v>8026.6743479999996</v>
      </c>
      <c r="BG257" s="65">
        <v>8762.7992740000009</v>
      </c>
      <c r="BH257" s="65">
        <v>9533.9823479999995</v>
      </c>
      <c r="BI257" s="65">
        <v>5428.8141500000002</v>
      </c>
      <c r="BJ257" s="65">
        <v>9219.6184379999995</v>
      </c>
      <c r="BK257" s="65">
        <v>8023.8353850000003</v>
      </c>
      <c r="BL257" s="65">
        <v>9533.9823479999995</v>
      </c>
      <c r="BM257" s="65">
        <v>6298.6822400000001</v>
      </c>
      <c r="BN257" s="65">
        <v>9249.9364999999998</v>
      </c>
      <c r="BO257" s="65">
        <v>7574.2055410000003</v>
      </c>
      <c r="BP257" s="65">
        <v>9533.9823479999995</v>
      </c>
      <c r="BQ257" s="65">
        <v>8481.1117159999994</v>
      </c>
      <c r="BR257" s="65">
        <v>5011.2646379999996</v>
      </c>
      <c r="BS257" s="65">
        <v>6879.4976989999996</v>
      </c>
      <c r="BT257" s="65">
        <v>9533.9823479999995</v>
      </c>
      <c r="BU257" s="65">
        <v>6385.2304869999998</v>
      </c>
      <c r="BV257" s="65">
        <v>4776.3663180000003</v>
      </c>
      <c r="BW257" s="65">
        <v>9180.7682260000001</v>
      </c>
      <c r="BX257" s="65">
        <v>9533.9823479999995</v>
      </c>
      <c r="BY257" s="65">
        <v>5260.9616100000003</v>
      </c>
      <c r="BZ257" s="65">
        <v>5240.7828179999997</v>
      </c>
      <c r="CA257" s="65">
        <v>9059.7445260000004</v>
      </c>
      <c r="CB257" s="65">
        <v>9533.9823479999995</v>
      </c>
      <c r="CC257" s="65">
        <v>9408.8039100000005</v>
      </c>
      <c r="CD257" s="65">
        <v>9343.3378379999995</v>
      </c>
      <c r="CE257" s="65">
        <v>9258.9682260000009</v>
      </c>
      <c r="CF257" s="65">
        <v>9533.9823479999995</v>
      </c>
      <c r="CG257" s="65">
        <v>5447.8703100000002</v>
      </c>
      <c r="CH257" s="65">
        <v>9159.0795240000007</v>
      </c>
      <c r="CI257" s="65">
        <v>9258.9682260000009</v>
      </c>
      <c r="CJ257" s="65">
        <v>9533.9823479999995</v>
      </c>
      <c r="CK257" s="65">
        <v>5486.9299099999998</v>
      </c>
      <c r="CL257" s="65">
        <v>5265.761238</v>
      </c>
      <c r="CM257" s="65">
        <v>9258.9682260000009</v>
      </c>
      <c r="CN257" s="65">
        <v>9533.9823479999995</v>
      </c>
      <c r="CO257" s="65">
        <v>9608.9008099999992</v>
      </c>
      <c r="CP257" s="65">
        <v>8744.9554919999991</v>
      </c>
      <c r="CQ257" s="65">
        <v>9258.9682260000009</v>
      </c>
      <c r="CR257" s="65">
        <v>9533.9823479999995</v>
      </c>
      <c r="CS257" s="65">
        <v>9596.8311099999992</v>
      </c>
      <c r="CT257" s="65">
        <v>8101.6184549999998</v>
      </c>
      <c r="CU257" s="65">
        <v>9258.9682260000009</v>
      </c>
      <c r="CV257" s="65">
        <v>9533.9823479999995</v>
      </c>
      <c r="CW257" s="65">
        <v>9608.9008099999992</v>
      </c>
      <c r="CX257" s="65">
        <v>5345.8657380000004</v>
      </c>
      <c r="CY257" s="65">
        <v>9258.9682260000009</v>
      </c>
      <c r="CZ257" s="65">
        <v>9533.9823479999995</v>
      </c>
      <c r="DA257" s="65">
        <v>9559.0776100000003</v>
      </c>
      <c r="DB257" s="65">
        <v>5290.3582379999998</v>
      </c>
      <c r="DC257" s="65">
        <v>9258.9682260000009</v>
      </c>
      <c r="DD257" s="65">
        <v>9533.9823479999995</v>
      </c>
      <c r="DE257" s="65">
        <v>9495.0756099999999</v>
      </c>
      <c r="DF257" s="65">
        <v>5265.761238</v>
      </c>
      <c r="DG257" s="65">
        <v>9258.9682260000009</v>
      </c>
      <c r="DH257" s="65">
        <v>9533.9823479999995</v>
      </c>
      <c r="DI257" s="65">
        <v>9596.8311099999992</v>
      </c>
      <c r="DJ257" s="65">
        <v>9132.5650380000006</v>
      </c>
      <c r="DK257" s="65">
        <v>9234.2993179999994</v>
      </c>
      <c r="DL257" s="65">
        <v>9533.9823479999995</v>
      </c>
      <c r="DM257" s="65">
        <v>9608.9008099999992</v>
      </c>
      <c r="DN257" s="65">
        <v>9221.8894440000004</v>
      </c>
      <c r="DO257" s="65">
        <v>9258.9682260000009</v>
      </c>
      <c r="DP257" s="65">
        <v>9533.9823479999995</v>
      </c>
      <c r="DQ257" s="65">
        <v>9413.2307099999998</v>
      </c>
      <c r="DR257" s="65">
        <v>5275.639314</v>
      </c>
      <c r="DS257" s="65">
        <v>9258.9682260000009</v>
      </c>
      <c r="DT257" s="65">
        <v>9533.9823479999995</v>
      </c>
      <c r="DU257" s="65">
        <v>7763.9375600000003</v>
      </c>
      <c r="DV257" s="65">
        <v>5064.712638</v>
      </c>
      <c r="DW257" s="65">
        <v>9258.9682260000009</v>
      </c>
      <c r="DX257" s="65">
        <v>9533.9823479999995</v>
      </c>
      <c r="DY257" s="65">
        <v>9608.9008099999992</v>
      </c>
      <c r="DZ257" s="65">
        <v>9096.3945779999995</v>
      </c>
      <c r="EA257" s="65">
        <v>8355.8198869999997</v>
      </c>
      <c r="EB257" s="65">
        <v>9533.9823479999995</v>
      </c>
      <c r="EC257" s="65">
        <v>9608.9008099999992</v>
      </c>
      <c r="ED257" s="65">
        <v>8935.1749380000001</v>
      </c>
      <c r="EE257" s="65">
        <v>9258.9682260000009</v>
      </c>
      <c r="EF257" s="65">
        <v>9445.5841290000008</v>
      </c>
      <c r="EG257" s="65">
        <v>9608.9008099999992</v>
      </c>
      <c r="EH257" s="65">
        <v>9161.6962380000004</v>
      </c>
      <c r="EI257" s="65">
        <v>9228.8682260000005</v>
      </c>
      <c r="EJ257" s="65">
        <v>9533.9823479999995</v>
      </c>
      <c r="EK257" s="65">
        <v>9608.9008099999992</v>
      </c>
      <c r="EL257" s="65">
        <v>5345.590338</v>
      </c>
      <c r="EM257" s="65">
        <v>7749.1871709999996</v>
      </c>
      <c r="EN257" s="65">
        <v>9533.9823479999995</v>
      </c>
      <c r="EO257" s="65">
        <v>9608.9008099999992</v>
      </c>
      <c r="EP257" s="65">
        <v>5048.3524379999999</v>
      </c>
      <c r="EQ257" s="65">
        <v>9157.9668989999991</v>
      </c>
      <c r="ER257" s="65">
        <v>9533.9823479999995</v>
      </c>
      <c r="ES257" s="65">
        <v>9608.9008099999992</v>
      </c>
      <c r="ET257" s="65">
        <v>9343.6132379999999</v>
      </c>
      <c r="EU257" s="65">
        <v>9182.5438259999992</v>
      </c>
      <c r="EV257" s="65">
        <v>9533.9823479999995</v>
      </c>
      <c r="EW257" s="65">
        <v>9608.9008099999992</v>
      </c>
      <c r="EX257" s="65">
        <v>7776.0063840000003</v>
      </c>
      <c r="EY257" s="65">
        <v>9258.9682260000009</v>
      </c>
      <c r="EZ257" s="65">
        <v>9358.1810129999994</v>
      </c>
      <c r="FA257" s="65">
        <v>9608.9008099999992</v>
      </c>
      <c r="FB257" s="65">
        <v>8946.334938</v>
      </c>
      <c r="FC257" s="65">
        <v>9258.9682260000009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3.69278</v>
      </c>
      <c r="W272" s="65">
        <v>2.8405999999999998</v>
      </c>
      <c r="X272" s="65">
        <v>83.46</v>
      </c>
      <c r="AA272" s="65">
        <v>135.97460000000001</v>
      </c>
      <c r="AB272" s="65">
        <v>306.19549999999998</v>
      </c>
      <c r="AE272" s="65">
        <v>241.935</v>
      </c>
      <c r="AF272" s="65">
        <v>329.9855</v>
      </c>
      <c r="AI272" s="65">
        <v>295.16899999999998</v>
      </c>
      <c r="AJ272" s="65">
        <v>337.00549999999998</v>
      </c>
      <c r="AM272" s="65">
        <v>278.16899999999998</v>
      </c>
      <c r="AN272" s="65">
        <v>260.59982000000002</v>
      </c>
      <c r="AQ272" s="65">
        <v>311.96899999999999</v>
      </c>
      <c r="AR272" s="65">
        <v>405.55970000000002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126.75</v>
      </c>
      <c r="Y281" s="65">
        <v>0</v>
      </c>
      <c r="Z281" s="65">
        <v>0</v>
      </c>
      <c r="AA281" s="65">
        <v>169.27459999999999</v>
      </c>
      <c r="AB281" s="65">
        <v>422.28550000000001</v>
      </c>
      <c r="AC281" s="65">
        <v>0</v>
      </c>
      <c r="AD281" s="65">
        <v>0</v>
      </c>
      <c r="AE281" s="65">
        <v>330.62139999999999</v>
      </c>
      <c r="AF281" s="65">
        <v>488.97550000000001</v>
      </c>
      <c r="AG281" s="65">
        <v>0</v>
      </c>
      <c r="AH281" s="65">
        <v>0</v>
      </c>
      <c r="AI281" s="65">
        <v>417.46899999999999</v>
      </c>
      <c r="AJ281" s="65">
        <v>495.99549999999999</v>
      </c>
      <c r="AK281" s="65">
        <v>0</v>
      </c>
      <c r="AL281" s="65">
        <v>0</v>
      </c>
      <c r="AM281" s="65">
        <v>400.46899999999999</v>
      </c>
      <c r="AN281" s="65">
        <v>419.58981999999997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11304.42692</v>
      </c>
      <c r="FC306" s="65">
        <v>8695.7130180000004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11304.42692</v>
      </c>
      <c r="FA317" s="65">
        <v>0</v>
      </c>
      <c r="FB317" s="65">
        <v>0</v>
      </c>
      <c r="FC317" s="65">
        <v>8695.7130180000004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87.001000000000005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49.637500000000003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7.22</v>
      </c>
      <c r="AD367" s="65">
        <v>10.83</v>
      </c>
      <c r="AE367" s="65">
        <v>7.22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7.22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177.61199999999999</v>
      </c>
      <c r="AI368" s="65">
        <v>56.15485554</v>
      </c>
      <c r="AJ368" s="65">
        <v>27.074999999999999</v>
      </c>
      <c r="AK368" s="65">
        <v>42.237000000000002</v>
      </c>
      <c r="AL368" s="65">
        <v>177.61199999999999</v>
      </c>
      <c r="AM368" s="65">
        <v>42.237000000000002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42.237000000000002</v>
      </c>
      <c r="AT368" s="65">
        <v>177.61199999999999</v>
      </c>
      <c r="AU368" s="65">
        <v>177.61199999999999</v>
      </c>
      <c r="AV368" s="65">
        <v>177.61199999999999</v>
      </c>
      <c r="AW368" s="65">
        <v>42.237000000000002</v>
      </c>
      <c r="AX368" s="65">
        <v>162.44999999999999</v>
      </c>
      <c r="AY368" s="65">
        <v>177.61199999999999</v>
      </c>
      <c r="AZ368" s="65">
        <v>150.53700000000001</v>
      </c>
      <c r="BA368" s="65">
        <v>15.162000000000001</v>
      </c>
      <c r="BB368" s="65">
        <v>150.53700000000001</v>
      </c>
      <c r="BC368" s="65">
        <v>150.53700000000001</v>
      </c>
      <c r="BD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15.162000000000001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15.162000000000001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135.375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135.375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270.93049999999999</v>
      </c>
      <c r="Y377" s="65">
        <v>294.39550000000003</v>
      </c>
      <c r="Z377" s="65">
        <v>298.00549999999998</v>
      </c>
      <c r="AA377" s="65">
        <v>298.00549999999998</v>
      </c>
      <c r="AB377" s="65">
        <v>305.22550000000001</v>
      </c>
      <c r="AC377" s="65">
        <v>301.6155</v>
      </c>
      <c r="AD377" s="65">
        <v>440.60050000000001</v>
      </c>
      <c r="AE377" s="65">
        <v>301.6155</v>
      </c>
      <c r="AF377" s="65">
        <v>453.2355</v>
      </c>
      <c r="AG377" s="65">
        <v>426.16050000000001</v>
      </c>
      <c r="AH377" s="65">
        <v>373.81549999999999</v>
      </c>
      <c r="AI377" s="65">
        <v>482.31535550000001</v>
      </c>
      <c r="AJ377" s="65">
        <v>498.3605</v>
      </c>
      <c r="AK377" s="65">
        <v>513.52250000000004</v>
      </c>
      <c r="AL377" s="65">
        <v>648.89750000000004</v>
      </c>
      <c r="AM377" s="65">
        <v>513.52250000000004</v>
      </c>
      <c r="AN377" s="65">
        <v>475.798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518.03499999999997</v>
      </c>
      <c r="AT377" s="65">
        <v>653.41</v>
      </c>
      <c r="AU377" s="65">
        <v>653.41</v>
      </c>
      <c r="AV377" s="65">
        <v>653.41</v>
      </c>
      <c r="AW377" s="65">
        <v>518.03499999999997</v>
      </c>
      <c r="AX377" s="65">
        <v>638.24800000000005</v>
      </c>
      <c r="AY377" s="65">
        <v>653.41</v>
      </c>
      <c r="AZ377" s="65">
        <v>626.33500000000004</v>
      </c>
      <c r="BA377" s="65">
        <v>490.96</v>
      </c>
      <c r="BB377" s="65">
        <v>626.33500000000004</v>
      </c>
      <c r="BC377" s="65">
        <v>626.33500000000004</v>
      </c>
      <c r="BD377" s="65">
        <v>626.33500000000004</v>
      </c>
      <c r="BE377" s="65">
        <v>475.798</v>
      </c>
      <c r="BF377" s="65">
        <v>475.798</v>
      </c>
      <c r="BG377" s="65">
        <v>626.33500000000004</v>
      </c>
      <c r="BH377" s="65">
        <v>626.33500000000004</v>
      </c>
      <c r="BI377" s="65">
        <v>626.33500000000004</v>
      </c>
      <c r="BJ377" s="65">
        <v>478.32499999999999</v>
      </c>
      <c r="BK377" s="65">
        <v>626.33500000000004</v>
      </c>
      <c r="BL377" s="65">
        <v>626.33500000000004</v>
      </c>
      <c r="BM377" s="65">
        <v>626.33500000000004</v>
      </c>
      <c r="BN377" s="65">
        <v>622.72500000000002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490.96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348.18450000000001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220.02950000000001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333.02249999999998</v>
      </c>
      <c r="DK377" s="65">
        <v>348.18450000000001</v>
      </c>
      <c r="DL377" s="65">
        <v>348.18450000000001</v>
      </c>
      <c r="DM377" s="65">
        <v>348.18450000000001</v>
      </c>
      <c r="DN377" s="65">
        <v>200.17449999999999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333.02249999999998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12.666931200000001</v>
      </c>
      <c r="F379" s="65">
        <v>18.14270119</v>
      </c>
      <c r="G379" s="65">
        <v>36.824852989999997</v>
      </c>
      <c r="H379" s="65">
        <v>32.45897239</v>
      </c>
      <c r="I379" s="65">
        <v>15.3563256</v>
      </c>
      <c r="J379" s="65">
        <v>34.057861989999999</v>
      </c>
      <c r="K379" s="65">
        <v>52.55373539</v>
      </c>
      <c r="L379" s="65">
        <v>57.248552590000003</v>
      </c>
      <c r="M379" s="65">
        <v>41.175501439999998</v>
      </c>
      <c r="N379" s="65">
        <v>53.639408590000002</v>
      </c>
      <c r="O379" s="65">
        <v>85.872828889999994</v>
      </c>
      <c r="P379" s="65">
        <v>58.921177389999997</v>
      </c>
      <c r="Q379" s="65">
        <v>39.091511840000003</v>
      </c>
      <c r="R379" s="65">
        <v>50.038026189999997</v>
      </c>
      <c r="S379" s="65">
        <v>85.983431690000003</v>
      </c>
      <c r="T379" s="65">
        <v>69.162220509999997</v>
      </c>
      <c r="U379" s="65">
        <v>38.840618120000002</v>
      </c>
      <c r="V379" s="65">
        <v>62.217528909999999</v>
      </c>
      <c r="W379" s="65">
        <v>97.619428369999994</v>
      </c>
      <c r="X379" s="65">
        <v>69.162220509999997</v>
      </c>
      <c r="Y379" s="65">
        <v>43.15252649</v>
      </c>
      <c r="Z379" s="65">
        <v>61.478236510000002</v>
      </c>
      <c r="AA379" s="65">
        <v>103.7433308</v>
      </c>
      <c r="AB379" s="65">
        <v>80.071149309999996</v>
      </c>
      <c r="AC379" s="65">
        <v>44.94589268</v>
      </c>
      <c r="AD379" s="65">
        <v>50.955447309999997</v>
      </c>
      <c r="AE379" s="65">
        <v>58.752440210000003</v>
      </c>
      <c r="AF379" s="65">
        <v>80.769693309999994</v>
      </c>
      <c r="AG379" s="65">
        <v>43.680218269999997</v>
      </c>
      <c r="AH379" s="65">
        <v>67.739519229999999</v>
      </c>
      <c r="AI379" s="65">
        <v>121.15454</v>
      </c>
      <c r="AJ379" s="65">
        <v>80.672673309999993</v>
      </c>
      <c r="AK379" s="65">
        <v>60.50450498</v>
      </c>
      <c r="AL379" s="65">
        <v>62.892632880000001</v>
      </c>
      <c r="AM379" s="65">
        <v>121.00901</v>
      </c>
      <c r="AN379" s="65">
        <v>80.672673309999993</v>
      </c>
      <c r="AO379" s="65">
        <v>60.50450498</v>
      </c>
      <c r="AP379" s="65">
        <v>79.508433310000001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59.51490098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78.584802909999993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47.986305440000002</v>
      </c>
      <c r="BN379" s="65">
        <v>35.07812431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46.428290369999999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72.138832919999999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40.598940689999999</v>
      </c>
      <c r="CL379" s="65">
        <v>54.787776119999997</v>
      </c>
      <c r="CM379" s="65">
        <v>82.589148179999995</v>
      </c>
      <c r="CN379" s="65">
        <v>45.547591320000002</v>
      </c>
      <c r="CO379" s="65">
        <v>26.521823789999999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10.947736799999999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13.495579019999999</v>
      </c>
      <c r="F389" s="65">
        <v>19.247564950000001</v>
      </c>
      <c r="G389" s="65">
        <v>38.482148629999998</v>
      </c>
      <c r="H389" s="65">
        <v>33.56383615</v>
      </c>
      <c r="I389" s="65">
        <v>16.184973419999999</v>
      </c>
      <c r="J389" s="65">
        <v>35.16272575</v>
      </c>
      <c r="K389" s="65">
        <v>54.211031030000001</v>
      </c>
      <c r="L389" s="65">
        <v>58.353416350000003</v>
      </c>
      <c r="M389" s="65">
        <v>42.004149259999998</v>
      </c>
      <c r="N389" s="65">
        <v>54.744272350000003</v>
      </c>
      <c r="O389" s="65">
        <v>87.530124529999995</v>
      </c>
      <c r="P389" s="65">
        <v>60.026041149999998</v>
      </c>
      <c r="Q389" s="65">
        <v>39.920159660000003</v>
      </c>
      <c r="R389" s="65">
        <v>51.142889949999997</v>
      </c>
      <c r="S389" s="65">
        <v>87.640727330000004</v>
      </c>
      <c r="T389" s="65">
        <v>70.267084269999998</v>
      </c>
      <c r="U389" s="65">
        <v>39.669265940000003</v>
      </c>
      <c r="V389" s="65">
        <v>63.322392669999999</v>
      </c>
      <c r="W389" s="65">
        <v>99.276724009999995</v>
      </c>
      <c r="X389" s="65">
        <v>70.267084269999998</v>
      </c>
      <c r="Y389" s="65">
        <v>43.98117431</v>
      </c>
      <c r="Z389" s="65">
        <v>62.583100270000003</v>
      </c>
      <c r="AA389" s="65">
        <v>105.40062639999999</v>
      </c>
      <c r="AB389" s="65">
        <v>81.176013069999996</v>
      </c>
      <c r="AC389" s="65">
        <v>45.774540500000001</v>
      </c>
      <c r="AD389" s="65">
        <v>52.060311069999997</v>
      </c>
      <c r="AE389" s="65">
        <v>60.409735849999997</v>
      </c>
      <c r="AF389" s="65">
        <v>81.874557069999994</v>
      </c>
      <c r="AG389" s="65">
        <v>44.508866089999998</v>
      </c>
      <c r="AH389" s="65">
        <v>68.84438299</v>
      </c>
      <c r="AI389" s="65">
        <v>122.81183559999999</v>
      </c>
      <c r="AJ389" s="65">
        <v>81.777537069999994</v>
      </c>
      <c r="AK389" s="65">
        <v>61.333152800000001</v>
      </c>
      <c r="AL389" s="65">
        <v>63.997496640000001</v>
      </c>
      <c r="AM389" s="65">
        <v>122.6663056</v>
      </c>
      <c r="AN389" s="65">
        <v>81.777537069999994</v>
      </c>
      <c r="AO389" s="65">
        <v>61.333152800000001</v>
      </c>
      <c r="AP389" s="65">
        <v>80.613297070000002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60.343548800000001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79.689666669999994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48.814953260000003</v>
      </c>
      <c r="BN389" s="65">
        <v>36.18298807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47.25693819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73.243696679999999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40.598940689999999</v>
      </c>
      <c r="CL389" s="65">
        <v>54.787776119999997</v>
      </c>
      <c r="CM389" s="65">
        <v>82.589148179999995</v>
      </c>
      <c r="CN389" s="65">
        <v>45.547591320000002</v>
      </c>
      <c r="CO389" s="65">
        <v>26.521823789999999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10.947736799999999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774.65255999999999</v>
      </c>
      <c r="I392" s="65">
        <v>765.91750000000002</v>
      </c>
      <c r="J392" s="65">
        <v>851.23500000000001</v>
      </c>
      <c r="K392" s="65">
        <v>978.19439999999997</v>
      </c>
      <c r="L392" s="65">
        <v>650.16995999999995</v>
      </c>
      <c r="M392" s="65">
        <v>868.21900000000005</v>
      </c>
      <c r="N392" s="65">
        <v>1344.9820999999999</v>
      </c>
      <c r="O392" s="65">
        <v>1136.6838</v>
      </c>
      <c r="P392" s="65">
        <v>850.81392000000005</v>
      </c>
      <c r="Q392" s="65">
        <v>1214.5515</v>
      </c>
      <c r="R392" s="65">
        <v>1530.4265479999999</v>
      </c>
      <c r="S392" s="65">
        <v>1246.2378000000001</v>
      </c>
      <c r="T392" s="65">
        <v>1795.09682</v>
      </c>
      <c r="U392" s="65">
        <v>906.322</v>
      </c>
      <c r="V392" s="65">
        <v>2848.3979559999998</v>
      </c>
      <c r="W392" s="65">
        <v>1797.8148000000001</v>
      </c>
      <c r="X392" s="65">
        <v>999.20414000000005</v>
      </c>
      <c r="Y392" s="65">
        <v>1850.835</v>
      </c>
      <c r="Z392" s="65">
        <v>2872.5749500000002</v>
      </c>
      <c r="AA392" s="65">
        <v>2296.3305</v>
      </c>
      <c r="AB392" s="65">
        <v>2138.6411199999998</v>
      </c>
      <c r="AC392" s="65">
        <v>2286.8867949999999</v>
      </c>
      <c r="AD392" s="65">
        <v>3126.1212500000001</v>
      </c>
      <c r="AE392" s="65">
        <v>2870.4591829999999</v>
      </c>
      <c r="AF392" s="65">
        <v>2505.095041</v>
      </c>
      <c r="AG392" s="65">
        <v>2408.6442659999998</v>
      </c>
      <c r="AH392" s="65">
        <v>4351.8474999999999</v>
      </c>
      <c r="AI392" s="65">
        <v>3880.4805000000001</v>
      </c>
      <c r="AJ392" s="65">
        <v>2433.3924999999999</v>
      </c>
      <c r="AK392" s="65">
        <v>2946.7437500000001</v>
      </c>
      <c r="AL392" s="65">
        <v>4389.3429999999998</v>
      </c>
      <c r="AM392" s="65">
        <v>3428.4020340000002</v>
      </c>
      <c r="AN392" s="65">
        <v>1369.39264</v>
      </c>
      <c r="AO392" s="65">
        <v>3398.5762500000001</v>
      </c>
      <c r="AP392" s="65">
        <v>2917.1447320000002</v>
      </c>
      <c r="AQ392" s="65">
        <v>4233.2045449999996</v>
      </c>
      <c r="AR392" s="65">
        <v>3113.0956999999999</v>
      </c>
      <c r="AS392" s="65">
        <v>3194.9337500000001</v>
      </c>
      <c r="AT392" s="65">
        <v>4391.8507499999996</v>
      </c>
      <c r="AU392" s="65">
        <v>4160.8314030000001</v>
      </c>
      <c r="AV392" s="65">
        <v>3113.0956999999999</v>
      </c>
      <c r="AW392" s="65">
        <v>2987.88375</v>
      </c>
      <c r="AX392" s="65">
        <v>3725.6435999999999</v>
      </c>
      <c r="AY392" s="65">
        <v>4245.1305000000002</v>
      </c>
      <c r="AZ392" s="65">
        <v>3113.0956999999999</v>
      </c>
      <c r="BA392" s="65">
        <v>2947.3724999999999</v>
      </c>
      <c r="BB392" s="65">
        <v>4952.6522500000001</v>
      </c>
      <c r="BC392" s="65">
        <v>4245.1305000000002</v>
      </c>
      <c r="BD392" s="65">
        <v>3113.0956999999999</v>
      </c>
      <c r="BE392" s="65">
        <v>1476.6804999999999</v>
      </c>
      <c r="BF392" s="65">
        <v>1932.30555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3138.17625</v>
      </c>
      <c r="BV392" s="65">
        <v>4864.3297499999999</v>
      </c>
      <c r="BW392" s="65">
        <v>4196.5455000000002</v>
      </c>
      <c r="BX392" s="65">
        <v>3020.9861000000001</v>
      </c>
      <c r="BY392" s="65">
        <v>3316.9362500000002</v>
      </c>
      <c r="BZ392" s="65">
        <v>3757.78935</v>
      </c>
      <c r="CA392" s="65">
        <v>4119.5264999999999</v>
      </c>
      <c r="CB392" s="65">
        <v>2960.9151000000002</v>
      </c>
      <c r="CC392" s="65">
        <v>3290.0612500000002</v>
      </c>
      <c r="CD392" s="65">
        <v>4710.5467500000004</v>
      </c>
      <c r="CE392" s="65">
        <v>4037.6115</v>
      </c>
      <c r="CF392" s="65">
        <v>2931.8751000000002</v>
      </c>
      <c r="CG392" s="65">
        <v>3198.1212500000001</v>
      </c>
      <c r="CH392" s="65">
        <v>4239.2839999999997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1881.1322500000001</v>
      </c>
      <c r="CP392" s="65">
        <v>3470.6619500000002</v>
      </c>
      <c r="CQ392" s="65">
        <v>3166.6581000000001</v>
      </c>
      <c r="CR392" s="65">
        <v>2123.3341799999998</v>
      </c>
      <c r="CS392" s="65">
        <v>2409.8935000000001</v>
      </c>
      <c r="CT392" s="65">
        <v>2433.6563999999998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1400.6759999999999</v>
      </c>
      <c r="DB392" s="65">
        <v>2070.1464000000001</v>
      </c>
      <c r="DC392" s="65">
        <v>1801.7711999999999</v>
      </c>
      <c r="DD392" s="65">
        <v>1301.9380000000001</v>
      </c>
      <c r="DE392" s="65">
        <v>1479.4749999999999</v>
      </c>
      <c r="DF392" s="65">
        <v>2002.5250000000001</v>
      </c>
      <c r="DG392" s="65">
        <v>1775.37</v>
      </c>
      <c r="DH392" s="65">
        <v>293.7</v>
      </c>
      <c r="DI392" s="65">
        <v>333.75</v>
      </c>
      <c r="DJ392" s="65">
        <v>466.2</v>
      </c>
      <c r="DK392" s="65">
        <v>400.5</v>
      </c>
      <c r="DL392" s="65">
        <v>25.3</v>
      </c>
      <c r="DM392" s="65">
        <v>27.25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I393" s="65">
        <v>72</v>
      </c>
      <c r="AJ393" s="65">
        <v>52.8</v>
      </c>
      <c r="AK393" s="65">
        <v>52.5</v>
      </c>
      <c r="AL393" s="65">
        <v>84</v>
      </c>
      <c r="AM393" s="65">
        <v>72</v>
      </c>
      <c r="AN393" s="65">
        <v>52.8</v>
      </c>
      <c r="AO393" s="65">
        <v>26.25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63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63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73.5</v>
      </c>
      <c r="CE393" s="65">
        <v>72</v>
      </c>
      <c r="CF393" s="65">
        <v>52.8</v>
      </c>
      <c r="CG393" s="65">
        <v>48.75</v>
      </c>
      <c r="CH393" s="65">
        <v>15.75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774.65255999999999</v>
      </c>
      <c r="I401" s="65">
        <v>765.91750000000002</v>
      </c>
      <c r="J401" s="65">
        <v>851.23500000000001</v>
      </c>
      <c r="K401" s="65">
        <v>978.19439999999997</v>
      </c>
      <c r="L401" s="65">
        <v>650.16995999999995</v>
      </c>
      <c r="M401" s="65">
        <v>868.21900000000005</v>
      </c>
      <c r="N401" s="65">
        <v>1344.9820999999999</v>
      </c>
      <c r="O401" s="65">
        <v>1136.6838</v>
      </c>
      <c r="P401" s="65">
        <v>850.81392000000005</v>
      </c>
      <c r="Q401" s="65">
        <v>1214.5515</v>
      </c>
      <c r="R401" s="65">
        <v>1530.4265479999999</v>
      </c>
      <c r="S401" s="65">
        <v>1246.2378000000001</v>
      </c>
      <c r="T401" s="65">
        <v>1795.09682</v>
      </c>
      <c r="U401" s="65">
        <v>906.322</v>
      </c>
      <c r="V401" s="65">
        <v>2848.3979559999998</v>
      </c>
      <c r="W401" s="65">
        <v>1797.8148000000001</v>
      </c>
      <c r="X401" s="65">
        <v>999.20414000000005</v>
      </c>
      <c r="Y401" s="65">
        <v>1850.835</v>
      </c>
      <c r="Z401" s="65">
        <v>2872.5749500000002</v>
      </c>
      <c r="AA401" s="65">
        <v>2296.3305</v>
      </c>
      <c r="AB401" s="65">
        <v>2191.44112</v>
      </c>
      <c r="AC401" s="65">
        <v>2346.8867949999999</v>
      </c>
      <c r="AD401" s="65">
        <v>3210.1212500000001</v>
      </c>
      <c r="AE401" s="65">
        <v>2942.4591829999999</v>
      </c>
      <c r="AF401" s="65">
        <v>2557.8950410000002</v>
      </c>
      <c r="AG401" s="65">
        <v>2468.6442659999998</v>
      </c>
      <c r="AH401" s="65">
        <v>4351.8474999999999</v>
      </c>
      <c r="AI401" s="65">
        <v>3952.4805000000001</v>
      </c>
      <c r="AJ401" s="65">
        <v>2486.1925000000001</v>
      </c>
      <c r="AK401" s="65">
        <v>2999.2437500000001</v>
      </c>
      <c r="AL401" s="65">
        <v>4473.3429999999998</v>
      </c>
      <c r="AM401" s="65">
        <v>3500.4020340000002</v>
      </c>
      <c r="AN401" s="65">
        <v>1422.19264</v>
      </c>
      <c r="AO401" s="65">
        <v>3424.8262500000001</v>
      </c>
      <c r="AP401" s="65">
        <v>3001.1447320000002</v>
      </c>
      <c r="AQ401" s="65">
        <v>4305.2045449999996</v>
      </c>
      <c r="AR401" s="65">
        <v>3165.8957</v>
      </c>
      <c r="AS401" s="65">
        <v>3254.9337500000001</v>
      </c>
      <c r="AT401" s="65">
        <v>4454.8507499999996</v>
      </c>
      <c r="AU401" s="65">
        <v>4232.8314030000001</v>
      </c>
      <c r="AV401" s="65">
        <v>3165.8957</v>
      </c>
      <c r="AW401" s="65">
        <v>3047.88375</v>
      </c>
      <c r="AX401" s="65">
        <v>3809.6435999999999</v>
      </c>
      <c r="AY401" s="65">
        <v>4317.1305000000002</v>
      </c>
      <c r="AZ401" s="65">
        <v>3165.8957</v>
      </c>
      <c r="BA401" s="65">
        <v>3007.3724999999999</v>
      </c>
      <c r="BB401" s="65">
        <v>5036.6522500000001</v>
      </c>
      <c r="BC401" s="65">
        <v>4317.1305000000002</v>
      </c>
      <c r="BD401" s="65">
        <v>3165.8957</v>
      </c>
      <c r="BE401" s="65">
        <v>1536.6804999999999</v>
      </c>
      <c r="BF401" s="65">
        <v>2016.30555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3198.17625</v>
      </c>
      <c r="BV401" s="65">
        <v>4948.3297499999999</v>
      </c>
      <c r="BW401" s="65">
        <v>4259.5455000000002</v>
      </c>
      <c r="BX401" s="65">
        <v>3073.7860999999998</v>
      </c>
      <c r="BY401" s="65">
        <v>3376.9362500000002</v>
      </c>
      <c r="BZ401" s="65">
        <v>3841.78935</v>
      </c>
      <c r="CA401" s="65">
        <v>4191.5264999999999</v>
      </c>
      <c r="CB401" s="65">
        <v>3013.7150999999999</v>
      </c>
      <c r="CC401" s="65">
        <v>3350.0612500000002</v>
      </c>
      <c r="CD401" s="65">
        <v>4784.0467500000004</v>
      </c>
      <c r="CE401" s="65">
        <v>4109.6115</v>
      </c>
      <c r="CF401" s="65">
        <v>2984.6750999999999</v>
      </c>
      <c r="CG401" s="65">
        <v>3246.8712500000001</v>
      </c>
      <c r="CH401" s="65">
        <v>4255.0339999999997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1941.1322500000001</v>
      </c>
      <c r="CP401" s="65">
        <v>3554.6619500000002</v>
      </c>
      <c r="CQ401" s="65">
        <v>3238.6581000000001</v>
      </c>
      <c r="CR401" s="65">
        <v>2176.13418</v>
      </c>
      <c r="CS401" s="65">
        <v>2469.8935000000001</v>
      </c>
      <c r="CT401" s="65">
        <v>2517.6563999999998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1460.6759999999999</v>
      </c>
      <c r="DB401" s="65">
        <v>2154.1464000000001</v>
      </c>
      <c r="DC401" s="65">
        <v>1873.7711999999999</v>
      </c>
      <c r="DD401" s="65">
        <v>1354.7380000000001</v>
      </c>
      <c r="DE401" s="65">
        <v>1539.4749999999999</v>
      </c>
      <c r="DF401" s="65">
        <v>2086.5250000000001</v>
      </c>
      <c r="DG401" s="65">
        <v>1847.37</v>
      </c>
      <c r="DH401" s="65">
        <v>293.7</v>
      </c>
      <c r="DI401" s="65">
        <v>333.75</v>
      </c>
      <c r="DJ401" s="65">
        <v>466.2</v>
      </c>
      <c r="DK401" s="65">
        <v>400.5</v>
      </c>
      <c r="DL401" s="65">
        <v>25.3</v>
      </c>
      <c r="DM401" s="65">
        <v>27.25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U416" s="65">
        <v>765.27852970000004</v>
      </c>
      <c r="AV416" s="65">
        <v>1605.965467</v>
      </c>
      <c r="AW416" s="65">
        <v>1824.9607579999999</v>
      </c>
      <c r="AX416" s="65">
        <v>2554.9450619999998</v>
      </c>
      <c r="AY416" s="65">
        <v>2189.95291</v>
      </c>
      <c r="AZ416" s="65">
        <v>2290.6108920000001</v>
      </c>
      <c r="BA416" s="65">
        <v>2602.966923</v>
      </c>
      <c r="BC416" s="65">
        <v>3123.5603070000002</v>
      </c>
      <c r="BD416" s="65">
        <v>4287.8476579999997</v>
      </c>
      <c r="BE416" s="65">
        <v>4872.5541569999996</v>
      </c>
      <c r="BF416" s="65">
        <v>6821.5758189999997</v>
      </c>
      <c r="BG416" s="65">
        <v>5847.0649880000001</v>
      </c>
      <c r="BH416" s="65">
        <v>4771.4943739999999</v>
      </c>
      <c r="BI416" s="65">
        <v>5422.1526979999999</v>
      </c>
      <c r="BJ416" s="65">
        <v>7591.0137770000001</v>
      </c>
      <c r="BK416" s="65">
        <v>6506.5832369999998</v>
      </c>
      <c r="BL416" s="65">
        <v>5454.8734899999999</v>
      </c>
      <c r="BM416" s="65">
        <v>6198.7198749999998</v>
      </c>
      <c r="BN416" s="65">
        <v>8678.2078249999995</v>
      </c>
      <c r="BO416" s="65">
        <v>7438.4638500000001</v>
      </c>
      <c r="BP416" s="65">
        <v>5589.8251829999999</v>
      </c>
      <c r="BR416" s="65">
        <v>6379.3987040000002</v>
      </c>
      <c r="BS416" s="65">
        <v>7622.4888860000001</v>
      </c>
      <c r="BT416" s="65">
        <v>6980.6904080000004</v>
      </c>
      <c r="BU416" s="65">
        <v>7932.6027370000002</v>
      </c>
      <c r="BV416" s="65">
        <v>11105.643830000001</v>
      </c>
      <c r="BW416" s="65">
        <v>9519.1232839999993</v>
      </c>
      <c r="BX416" s="65">
        <v>6980.6904080000004</v>
      </c>
      <c r="BY416" s="65">
        <v>7932.6027370000002</v>
      </c>
      <c r="BZ416" s="65">
        <v>10297.5337</v>
      </c>
      <c r="CA416" s="65">
        <v>9519.1232839999993</v>
      </c>
      <c r="CB416" s="65">
        <v>6980.6904080000004</v>
      </c>
      <c r="CC416" s="65">
        <v>7932.6027370000002</v>
      </c>
      <c r="CD416" s="65">
        <v>7943.232156</v>
      </c>
      <c r="CE416" s="65">
        <v>9519.1232839999993</v>
      </c>
      <c r="CF416" s="65">
        <v>6980.6904080000004</v>
      </c>
      <c r="CG416" s="65">
        <v>7932.6027370000002</v>
      </c>
      <c r="CH416" s="65">
        <v>11105.643830000001</v>
      </c>
      <c r="CI416" s="65">
        <v>9519.1232839999993</v>
      </c>
      <c r="CJ416" s="65">
        <v>6980.6904080000004</v>
      </c>
      <c r="CK416" s="65">
        <v>7932.6027370000002</v>
      </c>
      <c r="CL416" s="65">
        <v>11105.643830000001</v>
      </c>
      <c r="CM416" s="65">
        <v>9519.1232839999993</v>
      </c>
      <c r="CN416" s="65">
        <v>6980.6904080000004</v>
      </c>
      <c r="CO416" s="65">
        <v>7932.6027370000002</v>
      </c>
      <c r="CP416" s="65">
        <v>11105.643830000001</v>
      </c>
      <c r="CQ416" s="65">
        <v>9519.1232839999993</v>
      </c>
      <c r="CR416" s="65">
        <v>6980.6904080000004</v>
      </c>
      <c r="CS416" s="65">
        <v>7932.6027370000002</v>
      </c>
      <c r="CT416" s="65">
        <v>11105.643830000001</v>
      </c>
      <c r="CU416" s="65">
        <v>9519.1232839999993</v>
      </c>
      <c r="CV416" s="65">
        <v>6980.6904080000004</v>
      </c>
      <c r="CW416" s="65">
        <v>7932.6027370000002</v>
      </c>
      <c r="CX416" s="65">
        <v>11105.643830000001</v>
      </c>
      <c r="CY416" s="65">
        <v>9519.1232839999993</v>
      </c>
      <c r="CZ416" s="65">
        <v>6980.6904080000004</v>
      </c>
      <c r="DA416" s="65">
        <v>7932.6027370000002</v>
      </c>
      <c r="DB416" s="65">
        <v>11105.643830000001</v>
      </c>
      <c r="DC416" s="65">
        <v>9519.1232839999993</v>
      </c>
      <c r="DD416" s="65">
        <v>6980.6904080000004</v>
      </c>
      <c r="DE416" s="65">
        <v>7932.6027370000002</v>
      </c>
      <c r="DF416" s="65">
        <v>11105.643830000001</v>
      </c>
      <c r="DG416" s="65">
        <v>9519.1232839999993</v>
      </c>
      <c r="DH416" s="65">
        <v>6980.6904080000004</v>
      </c>
      <c r="DI416" s="65">
        <v>7932.6027370000002</v>
      </c>
      <c r="DJ416" s="65">
        <v>11105.643830000001</v>
      </c>
      <c r="DK416" s="65">
        <v>9519.1232839999993</v>
      </c>
      <c r="DL416" s="65">
        <v>6980.6904080000004</v>
      </c>
      <c r="DM416" s="65">
        <v>7932.6027370000002</v>
      </c>
      <c r="DN416" s="65">
        <v>11105.643830000001</v>
      </c>
      <c r="DO416" s="65">
        <v>9519.1232839999993</v>
      </c>
      <c r="DP416" s="65">
        <v>6980.6904080000004</v>
      </c>
      <c r="DQ416" s="65">
        <v>7932.6027370000002</v>
      </c>
      <c r="DR416" s="65">
        <v>11105.643830000001</v>
      </c>
      <c r="DS416" s="65">
        <v>9519.1232839999993</v>
      </c>
      <c r="DT416" s="65">
        <v>6980.6904080000004</v>
      </c>
      <c r="DU416" s="65">
        <v>7932.6027370000002</v>
      </c>
      <c r="DV416" s="65">
        <v>11105.643830000001</v>
      </c>
      <c r="DW416" s="65">
        <v>9519.1232839999993</v>
      </c>
      <c r="DX416" s="65">
        <v>6980.6904080000004</v>
      </c>
      <c r="DY416" s="65">
        <v>7932.6027370000002</v>
      </c>
      <c r="DZ416" s="65">
        <v>11105.643830000001</v>
      </c>
      <c r="EA416" s="65">
        <v>9519.1232839999993</v>
      </c>
      <c r="EB416" s="65">
        <v>6980.6904080000004</v>
      </c>
      <c r="EC416" s="65">
        <v>7932.6027370000002</v>
      </c>
      <c r="ED416" s="65">
        <v>11105.643830000001</v>
      </c>
      <c r="EE416" s="65">
        <v>9519.1232839999993</v>
      </c>
      <c r="EF416" s="65">
        <v>6980.6904080000004</v>
      </c>
      <c r="EG416" s="65">
        <v>7932.6027370000002</v>
      </c>
      <c r="EH416" s="65">
        <v>11105.643830000001</v>
      </c>
      <c r="EI416" s="65">
        <v>9519.1232839999993</v>
      </c>
      <c r="EJ416" s="65">
        <v>6980.6904080000004</v>
      </c>
      <c r="EK416" s="65">
        <v>7932.6027370000002</v>
      </c>
      <c r="EL416" s="65">
        <v>11105.643830000001</v>
      </c>
      <c r="EM416" s="65">
        <v>9519.1232839999993</v>
      </c>
      <c r="EN416" s="65">
        <v>6980.6904080000004</v>
      </c>
      <c r="EO416" s="65">
        <v>7932.6027370000002</v>
      </c>
      <c r="EP416" s="65">
        <v>11105.643830000001</v>
      </c>
      <c r="EQ416" s="65">
        <v>9519.1232839999993</v>
      </c>
      <c r="ER416" s="65">
        <v>6980.6904080000004</v>
      </c>
      <c r="ES416" s="65">
        <v>7932.6027370000002</v>
      </c>
      <c r="ET416" s="65">
        <v>11105.643830000001</v>
      </c>
      <c r="EU416" s="65">
        <v>9519.1232839999993</v>
      </c>
      <c r="EV416" s="65">
        <v>6980.6904080000004</v>
      </c>
      <c r="EW416" s="65">
        <v>7932.6027370000002</v>
      </c>
      <c r="EX416" s="65">
        <v>11105.643830000001</v>
      </c>
      <c r="EY416" s="65">
        <v>9519.1232839999993</v>
      </c>
      <c r="EZ416" s="65">
        <v>6980.6904080000004</v>
      </c>
      <c r="FA416" s="65">
        <v>7932.6027370000002</v>
      </c>
      <c r="FB416" s="65">
        <v>10809.68859</v>
      </c>
      <c r="FC416" s="65">
        <v>9519.1232839999993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0</v>
      </c>
      <c r="AU425" s="65">
        <v>765.27852970000004</v>
      </c>
      <c r="AV425" s="65">
        <v>1605.965467</v>
      </c>
      <c r="AW425" s="65">
        <v>1824.9607579999999</v>
      </c>
      <c r="AX425" s="65">
        <v>2554.9450619999998</v>
      </c>
      <c r="AY425" s="65">
        <v>2189.95291</v>
      </c>
      <c r="AZ425" s="65">
        <v>2290.6108920000001</v>
      </c>
      <c r="BA425" s="65">
        <v>2602.966923</v>
      </c>
      <c r="BB425" s="65">
        <v>0</v>
      </c>
      <c r="BC425" s="65">
        <v>3123.5603070000002</v>
      </c>
      <c r="BD425" s="65">
        <v>4287.8476579999997</v>
      </c>
      <c r="BE425" s="65">
        <v>4872.5541569999996</v>
      </c>
      <c r="BF425" s="65">
        <v>6821.5758189999997</v>
      </c>
      <c r="BG425" s="65">
        <v>5847.0649880000001</v>
      </c>
      <c r="BH425" s="65">
        <v>4771.4943739999999</v>
      </c>
      <c r="BI425" s="65">
        <v>5422.1526979999999</v>
      </c>
      <c r="BJ425" s="65">
        <v>7591.0137770000001</v>
      </c>
      <c r="BK425" s="65">
        <v>6506.5832369999998</v>
      </c>
      <c r="BL425" s="65">
        <v>5454.8734899999999</v>
      </c>
      <c r="BM425" s="65">
        <v>6198.7198749999998</v>
      </c>
      <c r="BN425" s="65">
        <v>8678.2078249999995</v>
      </c>
      <c r="BO425" s="65">
        <v>7438.4638500000001</v>
      </c>
      <c r="BP425" s="65">
        <v>5589.8251829999999</v>
      </c>
      <c r="BQ425" s="65">
        <v>0</v>
      </c>
      <c r="BR425" s="65">
        <v>6379.3987040000002</v>
      </c>
      <c r="BS425" s="65">
        <v>7622.4888860000001</v>
      </c>
      <c r="BT425" s="65">
        <v>6980.6904080000004</v>
      </c>
      <c r="BU425" s="65">
        <v>7932.6027370000002</v>
      </c>
      <c r="BV425" s="65">
        <v>11105.643830000001</v>
      </c>
      <c r="BW425" s="65">
        <v>9519.1232839999993</v>
      </c>
      <c r="BX425" s="65">
        <v>6980.6904080000004</v>
      </c>
      <c r="BY425" s="65">
        <v>7932.6027370000002</v>
      </c>
      <c r="BZ425" s="65">
        <v>10297.5337</v>
      </c>
      <c r="CA425" s="65">
        <v>9519.1232839999993</v>
      </c>
      <c r="CB425" s="65">
        <v>6980.6904080000004</v>
      </c>
      <c r="CC425" s="65">
        <v>7932.6027370000002</v>
      </c>
      <c r="CD425" s="65">
        <v>7943.232156</v>
      </c>
      <c r="CE425" s="65">
        <v>9519.1232839999993</v>
      </c>
      <c r="CF425" s="65">
        <v>6980.6904080000004</v>
      </c>
      <c r="CG425" s="65">
        <v>7932.6027370000002</v>
      </c>
      <c r="CH425" s="65">
        <v>11105.643830000001</v>
      </c>
      <c r="CI425" s="65">
        <v>9519.1232839999993</v>
      </c>
      <c r="CJ425" s="65">
        <v>6980.6904080000004</v>
      </c>
      <c r="CK425" s="65">
        <v>7932.6027370000002</v>
      </c>
      <c r="CL425" s="65">
        <v>11105.643830000001</v>
      </c>
      <c r="CM425" s="65">
        <v>9519.1232839999993</v>
      </c>
      <c r="CN425" s="65">
        <v>6980.6904080000004</v>
      </c>
      <c r="CO425" s="65">
        <v>7932.6027370000002</v>
      </c>
      <c r="CP425" s="65">
        <v>11105.643830000001</v>
      </c>
      <c r="CQ425" s="65">
        <v>9519.1232839999993</v>
      </c>
      <c r="CR425" s="65">
        <v>6980.6904080000004</v>
      </c>
      <c r="CS425" s="65">
        <v>7932.6027370000002</v>
      </c>
      <c r="CT425" s="65">
        <v>11105.643830000001</v>
      </c>
      <c r="CU425" s="65">
        <v>9519.1232839999993</v>
      </c>
      <c r="CV425" s="65">
        <v>6980.6904080000004</v>
      </c>
      <c r="CW425" s="65">
        <v>7932.6027370000002</v>
      </c>
      <c r="CX425" s="65">
        <v>11105.643830000001</v>
      </c>
      <c r="CY425" s="65">
        <v>9519.1232839999993</v>
      </c>
      <c r="CZ425" s="65">
        <v>6980.6904080000004</v>
      </c>
      <c r="DA425" s="65">
        <v>7932.6027370000002</v>
      </c>
      <c r="DB425" s="65">
        <v>11105.643830000001</v>
      </c>
      <c r="DC425" s="65">
        <v>9519.1232839999993</v>
      </c>
      <c r="DD425" s="65">
        <v>6980.6904080000004</v>
      </c>
      <c r="DE425" s="65">
        <v>7932.6027370000002</v>
      </c>
      <c r="DF425" s="65">
        <v>11105.643830000001</v>
      </c>
      <c r="DG425" s="65">
        <v>9519.1232839999993</v>
      </c>
      <c r="DH425" s="65">
        <v>6980.6904080000004</v>
      </c>
      <c r="DI425" s="65">
        <v>7932.6027370000002</v>
      </c>
      <c r="DJ425" s="65">
        <v>11105.643830000001</v>
      </c>
      <c r="DK425" s="65">
        <v>9519.1232839999993</v>
      </c>
      <c r="DL425" s="65">
        <v>6980.6904080000004</v>
      </c>
      <c r="DM425" s="65">
        <v>7932.6027370000002</v>
      </c>
      <c r="DN425" s="65">
        <v>11105.643830000001</v>
      </c>
      <c r="DO425" s="65">
        <v>9519.1232839999993</v>
      </c>
      <c r="DP425" s="65">
        <v>6980.6904080000004</v>
      </c>
      <c r="DQ425" s="65">
        <v>7932.6027370000002</v>
      </c>
      <c r="DR425" s="65">
        <v>11105.643830000001</v>
      </c>
      <c r="DS425" s="65">
        <v>9519.1232839999993</v>
      </c>
      <c r="DT425" s="65">
        <v>6980.6904080000004</v>
      </c>
      <c r="DU425" s="65">
        <v>7932.6027370000002</v>
      </c>
      <c r="DV425" s="65">
        <v>11105.643830000001</v>
      </c>
      <c r="DW425" s="65">
        <v>9519.1232839999993</v>
      </c>
      <c r="DX425" s="65">
        <v>6980.6904080000004</v>
      </c>
      <c r="DY425" s="65">
        <v>7932.6027370000002</v>
      </c>
      <c r="DZ425" s="65">
        <v>11105.643830000001</v>
      </c>
      <c r="EA425" s="65">
        <v>9519.1232839999993</v>
      </c>
      <c r="EB425" s="65">
        <v>6980.6904080000004</v>
      </c>
      <c r="EC425" s="65">
        <v>7932.6027370000002</v>
      </c>
      <c r="ED425" s="65">
        <v>11105.643830000001</v>
      </c>
      <c r="EE425" s="65">
        <v>9519.1232839999993</v>
      </c>
      <c r="EF425" s="65">
        <v>6980.6904080000004</v>
      </c>
      <c r="EG425" s="65">
        <v>7932.6027370000002</v>
      </c>
      <c r="EH425" s="65">
        <v>11105.643830000001</v>
      </c>
      <c r="EI425" s="65">
        <v>9519.1232839999993</v>
      </c>
      <c r="EJ425" s="65">
        <v>6980.6904080000004</v>
      </c>
      <c r="EK425" s="65">
        <v>7932.6027370000002</v>
      </c>
      <c r="EL425" s="65">
        <v>11105.643830000001</v>
      </c>
      <c r="EM425" s="65">
        <v>9519.1232839999993</v>
      </c>
      <c r="EN425" s="65">
        <v>6980.6904080000004</v>
      </c>
      <c r="EO425" s="65">
        <v>7932.6027370000002</v>
      </c>
      <c r="EP425" s="65">
        <v>11105.643830000001</v>
      </c>
      <c r="EQ425" s="65">
        <v>9519.1232839999993</v>
      </c>
      <c r="ER425" s="65">
        <v>6980.6904080000004</v>
      </c>
      <c r="ES425" s="65">
        <v>7932.6027370000002</v>
      </c>
      <c r="ET425" s="65">
        <v>11105.643830000001</v>
      </c>
      <c r="EU425" s="65">
        <v>9519.1232839999993</v>
      </c>
      <c r="EV425" s="65">
        <v>6980.6904080000004</v>
      </c>
      <c r="EW425" s="65">
        <v>7932.6027370000002</v>
      </c>
      <c r="EX425" s="65">
        <v>11105.643830000001</v>
      </c>
      <c r="EY425" s="65">
        <v>9519.1232839999993</v>
      </c>
      <c r="EZ425" s="65">
        <v>6980.6904080000004</v>
      </c>
      <c r="FA425" s="65">
        <v>7932.6027370000002</v>
      </c>
      <c r="FB425" s="65">
        <v>10809.68859</v>
      </c>
      <c r="FC425" s="65">
        <v>9519.1232839999993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196.48358809999999</v>
      </c>
      <c r="BY440" s="65">
        <v>223.27680459999999</v>
      </c>
      <c r="BZ440" s="65">
        <v>312.58752650000002</v>
      </c>
      <c r="CA440" s="65">
        <v>267.9321655</v>
      </c>
      <c r="CB440" s="65">
        <v>743.6502461</v>
      </c>
      <c r="CC440" s="65">
        <v>845.05709779999995</v>
      </c>
      <c r="CD440" s="65">
        <v>1183.079937</v>
      </c>
      <c r="CE440" s="65">
        <v>1014.068517</v>
      </c>
      <c r="CF440" s="65">
        <v>1905.7116040000001</v>
      </c>
      <c r="CG440" s="65">
        <v>2165.5813680000001</v>
      </c>
      <c r="CH440" s="65">
        <v>3031.8139150000002</v>
      </c>
      <c r="CI440" s="65">
        <v>2598.6976420000001</v>
      </c>
      <c r="CJ440" s="65">
        <v>3273.6285659999999</v>
      </c>
      <c r="CK440" s="65">
        <v>3720.0324620000001</v>
      </c>
      <c r="CL440" s="65">
        <v>5208.0454460000001</v>
      </c>
      <c r="CM440" s="65">
        <v>4464.0389539999996</v>
      </c>
      <c r="CN440" s="65">
        <v>5140.672082</v>
      </c>
      <c r="CO440" s="65">
        <v>5841.6728199999998</v>
      </c>
      <c r="CP440" s="65">
        <v>8178.3419489999997</v>
      </c>
      <c r="CQ440" s="65">
        <v>7010.0073839999995</v>
      </c>
      <c r="CR440" s="65">
        <v>7038.3655449999997</v>
      </c>
      <c r="CS440" s="65">
        <v>5935.9576690000004</v>
      </c>
      <c r="CT440" s="65">
        <v>11197.399729999999</v>
      </c>
      <c r="CU440" s="65">
        <v>9597.7711980000004</v>
      </c>
      <c r="CV440" s="65">
        <v>8572.1172549999992</v>
      </c>
      <c r="CW440" s="65">
        <v>9741.0423350000001</v>
      </c>
      <c r="CX440" s="65">
        <v>13637.459269999999</v>
      </c>
      <c r="CY440" s="65">
        <v>11689.2508</v>
      </c>
      <c r="CZ440" s="65">
        <v>10668.66114</v>
      </c>
      <c r="DA440" s="65">
        <v>12123.478569999999</v>
      </c>
      <c r="DB440" s="65">
        <v>16972.87</v>
      </c>
      <c r="DC440" s="65">
        <v>14548.174290000001</v>
      </c>
      <c r="DD440" s="65">
        <v>11505.33424</v>
      </c>
      <c r="DE440" s="65">
        <v>13074.24346</v>
      </c>
      <c r="DF440" s="65">
        <v>18303.940839999999</v>
      </c>
      <c r="DG440" s="65">
        <v>15689.09215</v>
      </c>
      <c r="DH440" s="65">
        <v>12825.16006</v>
      </c>
      <c r="DI440" s="65">
        <v>14574.045529999999</v>
      </c>
      <c r="DJ440" s="65">
        <v>14023.67265</v>
      </c>
      <c r="DK440" s="65">
        <v>17488.854630000002</v>
      </c>
      <c r="DL440" s="65">
        <v>12825.16006</v>
      </c>
      <c r="DM440" s="65">
        <v>14574.045529999999</v>
      </c>
      <c r="DN440" s="65">
        <v>20403.66374</v>
      </c>
      <c r="DO440" s="65">
        <v>17488.854630000002</v>
      </c>
      <c r="DP440" s="65">
        <v>12825.16006</v>
      </c>
      <c r="DQ440" s="65">
        <v>14574.045529999999</v>
      </c>
      <c r="DR440" s="65">
        <v>20403.66374</v>
      </c>
      <c r="DS440" s="65">
        <v>17488.854630000002</v>
      </c>
      <c r="DT440" s="65">
        <v>12825.16006</v>
      </c>
      <c r="DU440" s="65">
        <v>14574.045529999999</v>
      </c>
      <c r="DV440" s="65">
        <v>20403.66374</v>
      </c>
      <c r="DW440" s="65">
        <v>17488.854630000002</v>
      </c>
      <c r="DX440" s="65">
        <v>12825.16006</v>
      </c>
      <c r="DY440" s="65">
        <v>14574.045529999999</v>
      </c>
      <c r="DZ440" s="65">
        <v>20403.66374</v>
      </c>
      <c r="EA440" s="65">
        <v>17488.854630000002</v>
      </c>
      <c r="EB440" s="65">
        <v>12825.16006</v>
      </c>
      <c r="EC440" s="65">
        <v>14574.045529999999</v>
      </c>
      <c r="ED440" s="65">
        <v>20403.66374</v>
      </c>
      <c r="EE440" s="65">
        <v>17488.854630000002</v>
      </c>
      <c r="EF440" s="65">
        <v>12825.16006</v>
      </c>
      <c r="EG440" s="65">
        <v>14574.045529999999</v>
      </c>
      <c r="EH440" s="65">
        <v>13864.97617</v>
      </c>
      <c r="EI440" s="65">
        <v>17488.854630000002</v>
      </c>
      <c r="EJ440" s="65">
        <v>12825.16006</v>
      </c>
      <c r="EK440" s="65">
        <v>14574.045529999999</v>
      </c>
      <c r="EL440" s="65">
        <v>20403.66374</v>
      </c>
      <c r="EM440" s="65">
        <v>17488.854630000002</v>
      </c>
      <c r="EN440" s="65">
        <v>12825.16006</v>
      </c>
      <c r="EO440" s="65">
        <v>14574.045529999999</v>
      </c>
      <c r="EP440" s="65">
        <v>20403.66374</v>
      </c>
      <c r="EQ440" s="65">
        <v>17488.854630000002</v>
      </c>
      <c r="ER440" s="65">
        <v>12825.16006</v>
      </c>
      <c r="ES440" s="65">
        <v>14574.045529999999</v>
      </c>
      <c r="ET440" s="65">
        <v>20403.66374</v>
      </c>
      <c r="EU440" s="65">
        <v>17488.854630000002</v>
      </c>
      <c r="EV440" s="65">
        <v>12825.16006</v>
      </c>
      <c r="EW440" s="65">
        <v>14574.045529999999</v>
      </c>
      <c r="EX440" s="65">
        <v>20403.66374</v>
      </c>
      <c r="EY440" s="65">
        <v>17488.854630000002</v>
      </c>
      <c r="EZ440" s="65">
        <v>12825.16006</v>
      </c>
      <c r="FA440" s="65">
        <v>14574.045529999999</v>
      </c>
      <c r="FB440" s="65">
        <v>20403.66374</v>
      </c>
      <c r="FC440" s="65">
        <v>17488.854630000002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196.48358809999999</v>
      </c>
      <c r="BY449" s="65">
        <v>223.27680459999999</v>
      </c>
      <c r="BZ449" s="65">
        <v>312.58752650000002</v>
      </c>
      <c r="CA449" s="65">
        <v>267.9321655</v>
      </c>
      <c r="CB449" s="65">
        <v>743.6502461</v>
      </c>
      <c r="CC449" s="65">
        <v>845.05709779999995</v>
      </c>
      <c r="CD449" s="65">
        <v>1183.079937</v>
      </c>
      <c r="CE449" s="65">
        <v>1014.068517</v>
      </c>
      <c r="CF449" s="65">
        <v>1905.7116040000001</v>
      </c>
      <c r="CG449" s="65">
        <v>2165.5813680000001</v>
      </c>
      <c r="CH449" s="65">
        <v>3031.8139150000002</v>
      </c>
      <c r="CI449" s="65">
        <v>2598.6976420000001</v>
      </c>
      <c r="CJ449" s="65">
        <v>3273.6285659999999</v>
      </c>
      <c r="CK449" s="65">
        <v>3720.0324620000001</v>
      </c>
      <c r="CL449" s="65">
        <v>5208.0454460000001</v>
      </c>
      <c r="CM449" s="65">
        <v>4464.0389539999996</v>
      </c>
      <c r="CN449" s="65">
        <v>5140.672082</v>
      </c>
      <c r="CO449" s="65">
        <v>5841.6728199999998</v>
      </c>
      <c r="CP449" s="65">
        <v>8178.3419489999997</v>
      </c>
      <c r="CQ449" s="65">
        <v>7010.0073839999995</v>
      </c>
      <c r="CR449" s="65">
        <v>7038.3655449999997</v>
      </c>
      <c r="CS449" s="65">
        <v>5935.9576690000004</v>
      </c>
      <c r="CT449" s="65">
        <v>11197.399729999999</v>
      </c>
      <c r="CU449" s="65">
        <v>9597.7711980000004</v>
      </c>
      <c r="CV449" s="65">
        <v>8572.1172549999992</v>
      </c>
      <c r="CW449" s="65">
        <v>9741.0423350000001</v>
      </c>
      <c r="CX449" s="65">
        <v>13637.459269999999</v>
      </c>
      <c r="CY449" s="65">
        <v>11689.2508</v>
      </c>
      <c r="CZ449" s="65">
        <v>10668.66114</v>
      </c>
      <c r="DA449" s="65">
        <v>12123.478569999999</v>
      </c>
      <c r="DB449" s="65">
        <v>16972.87</v>
      </c>
      <c r="DC449" s="65">
        <v>14548.174290000001</v>
      </c>
      <c r="DD449" s="65">
        <v>11505.33424</v>
      </c>
      <c r="DE449" s="65">
        <v>13074.24346</v>
      </c>
      <c r="DF449" s="65">
        <v>18303.940839999999</v>
      </c>
      <c r="DG449" s="65">
        <v>15689.09215</v>
      </c>
      <c r="DH449" s="65">
        <v>12825.16006</v>
      </c>
      <c r="DI449" s="65">
        <v>14574.045529999999</v>
      </c>
      <c r="DJ449" s="65">
        <v>14023.67265</v>
      </c>
      <c r="DK449" s="65">
        <v>17488.854630000002</v>
      </c>
      <c r="DL449" s="65">
        <v>12825.16006</v>
      </c>
      <c r="DM449" s="65">
        <v>14574.045529999999</v>
      </c>
      <c r="DN449" s="65">
        <v>20403.66374</v>
      </c>
      <c r="DO449" s="65">
        <v>17488.854630000002</v>
      </c>
      <c r="DP449" s="65">
        <v>12825.16006</v>
      </c>
      <c r="DQ449" s="65">
        <v>14574.045529999999</v>
      </c>
      <c r="DR449" s="65">
        <v>20403.66374</v>
      </c>
      <c r="DS449" s="65">
        <v>17488.854630000002</v>
      </c>
      <c r="DT449" s="65">
        <v>12825.16006</v>
      </c>
      <c r="DU449" s="65">
        <v>14574.045529999999</v>
      </c>
      <c r="DV449" s="65">
        <v>20403.66374</v>
      </c>
      <c r="DW449" s="65">
        <v>17488.854630000002</v>
      </c>
      <c r="DX449" s="65">
        <v>12825.16006</v>
      </c>
      <c r="DY449" s="65">
        <v>14574.045529999999</v>
      </c>
      <c r="DZ449" s="65">
        <v>20403.66374</v>
      </c>
      <c r="EA449" s="65">
        <v>17488.854630000002</v>
      </c>
      <c r="EB449" s="65">
        <v>12825.16006</v>
      </c>
      <c r="EC449" s="65">
        <v>14574.045529999999</v>
      </c>
      <c r="ED449" s="65">
        <v>20403.66374</v>
      </c>
      <c r="EE449" s="65">
        <v>17488.854630000002</v>
      </c>
      <c r="EF449" s="65">
        <v>12825.16006</v>
      </c>
      <c r="EG449" s="65">
        <v>14574.045529999999</v>
      </c>
      <c r="EH449" s="65">
        <v>13864.97617</v>
      </c>
      <c r="EI449" s="65">
        <v>17488.854630000002</v>
      </c>
      <c r="EJ449" s="65">
        <v>12825.16006</v>
      </c>
      <c r="EK449" s="65">
        <v>14574.045529999999</v>
      </c>
      <c r="EL449" s="65">
        <v>20403.66374</v>
      </c>
      <c r="EM449" s="65">
        <v>17488.854630000002</v>
      </c>
      <c r="EN449" s="65">
        <v>12825.16006</v>
      </c>
      <c r="EO449" s="65">
        <v>14574.045529999999</v>
      </c>
      <c r="EP449" s="65">
        <v>20403.66374</v>
      </c>
      <c r="EQ449" s="65">
        <v>17488.854630000002</v>
      </c>
      <c r="ER449" s="65">
        <v>12825.16006</v>
      </c>
      <c r="ES449" s="65">
        <v>14574.045529999999</v>
      </c>
      <c r="ET449" s="65">
        <v>20403.66374</v>
      </c>
      <c r="EU449" s="65">
        <v>17488.854630000002</v>
      </c>
      <c r="EV449" s="65">
        <v>12825.16006</v>
      </c>
      <c r="EW449" s="65">
        <v>14574.045529999999</v>
      </c>
      <c r="EX449" s="65">
        <v>20403.66374</v>
      </c>
      <c r="EY449" s="65">
        <v>17488.854630000002</v>
      </c>
      <c r="EZ449" s="65">
        <v>12825.16006</v>
      </c>
      <c r="FA449" s="65">
        <v>14574.045529999999</v>
      </c>
      <c r="FB449" s="65">
        <v>20403.66374</v>
      </c>
      <c r="FC449" s="65">
        <v>17488.854630000002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3120.1409279999998</v>
      </c>
      <c r="DM464" s="65">
        <v>3545.6146899999999</v>
      </c>
      <c r="DN464" s="65">
        <v>4963.8605669999997</v>
      </c>
      <c r="DO464" s="65">
        <v>4254.7376279999999</v>
      </c>
      <c r="DP464" s="65">
        <v>4116.958858</v>
      </c>
      <c r="DQ464" s="65">
        <v>4678.3623379999999</v>
      </c>
      <c r="DR464" s="65">
        <v>6549.707273</v>
      </c>
      <c r="DS464" s="65">
        <v>5614.0348059999997</v>
      </c>
      <c r="DT464" s="65">
        <v>4863.0846369999999</v>
      </c>
      <c r="DU464" s="65">
        <v>5526.2325419999997</v>
      </c>
      <c r="DV464" s="65">
        <v>7736.7255590000004</v>
      </c>
      <c r="DW464" s="65">
        <v>6631.4790510000003</v>
      </c>
      <c r="DX464" s="65">
        <v>5615.3018110000003</v>
      </c>
      <c r="DY464" s="65">
        <v>6381.0247859999999</v>
      </c>
      <c r="DZ464" s="65">
        <v>8933.4346999999998</v>
      </c>
      <c r="EA464" s="65">
        <v>7657.2297429999999</v>
      </c>
      <c r="EB464" s="65">
        <v>6383.6314629999997</v>
      </c>
      <c r="EC464" s="65">
        <v>7254.1266619999997</v>
      </c>
      <c r="ED464" s="65">
        <v>10155.777330000001</v>
      </c>
      <c r="EE464" s="65">
        <v>8704.9519939999991</v>
      </c>
      <c r="EF464" s="65">
        <v>7285.3480259999997</v>
      </c>
      <c r="EG464" s="65">
        <v>8278.8045750000001</v>
      </c>
      <c r="EH464" s="65">
        <v>11590.3264</v>
      </c>
      <c r="EI464" s="65">
        <v>9934.5654900000009</v>
      </c>
      <c r="EJ464" s="65">
        <v>8387.5090529999998</v>
      </c>
      <c r="EK464" s="65">
        <v>9531.2602879999995</v>
      </c>
      <c r="EL464" s="65">
        <v>13343.7644</v>
      </c>
      <c r="EM464" s="65">
        <v>11437.512350000001</v>
      </c>
      <c r="EN464" s="65">
        <v>9371.6856869999992</v>
      </c>
      <c r="EO464" s="65">
        <v>10649.642830000001</v>
      </c>
      <c r="EP464" s="65">
        <v>14909.499959999999</v>
      </c>
      <c r="EQ464" s="65">
        <v>12779.571389999999</v>
      </c>
      <c r="ER464" s="65">
        <v>10409.255090000001</v>
      </c>
      <c r="ES464" s="65">
        <v>11828.698969999999</v>
      </c>
      <c r="ET464" s="65">
        <v>7257.1894629999997</v>
      </c>
      <c r="EU464" s="65">
        <v>14194.438770000001</v>
      </c>
      <c r="EV464" s="65">
        <v>10655.4445</v>
      </c>
      <c r="EW464" s="65">
        <v>12108.45966</v>
      </c>
      <c r="EX464" s="65">
        <v>16951.843519999999</v>
      </c>
      <c r="EY464" s="65">
        <v>14530.151589999999</v>
      </c>
      <c r="EZ464" s="65">
        <v>10904.01944</v>
      </c>
      <c r="FA464" s="65">
        <v>12390.93118</v>
      </c>
      <c r="FB464" s="65">
        <v>17347.303650000002</v>
      </c>
      <c r="FC464" s="65">
        <v>14869.11742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3120.1409279999998</v>
      </c>
      <c r="DM473" s="65">
        <v>3545.6146899999999</v>
      </c>
      <c r="DN473" s="65">
        <v>4963.8605669999997</v>
      </c>
      <c r="DO473" s="65">
        <v>4254.7376279999999</v>
      </c>
      <c r="DP473" s="65">
        <v>4116.958858</v>
      </c>
      <c r="DQ473" s="65">
        <v>4678.3623379999999</v>
      </c>
      <c r="DR473" s="65">
        <v>6549.707273</v>
      </c>
      <c r="DS473" s="65">
        <v>5614.0348059999997</v>
      </c>
      <c r="DT473" s="65">
        <v>4863.0846369999999</v>
      </c>
      <c r="DU473" s="65">
        <v>5526.2325419999997</v>
      </c>
      <c r="DV473" s="65">
        <v>7736.7255590000004</v>
      </c>
      <c r="DW473" s="65">
        <v>6631.4790510000003</v>
      </c>
      <c r="DX473" s="65">
        <v>5615.3018110000003</v>
      </c>
      <c r="DY473" s="65">
        <v>6381.0247859999999</v>
      </c>
      <c r="DZ473" s="65">
        <v>8933.4346999999998</v>
      </c>
      <c r="EA473" s="65">
        <v>7657.2297429999999</v>
      </c>
      <c r="EB473" s="65">
        <v>6383.6314629999997</v>
      </c>
      <c r="EC473" s="65">
        <v>7254.1266619999997</v>
      </c>
      <c r="ED473" s="65">
        <v>10155.777330000001</v>
      </c>
      <c r="EE473" s="65">
        <v>8704.9519939999991</v>
      </c>
      <c r="EF473" s="65">
        <v>7285.3480259999997</v>
      </c>
      <c r="EG473" s="65">
        <v>8278.8045750000001</v>
      </c>
      <c r="EH473" s="65">
        <v>11590.3264</v>
      </c>
      <c r="EI473" s="65">
        <v>9934.5654900000009</v>
      </c>
      <c r="EJ473" s="65">
        <v>8387.5090529999998</v>
      </c>
      <c r="EK473" s="65">
        <v>9531.2602879999995</v>
      </c>
      <c r="EL473" s="65">
        <v>13343.7644</v>
      </c>
      <c r="EM473" s="65">
        <v>11437.512350000001</v>
      </c>
      <c r="EN473" s="65">
        <v>9371.6856869999992</v>
      </c>
      <c r="EO473" s="65">
        <v>10649.642830000001</v>
      </c>
      <c r="EP473" s="65">
        <v>14909.499959999999</v>
      </c>
      <c r="EQ473" s="65">
        <v>12779.571389999999</v>
      </c>
      <c r="ER473" s="65">
        <v>10409.255090000001</v>
      </c>
      <c r="ES473" s="65">
        <v>11828.698969999999</v>
      </c>
      <c r="ET473" s="65">
        <v>7257.1894629999997</v>
      </c>
      <c r="EU473" s="65">
        <v>14194.438770000001</v>
      </c>
      <c r="EV473" s="65">
        <v>10655.4445</v>
      </c>
      <c r="EW473" s="65">
        <v>12108.45966</v>
      </c>
      <c r="EX473" s="65">
        <v>16951.843519999999</v>
      </c>
      <c r="EY473" s="65">
        <v>14530.151589999999</v>
      </c>
      <c r="EZ473" s="65">
        <v>10904.01944</v>
      </c>
      <c r="FA473" s="65">
        <v>12390.93118</v>
      </c>
      <c r="FB473" s="65">
        <v>17347.303650000002</v>
      </c>
      <c r="FC473" s="65">
        <v>14869.11742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J642" s="65">
        <v>578.19607510000003</v>
      </c>
      <c r="CK642" s="65">
        <v>578.19607510000003</v>
      </c>
      <c r="CL642" s="65">
        <v>578.19607510000003</v>
      </c>
      <c r="CM642" s="65">
        <v>578.19607510000003</v>
      </c>
      <c r="CN642" s="65">
        <v>986.60603960000003</v>
      </c>
      <c r="CO642" s="65">
        <v>986.60603960000003</v>
      </c>
      <c r="CP642" s="65">
        <v>986.60603960000003</v>
      </c>
      <c r="CQ642" s="65">
        <v>986.60603960000003</v>
      </c>
      <c r="CR642" s="65">
        <v>986.60603960000003</v>
      </c>
      <c r="CS642" s="65">
        <v>986.60603960000003</v>
      </c>
      <c r="CT642" s="65">
        <v>986.60603960000003</v>
      </c>
      <c r="CU642" s="65">
        <v>986.60603960000003</v>
      </c>
      <c r="CV642" s="65">
        <v>1157.696232</v>
      </c>
      <c r="CW642" s="65">
        <v>1157.696232</v>
      </c>
      <c r="CX642" s="65">
        <v>1157.696232</v>
      </c>
      <c r="CY642" s="65">
        <v>1157.696232</v>
      </c>
      <c r="CZ642" s="65">
        <v>2975.4254190000001</v>
      </c>
      <c r="DA642" s="65">
        <v>2975.4254190000001</v>
      </c>
      <c r="DB642" s="65">
        <v>2975.4254190000001</v>
      </c>
      <c r="DC642" s="65">
        <v>2975.4254190000001</v>
      </c>
      <c r="DD642" s="65">
        <v>2975.4254190000001</v>
      </c>
      <c r="DE642" s="65">
        <v>2975.4254190000001</v>
      </c>
      <c r="DF642" s="65">
        <v>2975.4254190000001</v>
      </c>
      <c r="DG642" s="65">
        <v>2975.4254190000001</v>
      </c>
      <c r="DH642" s="65">
        <v>6352.0050069999998</v>
      </c>
      <c r="DI642" s="65">
        <v>6352.0050069999998</v>
      </c>
      <c r="DJ642" s="65">
        <v>6352.0050069999998</v>
      </c>
      <c r="DK642" s="65">
        <v>6352.0050069999998</v>
      </c>
      <c r="DL642" s="65">
        <v>6661.5054790000004</v>
      </c>
      <c r="DM642" s="65">
        <v>6661.5054790000004</v>
      </c>
      <c r="DN642" s="65">
        <v>6661.5054790000004</v>
      </c>
      <c r="DO642" s="65">
        <v>6661.5054790000004</v>
      </c>
      <c r="DP642" s="65">
        <v>6661.5054790000004</v>
      </c>
      <c r="DQ642" s="65">
        <v>6661.5054790000004</v>
      </c>
      <c r="DR642" s="65">
        <v>6661.5054790000004</v>
      </c>
      <c r="DS642" s="65">
        <v>6661.5054790000004</v>
      </c>
      <c r="DT642" s="65">
        <v>7324.6412149999996</v>
      </c>
      <c r="DU642" s="65">
        <v>7324.6412149999996</v>
      </c>
      <c r="DV642" s="65">
        <v>7324.6412149999996</v>
      </c>
      <c r="DW642" s="65">
        <v>7324.6412149999996</v>
      </c>
      <c r="DX642" s="65">
        <v>9728.1743740000002</v>
      </c>
      <c r="DY642" s="65">
        <v>9728.1743740000002</v>
      </c>
      <c r="DZ642" s="65">
        <v>9728.1743740000002</v>
      </c>
      <c r="EA642" s="65">
        <v>9728.1743740000002</v>
      </c>
      <c r="EB642" s="65">
        <v>12657.057699999999</v>
      </c>
      <c r="EC642" s="65">
        <v>12657.057699999999</v>
      </c>
      <c r="ED642" s="65">
        <v>12657.057699999999</v>
      </c>
      <c r="EE642" s="65">
        <v>12657.057699999999</v>
      </c>
      <c r="EF642" s="65">
        <v>15074.632009999999</v>
      </c>
      <c r="EG642" s="65">
        <v>15074.632009999999</v>
      </c>
      <c r="EH642" s="65">
        <v>15074.632009999999</v>
      </c>
      <c r="EI642" s="65">
        <v>15074.632009999999</v>
      </c>
      <c r="EJ642" s="65">
        <v>18616.306260000001</v>
      </c>
      <c r="EK642" s="65">
        <v>18616.306260000001</v>
      </c>
      <c r="EL642" s="65">
        <v>18616.306260000001</v>
      </c>
      <c r="EM642" s="65">
        <v>18616.306260000001</v>
      </c>
      <c r="EN642" s="65">
        <v>20642.94587</v>
      </c>
      <c r="EO642" s="65">
        <v>20642.94587</v>
      </c>
      <c r="EP642" s="65">
        <v>20642.94587</v>
      </c>
      <c r="EQ642" s="65">
        <v>20642.94587</v>
      </c>
      <c r="ER642" s="65">
        <v>24781.40263</v>
      </c>
      <c r="ES642" s="65">
        <v>24781.40263</v>
      </c>
      <c r="ET642" s="65">
        <v>24781.40263</v>
      </c>
      <c r="EU642" s="65">
        <v>24781.40263</v>
      </c>
      <c r="EV642" s="65">
        <v>28501.238010000001</v>
      </c>
      <c r="EW642" s="65">
        <v>28501.238010000001</v>
      </c>
      <c r="EX642" s="65">
        <v>28501.238010000001</v>
      </c>
      <c r="EY642" s="65">
        <v>28501.238010000001</v>
      </c>
      <c r="EZ642" s="65">
        <v>28501.238010000001</v>
      </c>
      <c r="FA642" s="65">
        <v>28501.238010000001</v>
      </c>
      <c r="FB642" s="65">
        <v>28501.238010000001</v>
      </c>
      <c r="FC642" s="65">
        <v>28501.238010000001</v>
      </c>
    </row>
    <row r="643" spans="2:159" x14ac:dyDescent="0.2">
      <c r="B643" s="65" t="s">
        <v>676</v>
      </c>
      <c r="C643" s="65" t="s">
        <v>38</v>
      </c>
      <c r="CB643" s="65">
        <v>36.889155219999999</v>
      </c>
      <c r="CC643" s="65">
        <v>36.889155219999999</v>
      </c>
      <c r="CD643" s="65">
        <v>36.889155219999999</v>
      </c>
      <c r="CE643" s="65">
        <v>36.889155219999999</v>
      </c>
      <c r="CF643" s="65">
        <v>1983.921261</v>
      </c>
      <c r="CG643" s="65">
        <v>1983.921261</v>
      </c>
      <c r="CH643" s="65">
        <v>1983.921261</v>
      </c>
      <c r="CI643" s="65">
        <v>1983.921261</v>
      </c>
      <c r="CJ643" s="65">
        <v>3307.0821380000002</v>
      </c>
      <c r="CK643" s="65">
        <v>3307.0821380000002</v>
      </c>
      <c r="CL643" s="65">
        <v>3307.0821380000002</v>
      </c>
      <c r="CM643" s="65">
        <v>3307.0821380000002</v>
      </c>
      <c r="CN643" s="65">
        <v>3769.3977180000002</v>
      </c>
      <c r="CO643" s="65">
        <v>3769.3977180000002</v>
      </c>
      <c r="CP643" s="65">
        <v>3769.3977180000002</v>
      </c>
      <c r="CQ643" s="65">
        <v>3769.3977180000002</v>
      </c>
      <c r="CR643" s="65">
        <v>4958.6470490000002</v>
      </c>
      <c r="CS643" s="65">
        <v>4958.6470490000002</v>
      </c>
      <c r="CT643" s="65">
        <v>4958.6470490000002</v>
      </c>
      <c r="CU643" s="65">
        <v>4958.6470490000002</v>
      </c>
      <c r="CV643" s="65">
        <v>6361.2659270000004</v>
      </c>
      <c r="CW643" s="65">
        <v>6361.2659270000004</v>
      </c>
      <c r="CX643" s="65">
        <v>6361.2659270000004</v>
      </c>
      <c r="CY643" s="65">
        <v>6361.2659270000004</v>
      </c>
      <c r="CZ643" s="65">
        <v>6361.2659270000004</v>
      </c>
      <c r="DA643" s="65">
        <v>6361.2659270000004</v>
      </c>
      <c r="DB643" s="65">
        <v>6361.2659270000004</v>
      </c>
      <c r="DC643" s="65">
        <v>6361.2659270000004</v>
      </c>
      <c r="DD643" s="65">
        <v>9333.6686119999995</v>
      </c>
      <c r="DE643" s="65">
        <v>9333.6686119999995</v>
      </c>
      <c r="DF643" s="65">
        <v>9333.6686119999995</v>
      </c>
      <c r="DG643" s="65">
        <v>9333.6686119999995</v>
      </c>
      <c r="DH643" s="65">
        <v>9333.6686119999995</v>
      </c>
      <c r="DI643" s="65">
        <v>9333.6686119999995</v>
      </c>
      <c r="DJ643" s="65">
        <v>9333.6686119999995</v>
      </c>
      <c r="DK643" s="65">
        <v>9333.6686119999995</v>
      </c>
      <c r="DL643" s="65">
        <v>9333.6686119999995</v>
      </c>
      <c r="DM643" s="65">
        <v>9333.6686119999995</v>
      </c>
      <c r="DN643" s="65">
        <v>9333.6686119999995</v>
      </c>
      <c r="DO643" s="65">
        <v>9333.6686119999995</v>
      </c>
      <c r="DP643" s="65">
        <v>11450.00748</v>
      </c>
      <c r="DQ643" s="65">
        <v>11450.00748</v>
      </c>
      <c r="DR643" s="65">
        <v>11450.00748</v>
      </c>
      <c r="DS643" s="65">
        <v>11450.00748</v>
      </c>
      <c r="DT643" s="65">
        <v>13168.486720000001</v>
      </c>
      <c r="DU643" s="65">
        <v>13168.486720000001</v>
      </c>
      <c r="DV643" s="65">
        <v>13168.486720000001</v>
      </c>
      <c r="DW643" s="65">
        <v>13168.486720000001</v>
      </c>
      <c r="DX643" s="65">
        <v>13168.486720000001</v>
      </c>
      <c r="DY643" s="65">
        <v>13168.486720000001</v>
      </c>
      <c r="DZ643" s="65">
        <v>13168.486720000001</v>
      </c>
      <c r="EA643" s="65">
        <v>13168.486720000001</v>
      </c>
      <c r="EB643" s="65">
        <v>13168.486720000001</v>
      </c>
      <c r="EC643" s="65">
        <v>13168.486720000001</v>
      </c>
      <c r="ED643" s="65">
        <v>13168.486720000001</v>
      </c>
      <c r="EE643" s="65">
        <v>13168.486720000001</v>
      </c>
      <c r="EF643" s="65">
        <v>13168.486720000001</v>
      </c>
      <c r="EG643" s="65">
        <v>13168.486720000001</v>
      </c>
      <c r="EH643" s="65">
        <v>13168.486720000001</v>
      </c>
      <c r="EI643" s="65">
        <v>13168.486720000001</v>
      </c>
      <c r="EJ643" s="65">
        <v>13168.486720000001</v>
      </c>
      <c r="EK643" s="65">
        <v>13168.486720000001</v>
      </c>
      <c r="EL643" s="65">
        <v>13168.486720000001</v>
      </c>
      <c r="EM643" s="65">
        <v>13168.486720000001</v>
      </c>
      <c r="EN643" s="65">
        <v>14578.960880000001</v>
      </c>
      <c r="EO643" s="65">
        <v>14578.960880000001</v>
      </c>
      <c r="EP643" s="65">
        <v>14578.960880000001</v>
      </c>
      <c r="EQ643" s="65">
        <v>14578.960880000001</v>
      </c>
      <c r="ER643" s="65">
        <v>14578.960880000001</v>
      </c>
      <c r="ES643" s="65">
        <v>14578.960880000001</v>
      </c>
      <c r="ET643" s="65">
        <v>14578.960880000001</v>
      </c>
      <c r="EU643" s="65">
        <v>14578.960880000001</v>
      </c>
      <c r="EV643" s="65">
        <v>14913.10325</v>
      </c>
      <c r="EW643" s="65">
        <v>14913.10325</v>
      </c>
      <c r="EX643" s="65">
        <v>14913.10325</v>
      </c>
      <c r="EY643" s="65">
        <v>14913.10325</v>
      </c>
      <c r="EZ643" s="65">
        <v>17695.240829999999</v>
      </c>
      <c r="FA643" s="65">
        <v>17695.240829999999</v>
      </c>
      <c r="FB643" s="65">
        <v>17695.240829999999</v>
      </c>
      <c r="FC643" s="65">
        <v>17695.240829999999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N645" s="65">
        <v>311.30431119999997</v>
      </c>
      <c r="CO645" s="65">
        <v>311.30431119999997</v>
      </c>
      <c r="CP645" s="65">
        <v>311.30431119999997</v>
      </c>
      <c r="CQ645" s="65">
        <v>311.30431119999997</v>
      </c>
      <c r="CR645" s="65">
        <v>311.30431119999997</v>
      </c>
      <c r="CS645" s="65">
        <v>311.30431119999997</v>
      </c>
      <c r="CT645" s="65">
        <v>311.30431119999997</v>
      </c>
      <c r="CU645" s="65">
        <v>311.30431119999997</v>
      </c>
      <c r="CV645" s="65">
        <v>311.30431119999997</v>
      </c>
      <c r="CW645" s="65">
        <v>311.30431119999997</v>
      </c>
      <c r="CX645" s="65">
        <v>311.30431119999997</v>
      </c>
      <c r="CY645" s="65">
        <v>311.30431119999997</v>
      </c>
      <c r="CZ645" s="65">
        <v>311.30431119999997</v>
      </c>
      <c r="DA645" s="65">
        <v>311.30431119999997</v>
      </c>
      <c r="DB645" s="65">
        <v>311.30431119999997</v>
      </c>
      <c r="DC645" s="65">
        <v>311.30431119999997</v>
      </c>
      <c r="DD645" s="65">
        <v>311.30431119999997</v>
      </c>
      <c r="DE645" s="65">
        <v>311.30431119999997</v>
      </c>
      <c r="DF645" s="65">
        <v>311.30431119999997</v>
      </c>
      <c r="DG645" s="65">
        <v>311.30431119999997</v>
      </c>
      <c r="DH645" s="65">
        <v>311.30431119999997</v>
      </c>
      <c r="DI645" s="65">
        <v>311.30431119999997</v>
      </c>
      <c r="DJ645" s="65">
        <v>311.30431119999997</v>
      </c>
      <c r="DK645" s="65">
        <v>311.30431119999997</v>
      </c>
      <c r="DL645" s="65">
        <v>584.64230359999999</v>
      </c>
      <c r="DM645" s="65">
        <v>584.64230359999999</v>
      </c>
      <c r="DN645" s="65">
        <v>584.64230359999999</v>
      </c>
      <c r="DO645" s="65">
        <v>584.64230359999999</v>
      </c>
      <c r="DP645" s="65">
        <v>1014.056607</v>
      </c>
      <c r="DQ645" s="65">
        <v>1014.056607</v>
      </c>
      <c r="DR645" s="65">
        <v>1014.056607</v>
      </c>
      <c r="DS645" s="65">
        <v>1014.056607</v>
      </c>
      <c r="DT645" s="65">
        <v>1421.817286</v>
      </c>
      <c r="DU645" s="65">
        <v>1421.817286</v>
      </c>
      <c r="DV645" s="65">
        <v>1421.817286</v>
      </c>
      <c r="DW645" s="65">
        <v>1421.817286</v>
      </c>
      <c r="DX645" s="65">
        <v>1857.47639</v>
      </c>
      <c r="DY645" s="65">
        <v>1857.47639</v>
      </c>
      <c r="DZ645" s="65">
        <v>1857.47639</v>
      </c>
      <c r="EA645" s="65">
        <v>1857.47639</v>
      </c>
      <c r="EB645" s="65">
        <v>1862.8557679999999</v>
      </c>
      <c r="EC645" s="65">
        <v>1862.8557679999999</v>
      </c>
      <c r="ED645" s="65">
        <v>1862.8557679999999</v>
      </c>
      <c r="EE645" s="65">
        <v>1862.8557679999999</v>
      </c>
      <c r="EF645" s="65">
        <v>1862.8557679999999</v>
      </c>
      <c r="EG645" s="65">
        <v>1862.8557679999999</v>
      </c>
      <c r="EH645" s="65">
        <v>1862.8557679999999</v>
      </c>
      <c r="EI645" s="65">
        <v>1862.8557679999999</v>
      </c>
      <c r="EJ645" s="65">
        <v>1862.8557679999999</v>
      </c>
      <c r="EK645" s="65">
        <v>1862.8557679999999</v>
      </c>
      <c r="EL645" s="65">
        <v>1862.8557679999999</v>
      </c>
      <c r="EM645" s="65">
        <v>1862.8557679999999</v>
      </c>
      <c r="EN645" s="65">
        <v>1862.8557679999999</v>
      </c>
      <c r="EO645" s="65">
        <v>1862.8557679999999</v>
      </c>
      <c r="EP645" s="65">
        <v>1862.8557679999999</v>
      </c>
      <c r="EQ645" s="65">
        <v>1862.8557679999999</v>
      </c>
      <c r="ER645" s="65">
        <v>1862.8557679999999</v>
      </c>
      <c r="ES645" s="65">
        <v>1862.8557679999999</v>
      </c>
      <c r="ET645" s="65">
        <v>1862.8557679999999</v>
      </c>
      <c r="EU645" s="65">
        <v>1862.8557679999999</v>
      </c>
      <c r="EV645" s="65">
        <v>1862.8557679999999</v>
      </c>
      <c r="EW645" s="65">
        <v>1862.8557679999999</v>
      </c>
      <c r="EX645" s="65">
        <v>1862.8557679999999</v>
      </c>
      <c r="EY645" s="65">
        <v>1862.8557679999999</v>
      </c>
      <c r="EZ645" s="65">
        <v>1862.8557679999999</v>
      </c>
      <c r="FA645" s="65">
        <v>1862.8557679999999</v>
      </c>
      <c r="FB645" s="65">
        <v>1862.8557679999999</v>
      </c>
      <c r="FC645" s="65">
        <v>1862.8557679999999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955.59919769999999</v>
      </c>
      <c r="ES647" s="65">
        <v>1272.118281</v>
      </c>
      <c r="ET647" s="65">
        <v>1272.118281</v>
      </c>
      <c r="EU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36.889155219999999</v>
      </c>
      <c r="CC653" s="65">
        <v>36.889155219999999</v>
      </c>
      <c r="CD653" s="65">
        <v>36.889155219999999</v>
      </c>
      <c r="CE653" s="65">
        <v>36.889155219999999</v>
      </c>
      <c r="CF653" s="65">
        <v>1983.921261</v>
      </c>
      <c r="CG653" s="65">
        <v>1983.921261</v>
      </c>
      <c r="CH653" s="65">
        <v>1983.921261</v>
      </c>
      <c r="CI653" s="65">
        <v>1983.921261</v>
      </c>
      <c r="CJ653" s="65">
        <v>3885.2782130000001</v>
      </c>
      <c r="CK653" s="65">
        <v>3885.2782130000001</v>
      </c>
      <c r="CL653" s="65">
        <v>3885.2782130000001</v>
      </c>
      <c r="CM653" s="65">
        <v>3885.2782130000001</v>
      </c>
      <c r="CN653" s="65">
        <v>5067.3080689999997</v>
      </c>
      <c r="CO653" s="65">
        <v>5067.3080689999997</v>
      </c>
      <c r="CP653" s="65">
        <v>5067.3080689999997</v>
      </c>
      <c r="CQ653" s="65">
        <v>5067.3080689999997</v>
      </c>
      <c r="CR653" s="65">
        <v>6256.5573999999997</v>
      </c>
      <c r="CS653" s="65">
        <v>6256.5573999999997</v>
      </c>
      <c r="CT653" s="65">
        <v>6256.5573999999997</v>
      </c>
      <c r="CU653" s="65">
        <v>6256.5573999999997</v>
      </c>
      <c r="CV653" s="65">
        <v>7830.2664699999996</v>
      </c>
      <c r="CW653" s="65">
        <v>7830.2664699999996</v>
      </c>
      <c r="CX653" s="65">
        <v>7830.2664699999996</v>
      </c>
      <c r="CY653" s="65">
        <v>7830.2664699999996</v>
      </c>
      <c r="CZ653" s="65">
        <v>9647.9956569999995</v>
      </c>
      <c r="DA653" s="65">
        <v>9647.9956569999995</v>
      </c>
      <c r="DB653" s="65">
        <v>9647.9956569999995</v>
      </c>
      <c r="DC653" s="65">
        <v>9647.9956569999995</v>
      </c>
      <c r="DD653" s="65">
        <v>12620.39834</v>
      </c>
      <c r="DE653" s="65">
        <v>12620.39834</v>
      </c>
      <c r="DF653" s="65">
        <v>12620.39834</v>
      </c>
      <c r="DG653" s="65">
        <v>12620.39834</v>
      </c>
      <c r="DH653" s="65">
        <v>15996.977929999999</v>
      </c>
      <c r="DI653" s="65">
        <v>15996.977929999999</v>
      </c>
      <c r="DJ653" s="65">
        <v>15996.977929999999</v>
      </c>
      <c r="DK653" s="65">
        <v>15996.977929999999</v>
      </c>
      <c r="DL653" s="65">
        <v>16579.81639</v>
      </c>
      <c r="DM653" s="65">
        <v>16579.81639</v>
      </c>
      <c r="DN653" s="65">
        <v>16579.81639</v>
      </c>
      <c r="DO653" s="65">
        <v>16579.81639</v>
      </c>
      <c r="DP653" s="65">
        <v>19125.56957</v>
      </c>
      <c r="DQ653" s="65">
        <v>19125.56957</v>
      </c>
      <c r="DR653" s="65">
        <v>19125.56957</v>
      </c>
      <c r="DS653" s="65">
        <v>19125.56957</v>
      </c>
      <c r="DT653" s="65">
        <v>21914.945220000001</v>
      </c>
      <c r="DU653" s="65">
        <v>21914.945220000001</v>
      </c>
      <c r="DV653" s="65">
        <v>21914.945220000001</v>
      </c>
      <c r="DW653" s="65">
        <v>21914.945220000001</v>
      </c>
      <c r="DX653" s="65">
        <v>24754.137480000001</v>
      </c>
      <c r="DY653" s="65">
        <v>24754.137480000001</v>
      </c>
      <c r="DZ653" s="65">
        <v>24754.137480000001</v>
      </c>
      <c r="EA653" s="65">
        <v>24754.137480000001</v>
      </c>
      <c r="EB653" s="65">
        <v>27690.68318</v>
      </c>
      <c r="EC653" s="65">
        <v>27690.68318</v>
      </c>
      <c r="ED653" s="65">
        <v>27690.68318</v>
      </c>
      <c r="EE653" s="65">
        <v>27690.68318</v>
      </c>
      <c r="EF653" s="65">
        <v>31252.18318</v>
      </c>
      <c r="EG653" s="65">
        <v>31252.18318</v>
      </c>
      <c r="EH653" s="65">
        <v>31252.18318</v>
      </c>
      <c r="EI653" s="65">
        <v>31252.18318</v>
      </c>
      <c r="EJ653" s="65">
        <v>34836.374069999998</v>
      </c>
      <c r="EK653" s="65">
        <v>34836.374069999998</v>
      </c>
      <c r="EL653" s="65">
        <v>34836.374069999998</v>
      </c>
      <c r="EM653" s="65">
        <v>34836.374069999998</v>
      </c>
      <c r="EN653" s="65">
        <v>38314.920599999998</v>
      </c>
      <c r="EO653" s="65">
        <v>38314.920599999998</v>
      </c>
      <c r="EP653" s="65">
        <v>38314.920599999998</v>
      </c>
      <c r="EQ653" s="65">
        <v>38314.920599999998</v>
      </c>
      <c r="ER653" s="65">
        <v>42178.818480000002</v>
      </c>
      <c r="ES653" s="65">
        <v>42495.33756</v>
      </c>
      <c r="ET653" s="65">
        <v>42495.33756</v>
      </c>
      <c r="EU653" s="65">
        <v>42495.33756</v>
      </c>
      <c r="EV653" s="65">
        <v>46586.61477</v>
      </c>
      <c r="EW653" s="65">
        <v>46586.61477</v>
      </c>
      <c r="EX653" s="65">
        <v>46586.61477</v>
      </c>
      <c r="EY653" s="65">
        <v>46586.61477</v>
      </c>
      <c r="EZ653" s="65">
        <v>49406.406170000002</v>
      </c>
      <c r="FA653" s="65">
        <v>49406.406170000002</v>
      </c>
      <c r="FB653" s="65">
        <v>49406.406170000002</v>
      </c>
      <c r="FC653" s="65">
        <v>49406.406170000002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1144.545644</v>
      </c>
      <c r="DX656" s="65">
        <v>1171.074848</v>
      </c>
      <c r="DY656" s="65">
        <v>1171.074848</v>
      </c>
      <c r="DZ656" s="65">
        <v>26.529203679999998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86.141185129999997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26.529203679999998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26.529203679999998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3006.32726</v>
      </c>
      <c r="DX665" s="65">
        <v>3032.856464</v>
      </c>
      <c r="DY665" s="65">
        <v>3032.856464</v>
      </c>
      <c r="DZ665" s="65">
        <v>1888.310819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1947.9228009999999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1888.310819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1888.310819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331.61504600000001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2212.6747409999998</v>
      </c>
      <c r="BJ666" s="65">
        <v>2521.2218210000001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2632.0759939999998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607.32926999999995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524.8992442</v>
      </c>
      <c r="BB668" s="65">
        <v>965.47351960000003</v>
      </c>
      <c r="BC668" s="65">
        <v>685.78512980000005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505.0023415</v>
      </c>
      <c r="BJ668" s="65">
        <v>1470.4758609999999</v>
      </c>
      <c r="BK668" s="65">
        <v>1470.4758609999999</v>
      </c>
      <c r="BL668" s="65">
        <v>1470.4758609999999</v>
      </c>
      <c r="BM668" s="65">
        <v>945.57661689999998</v>
      </c>
      <c r="BN668" s="65">
        <v>965.47351960000003</v>
      </c>
      <c r="BO668" s="65">
        <v>1470.4758609999999</v>
      </c>
      <c r="BP668" s="65">
        <v>1470.4758609999999</v>
      </c>
      <c r="BQ668" s="65">
        <v>945.57661689999998</v>
      </c>
      <c r="BR668" s="65">
        <v>1470.4758609999999</v>
      </c>
      <c r="BS668" s="65">
        <v>1470.4758609999999</v>
      </c>
      <c r="BT668" s="65">
        <v>1470.4758609999999</v>
      </c>
      <c r="BU668" s="65">
        <v>945.57661689999998</v>
      </c>
      <c r="BV668" s="65">
        <v>1470.4758609999999</v>
      </c>
      <c r="BW668" s="65">
        <v>965.47351960000003</v>
      </c>
      <c r="BX668" s="65">
        <v>1470.4758609999999</v>
      </c>
      <c r="BY668" s="65">
        <v>945.57661689999998</v>
      </c>
      <c r="BZ668" s="65">
        <v>1029.901586</v>
      </c>
      <c r="CA668" s="65">
        <v>1470.4758609999999</v>
      </c>
      <c r="CB668" s="65">
        <v>1470.4758609999999</v>
      </c>
      <c r="CC668" s="65">
        <v>1470.4758609999999</v>
      </c>
      <c r="CD668" s="65">
        <v>945.57661689999998</v>
      </c>
      <c r="CE668" s="65">
        <v>1470.4758609999999</v>
      </c>
      <c r="CF668" s="65">
        <v>1470.4758609999999</v>
      </c>
      <c r="CG668" s="65">
        <v>1470.4758609999999</v>
      </c>
      <c r="CH668" s="65">
        <v>945.57661689999998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945.57661689999998</v>
      </c>
      <c r="CU668" s="65">
        <v>1470.4758609999999</v>
      </c>
      <c r="CV668" s="65">
        <v>1470.4758609999999</v>
      </c>
      <c r="CW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945.57661689999998</v>
      </c>
      <c r="DC668" s="65">
        <v>1470.4758609999999</v>
      </c>
      <c r="DD668" s="65">
        <v>1470.4758609999999</v>
      </c>
      <c r="DE668" s="65">
        <v>1470.4758609999999</v>
      </c>
      <c r="DF668" s="65">
        <v>505.0023415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965.47351960000003</v>
      </c>
      <c r="DX668" s="65">
        <v>1470.4758609999999</v>
      </c>
      <c r="DY668" s="65">
        <v>1470.4758609999999</v>
      </c>
      <c r="DZ668" s="65">
        <v>524.8992442</v>
      </c>
      <c r="EA668" s="65">
        <v>1470.4758609999999</v>
      </c>
      <c r="EB668" s="65">
        <v>1470.4758609999999</v>
      </c>
      <c r="EC668" s="65">
        <v>1470.4758609999999</v>
      </c>
      <c r="ED668" s="65">
        <v>1029.901586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945.57661689999998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29.94980331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0</v>
      </c>
      <c r="AU677" s="65">
        <v>760.81966269999998</v>
      </c>
      <c r="AV677" s="65">
        <v>843.24968839999997</v>
      </c>
      <c r="AW677" s="65">
        <v>843.24968839999997</v>
      </c>
      <c r="AX677" s="65">
        <v>607.32926999999995</v>
      </c>
      <c r="AY677" s="65">
        <v>843.24968839999997</v>
      </c>
      <c r="AZ677" s="65">
        <v>1615.4390100000001</v>
      </c>
      <c r="BA677" s="65">
        <v>1174.864734</v>
      </c>
      <c r="BB677" s="65">
        <v>1533.0089840000001</v>
      </c>
      <c r="BC677" s="65">
        <v>1335.75062</v>
      </c>
      <c r="BD677" s="65">
        <v>4227.618101</v>
      </c>
      <c r="BE677" s="65">
        <v>3991.697682</v>
      </c>
      <c r="BF677" s="65">
        <v>4227.618101</v>
      </c>
      <c r="BG677" s="65">
        <v>4227.618101</v>
      </c>
      <c r="BH677" s="65">
        <v>4420.9022990000003</v>
      </c>
      <c r="BI677" s="65">
        <v>2717.6770820000002</v>
      </c>
      <c r="BJ677" s="65">
        <v>4227.618101</v>
      </c>
      <c r="BK677" s="65">
        <v>4420.9022990000003</v>
      </c>
      <c r="BL677" s="65">
        <v>4420.9022990000003</v>
      </c>
      <c r="BM677" s="65">
        <v>3896.0030550000001</v>
      </c>
      <c r="BN677" s="65">
        <v>3915.8999570000001</v>
      </c>
      <c r="BO677" s="65">
        <v>4420.9022990000003</v>
      </c>
      <c r="BP677" s="65">
        <v>4589.5522369999999</v>
      </c>
      <c r="BQ677" s="65">
        <v>4064.6529919999998</v>
      </c>
      <c r="BR677" s="65">
        <v>4507.1222109999999</v>
      </c>
      <c r="BS677" s="65">
        <v>4589.5522369999999</v>
      </c>
      <c r="BT677" s="65">
        <v>4589.5522369999999</v>
      </c>
      <c r="BU677" s="65">
        <v>4064.6529919999998</v>
      </c>
      <c r="BV677" s="65">
        <v>4353.6318179999998</v>
      </c>
      <c r="BW677" s="65">
        <v>4084.5498950000001</v>
      </c>
      <c r="BX677" s="65">
        <v>4589.5522369999999</v>
      </c>
      <c r="BY677" s="65">
        <v>4064.6529919999998</v>
      </c>
      <c r="BZ677" s="65">
        <v>4148.9779609999996</v>
      </c>
      <c r="CA677" s="65">
        <v>4589.5522369999999</v>
      </c>
      <c r="CB677" s="65">
        <v>4589.5522369999999</v>
      </c>
      <c r="CC677" s="65">
        <v>4589.5522369999999</v>
      </c>
      <c r="CD677" s="65">
        <v>4064.6529919999998</v>
      </c>
      <c r="CE677" s="65">
        <v>4589.5522369999999</v>
      </c>
      <c r="CF677" s="65">
        <v>4589.5522369999999</v>
      </c>
      <c r="CG677" s="65">
        <v>4589.5522369999999</v>
      </c>
      <c r="CH677" s="65">
        <v>3896.0030550000001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4353.6318179999998</v>
      </c>
      <c r="CP677" s="65">
        <v>3119.076376</v>
      </c>
      <c r="CQ677" s="65">
        <v>4589.5522369999999</v>
      </c>
      <c r="CR677" s="65">
        <v>4589.5522369999999</v>
      </c>
      <c r="CS677" s="65">
        <v>4589.5522369999999</v>
      </c>
      <c r="CT677" s="65">
        <v>4064.6529919999998</v>
      </c>
      <c r="CU677" s="65">
        <v>4589.5522369999999</v>
      </c>
      <c r="CV677" s="65">
        <v>4589.5522369999999</v>
      </c>
      <c r="CW677" s="65">
        <v>4589.5522369999999</v>
      </c>
      <c r="CX677" s="65">
        <v>3119.076376</v>
      </c>
      <c r="CY677" s="65">
        <v>4589.5522369999999</v>
      </c>
      <c r="CZ677" s="65">
        <v>4589.5522369999999</v>
      </c>
      <c r="DA677" s="65">
        <v>4589.5522369999999</v>
      </c>
      <c r="DB677" s="65">
        <v>4064.6529919999998</v>
      </c>
      <c r="DC677" s="65">
        <v>4589.5522369999999</v>
      </c>
      <c r="DD677" s="65">
        <v>4589.5522369999999</v>
      </c>
      <c r="DE677" s="65">
        <v>4589.5522369999999</v>
      </c>
      <c r="DF677" s="65">
        <v>3624.0787169999999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4450.8521019999998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4084.5498950000001</v>
      </c>
      <c r="DX677" s="65">
        <v>4589.5522369999999</v>
      </c>
      <c r="DY677" s="65">
        <v>4589.5522369999999</v>
      </c>
      <c r="DZ677" s="65">
        <v>3643.9756200000002</v>
      </c>
      <c r="EA677" s="65">
        <v>4589.5522369999999</v>
      </c>
      <c r="EB677" s="65">
        <v>4589.5522369999999</v>
      </c>
      <c r="EC677" s="65">
        <v>4589.5522369999999</v>
      </c>
      <c r="ED677" s="65">
        <v>2041.8012120000001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4420.9022990000003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4064.6529919999998</v>
      </c>
      <c r="EY677" s="65">
        <v>4589.5522369999999</v>
      </c>
      <c r="EZ677" s="65">
        <v>4589.5522369999999</v>
      </c>
      <c r="FA677" s="65">
        <v>4589.5522369999999</v>
      </c>
      <c r="FB677" s="65">
        <v>4353.6318179999998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984.42295079999997</v>
      </c>
      <c r="BJ678" s="65">
        <v>1245.925101</v>
      </c>
      <c r="BK678" s="65">
        <v>1864.6240299999999</v>
      </c>
      <c r="BL678" s="65">
        <v>1864.6240299999999</v>
      </c>
      <c r="BM678" s="65">
        <v>1864.6240299999999</v>
      </c>
      <c r="BN678" s="65">
        <v>1498.9000080000001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0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984.42295079999997</v>
      </c>
      <c r="BJ689" s="65">
        <v>1457.2112589999999</v>
      </c>
      <c r="BK689" s="65">
        <v>2075.9101879999998</v>
      </c>
      <c r="BL689" s="65">
        <v>2075.9101879999998</v>
      </c>
      <c r="BM689" s="65">
        <v>2075.9101879999998</v>
      </c>
      <c r="BN689" s="65">
        <v>1710.186166</v>
      </c>
      <c r="BO689" s="65">
        <v>2075.9101879999998</v>
      </c>
      <c r="BP689" s="65">
        <v>2075.9101879999998</v>
      </c>
      <c r="BQ689" s="65">
        <v>2075.9101879999998</v>
      </c>
      <c r="BR689" s="65">
        <v>1864.6240299999999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1864.6240299999999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1864.6240299999999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1864.6240299999999</v>
      </c>
      <c r="EY689" s="65">
        <v>2075.9101879999998</v>
      </c>
      <c r="EZ689" s="65">
        <v>2075.9101879999998</v>
      </c>
      <c r="FA689" s="65">
        <v>2075.9101879999998</v>
      </c>
      <c r="FB689" s="65">
        <v>1864.6240299999999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1654.7320130000001</v>
      </c>
      <c r="BB702" s="65">
        <v>352.93595060000001</v>
      </c>
      <c r="BC702" s="65">
        <v>2671.04</v>
      </c>
      <c r="BD702" s="65">
        <v>314.24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1654.7320130000001</v>
      </c>
      <c r="BB713" s="65">
        <v>352.93595060000001</v>
      </c>
      <c r="BC713" s="65">
        <v>2671.04</v>
      </c>
      <c r="BD713" s="65">
        <v>314.24</v>
      </c>
      <c r="BE713" s="65">
        <v>0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568.482936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2842.4146799999999</v>
      </c>
      <c r="EK751" s="65">
        <v>2842.4146799999999</v>
      </c>
      <c r="EL751" s="65">
        <v>2842.4146799999999</v>
      </c>
      <c r="EM751" s="65">
        <v>2842.4146799999999</v>
      </c>
      <c r="EN751" s="65">
        <v>2842.4146799999999</v>
      </c>
      <c r="EO751" s="65">
        <v>2842.4146799999999</v>
      </c>
      <c r="EP751" s="65">
        <v>2842.4146799999999</v>
      </c>
      <c r="EQ751" s="65">
        <v>2842.4146799999999</v>
      </c>
      <c r="ER751" s="65">
        <v>2842.4146799999999</v>
      </c>
      <c r="ES751" s="65">
        <v>2842.4146799999999</v>
      </c>
      <c r="ET751" s="65">
        <v>2842.4146799999999</v>
      </c>
      <c r="EU751" s="65">
        <v>2842.4146799999999</v>
      </c>
      <c r="EV751" s="65">
        <v>2842.4146799999999</v>
      </c>
      <c r="EW751" s="65">
        <v>2842.4146799999999</v>
      </c>
      <c r="EX751" s="65">
        <v>2842.4146799999999</v>
      </c>
      <c r="EY751" s="65">
        <v>2842.4146799999999</v>
      </c>
      <c r="EZ751" s="65">
        <v>2842.4146799999999</v>
      </c>
      <c r="FA751" s="65">
        <v>2842.4146799999999</v>
      </c>
      <c r="FB751" s="65">
        <v>2842.4146799999999</v>
      </c>
      <c r="FC751" s="65">
        <v>2842.4146799999999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745.6601177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2120.4413509999999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4960.0136169999996</v>
      </c>
      <c r="EG761" s="65">
        <v>4960.0136169999996</v>
      </c>
      <c r="EH761" s="65">
        <v>4960.0136169999996</v>
      </c>
      <c r="EI761" s="65">
        <v>4960.0136169999996</v>
      </c>
      <c r="EJ761" s="65">
        <v>4960.0136169999996</v>
      </c>
      <c r="EK761" s="65">
        <v>4960.0136169999996</v>
      </c>
      <c r="EL761" s="65">
        <v>4960.0136169999996</v>
      </c>
      <c r="EM761" s="65">
        <v>4960.0136169999996</v>
      </c>
      <c r="EN761" s="65">
        <v>4960.0136169999996</v>
      </c>
      <c r="EO761" s="65">
        <v>4960.0136169999996</v>
      </c>
      <c r="EP761" s="65">
        <v>4960.0136169999996</v>
      </c>
      <c r="EQ761" s="65">
        <v>4960.0136169999996</v>
      </c>
      <c r="ER761" s="65">
        <v>4960.0136169999996</v>
      </c>
      <c r="ES761" s="65">
        <v>4960.0136169999996</v>
      </c>
      <c r="ET761" s="65">
        <v>4960.0136169999996</v>
      </c>
      <c r="EU761" s="65">
        <v>4960.0136169999996</v>
      </c>
      <c r="EV761" s="65">
        <v>4960.0136169999996</v>
      </c>
      <c r="EW761" s="65">
        <v>4960.0136169999996</v>
      </c>
      <c r="EX761" s="65">
        <v>4960.0136169999996</v>
      </c>
      <c r="EY761" s="65">
        <v>4960.0136169999996</v>
      </c>
      <c r="EZ761" s="65">
        <v>4960.0136169999996</v>
      </c>
      <c r="FA761" s="65">
        <v>4960.0136169999996</v>
      </c>
      <c r="FB761" s="65">
        <v>4960.0136169999996</v>
      </c>
      <c r="FC761" s="65">
        <v>4960.0136169999996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63708.974779999997</v>
      </c>
      <c r="D4" s="1">
        <f>PLANEL_GerPT_Trim_Resultado!Q245</f>
        <v>56170.545570000002</v>
      </c>
      <c r="E4" s="1">
        <f>PLANEL_GerPT_Trim_Resultado!R245</f>
        <v>53605.059079999999</v>
      </c>
      <c r="F4" s="1">
        <f>PLANEL_GerPT_Trim_Resultado!S245</f>
        <v>58789.768649999998</v>
      </c>
      <c r="G4" s="1">
        <f>PLANEL_GerPT_Trim_Resultado!T245</f>
        <v>60539.498749999999</v>
      </c>
      <c r="H4" s="1">
        <f>PLANEL_GerPT_Trim_Resultado!U245</f>
        <v>57087.286999999997</v>
      </c>
      <c r="I4" s="1">
        <f>PLANEL_GerPT_Trim_Resultado!V245</f>
        <v>52495.974269999999</v>
      </c>
      <c r="J4" s="1">
        <f>PLANEL_GerPT_Trim_Resultado!W245</f>
        <v>56414.4018</v>
      </c>
      <c r="K4" s="1">
        <f>PLANEL_GerPT_Trim_Resultado!X245</f>
        <v>64237.014320000002</v>
      </c>
      <c r="L4" s="1">
        <f>PLANEL_GerPT_Trim_Resultado!Y245</f>
        <v>57539.501880000003</v>
      </c>
      <c r="M4" s="1">
        <f>PLANEL_GerPT_Trim_Resultado!Z245</f>
        <v>54166.589890000003</v>
      </c>
      <c r="N4" s="1">
        <f>PLANEL_GerPT_Trim_Resultado!AA245</f>
        <v>58583.554470000003</v>
      </c>
      <c r="O4" s="1">
        <f>PLANEL_GerPT_Trim_Resultado!AB245</f>
        <v>67685.350560000006</v>
      </c>
      <c r="P4" s="1">
        <f>PLANEL_GerPT_Trim_Resultado!AC245</f>
        <v>63409.06654</v>
      </c>
      <c r="Q4" s="1">
        <f>PLANEL_GerPT_Trim_Resultado!AD245</f>
        <v>53679.723230000003</v>
      </c>
      <c r="R4" s="1">
        <f>PLANEL_GerPT_Trim_Resultado!AE245</f>
        <v>62338.069969999997</v>
      </c>
      <c r="S4" s="1">
        <f>PLANEL_GerPT_Trim_Resultado!AF245</f>
        <v>68880.501130000004</v>
      </c>
      <c r="T4" s="1">
        <f>PLANEL_GerPT_Trim_Resultado!AG245</f>
        <v>66948.63665</v>
      </c>
      <c r="U4" s="1">
        <f>PLANEL_GerPT_Trim_Resultado!AH245</f>
        <v>60232.371659999997</v>
      </c>
      <c r="V4" s="1">
        <f>PLANEL_GerPT_Trim_Resultado!AI245</f>
        <v>68302.86361</v>
      </c>
      <c r="W4" s="1">
        <f>PLANEL_GerPT_Trim_Resultado!AJ245</f>
        <v>72023.850059999997</v>
      </c>
      <c r="X4" s="1">
        <f>PLANEL_GerPT_Trim_Resultado!AK245</f>
        <v>70920.831640000004</v>
      </c>
      <c r="Y4" s="1">
        <f>PLANEL_GerPT_Trim_Resultado!AL245</f>
        <v>66364.116670000003</v>
      </c>
      <c r="Z4" s="1">
        <f>PLANEL_GerPT_Trim_Resultado!AM245</f>
        <v>71064.069589999999</v>
      </c>
      <c r="AA4" s="1">
        <f>PLANEL_GerPT_Trim_Resultado!AN245</f>
        <v>79707.603910000005</v>
      </c>
      <c r="AB4" s="1">
        <f>PLANEL_GerPT_Trim_Resultado!AO245</f>
        <v>72655.253110000005</v>
      </c>
      <c r="AC4" s="1">
        <f>PLANEL_GerPT_Trim_Resultado!AP245</f>
        <v>70151.670459999994</v>
      </c>
      <c r="AD4" s="1">
        <f>PLANEL_GerPT_Trim_Resultado!AQ245</f>
        <v>73044.346969999999</v>
      </c>
      <c r="AE4" s="1">
        <f>PLANEL_GerPT_Trim_Resultado!AR245</f>
        <v>80118.843370000002</v>
      </c>
      <c r="AF4" s="1">
        <f>PLANEL_GerPT_Trim_Resultado!AS245</f>
        <v>72411.926579999999</v>
      </c>
      <c r="AG4" s="1">
        <f>PLANEL_GerPT_Trim_Resultado!AT245</f>
        <v>69549.750740000003</v>
      </c>
      <c r="AH4" s="1">
        <f>PLANEL_GerPT_Trim_Resultado!AU245</f>
        <v>73171.631269999998</v>
      </c>
      <c r="AI4" s="1">
        <f>PLANEL_GerPT_Trim_Resultado!AV245</f>
        <v>80346.031369999997</v>
      </c>
      <c r="AJ4" s="1">
        <f>PLANEL_GerPT_Trim_Resultado!AW245</f>
        <v>74711.778300000005</v>
      </c>
      <c r="AK4" s="1">
        <f>PLANEL_GerPT_Trim_Resultado!AX245</f>
        <v>71906.689369999993</v>
      </c>
      <c r="AL4" s="1">
        <f>PLANEL_GerPT_Trim_Resultado!AY245</f>
        <v>73402.160269999993</v>
      </c>
      <c r="AM4" s="1">
        <f>PLANEL_GerPT_Trim_Resultado!AZ245</f>
        <v>80505.416570000001</v>
      </c>
      <c r="AN4" s="1">
        <f>PLANEL_GerPT_Trim_Resultado!BA245</f>
        <v>75135.439610000001</v>
      </c>
      <c r="AO4" s="1">
        <f>PLANEL_GerPT_Trim_Resultado!BB245</f>
        <v>71802.693289999996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75757.001650000006</v>
      </c>
      <c r="AS4" s="1">
        <f>PLANEL_GerPT_Trim_Resultado!BF245</f>
        <v>70071.549660000004</v>
      </c>
      <c r="AT4" s="1">
        <f>PLANEL_GerPT_Trim_Resultado!BG245</f>
        <v>73027.573189999996</v>
      </c>
      <c r="AU4" s="1">
        <f>PLANEL_GerPT_Trim_Resultado!BH245</f>
        <v>81323.064570000002</v>
      </c>
      <c r="AV4" s="1">
        <f>PLANEL_GerPT_Trim_Resultado!BI245</f>
        <v>76543.774369999999</v>
      </c>
      <c r="AW4" s="1">
        <f>PLANEL_GerPT_Trim_Resultado!BJ245</f>
        <v>66666.550329999998</v>
      </c>
      <c r="AX4" s="1">
        <f>PLANEL_GerPT_Trim_Resultado!BK245</f>
        <v>74390.756370000003</v>
      </c>
      <c r="AY4" s="1">
        <f>PLANEL_GerPT_Trim_Resultado!BL245</f>
        <v>81852.525569999998</v>
      </c>
      <c r="AZ4" s="1">
        <f>PLANEL_GerPT_Trim_Resultado!BM245</f>
        <v>74305.173259999996</v>
      </c>
      <c r="BA4" s="1">
        <f>PLANEL_GerPT_Trim_Resultado!BN245</f>
        <v>64748.54722</v>
      </c>
      <c r="BB4" s="1">
        <f>PLANEL_GerPT_Trim_Resultado!BO245</f>
        <v>74571.489239999995</v>
      </c>
      <c r="BC4" s="1">
        <f>PLANEL_GerPT_Trim_Resultado!BP245</f>
        <v>85262.769690000001</v>
      </c>
      <c r="BD4" s="1">
        <f>PLANEL_GerPT_Trim_Resultado!BQ245</f>
        <v>79984.412970000005</v>
      </c>
      <c r="BE4" s="1">
        <f>PLANEL_GerPT_Trim_Resultado!BR245</f>
        <v>71803.954689999999</v>
      </c>
      <c r="BF4" s="1">
        <f>PLANEL_GerPT_Trim_Resultado!BS245</f>
        <v>78230.441470000005</v>
      </c>
      <c r="BG4" s="1">
        <f>PLANEL_GerPT_Trim_Resultado!BT245</f>
        <v>86534.419049999997</v>
      </c>
      <c r="BH4" s="1">
        <f>PLANEL_GerPT_Trim_Resultado!BU245</f>
        <v>77068.337369999994</v>
      </c>
      <c r="BI4" s="1">
        <f>PLANEL_GerPT_Trim_Resultado!BV245</f>
        <v>72462.080610000005</v>
      </c>
      <c r="BJ4" s="1">
        <f>PLANEL_GerPT_Trim_Resultado!BW245</f>
        <v>76736.033609999999</v>
      </c>
      <c r="BK4" s="1">
        <f>PLANEL_GerPT_Trim_Resultado!BX245</f>
        <v>91009.722070000003</v>
      </c>
      <c r="BL4" s="1">
        <f>PLANEL_GerPT_Trim_Resultado!BY245</f>
        <v>81544.797489999997</v>
      </c>
      <c r="BM4" s="1">
        <f>PLANEL_GerPT_Trim_Resultado!BZ245</f>
        <v>75087.707859999995</v>
      </c>
      <c r="BN4" s="1">
        <f>PLANEL_GerPT_Trim_Resultado!CA245</f>
        <v>80666.926919999998</v>
      </c>
      <c r="BO4" s="1">
        <f>PLANEL_GerPT_Trim_Resultado!CB245</f>
        <v>97177.977459999995</v>
      </c>
      <c r="BP4" s="1">
        <f>PLANEL_GerPT_Trim_Resultado!CC245</f>
        <v>82604.999039999995</v>
      </c>
      <c r="BQ4" s="1">
        <f>PLANEL_GerPT_Trim_Resultado!CD245</f>
        <v>77430.965559999997</v>
      </c>
      <c r="BR4" s="1">
        <f>PLANEL_GerPT_Trim_Resultado!CE245</f>
        <v>86343.930710000001</v>
      </c>
      <c r="BS4" s="1">
        <f>PLANEL_GerPT_Trim_Resultado!CF245</f>
        <v>98081.411370000002</v>
      </c>
      <c r="BT4" s="1">
        <f>PLANEL_GerPT_Trim_Resultado!CG245</f>
        <v>87530.036189999999</v>
      </c>
      <c r="BU4" s="1">
        <f>PLANEL_GerPT_Trim_Resultado!CH245</f>
        <v>75819.818119999996</v>
      </c>
      <c r="BV4" s="1">
        <f>PLANEL_GerPT_Trim_Resultado!CI245</f>
        <v>86816.821890000007</v>
      </c>
      <c r="BW4" s="1">
        <f>PLANEL_GerPT_Trim_Resultado!CJ245</f>
        <v>99113.212050000002</v>
      </c>
      <c r="BX4" s="1">
        <f>PLANEL_GerPT_Trim_Resultado!CK245</f>
        <v>87701.393039999995</v>
      </c>
      <c r="BY4" s="1">
        <f>PLANEL_GerPT_Trim_Resultado!CL245</f>
        <v>79698.837320000006</v>
      </c>
      <c r="BZ4" s="1">
        <f>PLANEL_GerPT_Trim_Resultado!CM245</f>
        <v>87460.732900000003</v>
      </c>
      <c r="CA4" s="1">
        <f>PLANEL_GerPT_Trim_Resultado!CN245</f>
        <v>100452.6911</v>
      </c>
      <c r="CB4" s="1">
        <f>PLANEL_GerPT_Trim_Resultado!CO245</f>
        <v>85691.404569999999</v>
      </c>
      <c r="CC4" s="1">
        <f>PLANEL_GerPT_Trim_Resultado!CP245</f>
        <v>76775.893819999998</v>
      </c>
      <c r="CD4" s="1">
        <f>PLANEL_GerPT_Trim_Resultado!CQ245</f>
        <v>88195.051930000001</v>
      </c>
      <c r="CE4" s="1">
        <f>PLANEL_GerPT_Trim_Resultado!CR245</f>
        <v>101862.2693</v>
      </c>
      <c r="CF4" s="1">
        <f>PLANEL_GerPT_Trim_Resultado!CS245</f>
        <v>87522.647010000001</v>
      </c>
      <c r="CG4" s="1">
        <f>PLANEL_GerPT_Trim_Resultado!CT245</f>
        <v>77145.158330000006</v>
      </c>
      <c r="CH4" s="1">
        <f>PLANEL_GerPT_Trim_Resultado!CU245</f>
        <v>88971.430859999993</v>
      </c>
      <c r="CI4" s="1">
        <f>PLANEL_GerPT_Trim_Resultado!CV245</f>
        <v>103471.186</v>
      </c>
      <c r="CJ4" s="1">
        <f>PLANEL_GerPT_Trim_Resultado!CW245</f>
        <v>86635.384860000006</v>
      </c>
      <c r="CK4" s="1">
        <f>PLANEL_GerPT_Trim_Resultado!CX245</f>
        <v>80271.492069999993</v>
      </c>
      <c r="CL4" s="1">
        <f>PLANEL_GerPT_Trim_Resultado!CY245</f>
        <v>90035.375820000001</v>
      </c>
      <c r="CM4" s="1">
        <f>PLANEL_GerPT_Trim_Resultado!CZ245</f>
        <v>104810.07060000001</v>
      </c>
      <c r="CN4" s="1">
        <f>PLANEL_GerPT_Trim_Resultado!DA245</f>
        <v>87734.089640000006</v>
      </c>
      <c r="CO4" s="1">
        <f>PLANEL_GerPT_Trim_Resultado!DB245</f>
        <v>79672.918640000004</v>
      </c>
      <c r="CP4" s="1">
        <f>PLANEL_GerPT_Trim_Resultado!DC245</f>
        <v>90843.775989999995</v>
      </c>
      <c r="CQ4" s="1">
        <f>PLANEL_GerPT_Trim_Resultado!DD245</f>
        <v>105963.6698</v>
      </c>
      <c r="CR4" s="1">
        <f>PLANEL_GerPT_Trim_Resultado!DE245</f>
        <v>88231.789929999999</v>
      </c>
      <c r="CS4" s="1">
        <f>PLANEL_GerPT_Trim_Resultado!DF245</f>
        <v>80518.685329999993</v>
      </c>
      <c r="CT4" s="1">
        <f>PLANEL_GerPT_Trim_Resultado!DG245</f>
        <v>91614.833180000001</v>
      </c>
      <c r="CU4" s="1">
        <f>PLANEL_GerPT_Trim_Resultado!DH245</f>
        <v>107119.4148</v>
      </c>
      <c r="CV4" s="1">
        <f>PLANEL_GerPT_Trim_Resultado!DI245</f>
        <v>88770.402279999995</v>
      </c>
      <c r="CW4" s="1">
        <f>PLANEL_GerPT_Trim_Resultado!DJ245</f>
        <v>82512.830979999999</v>
      </c>
      <c r="CX4" s="1">
        <f>PLANEL_GerPT_Trim_Resultado!DK245</f>
        <v>92621.800170000002</v>
      </c>
      <c r="CY4" s="68">
        <f>PLANEL_GerPT_Trim_Resultado!DL245</f>
        <v>107119.4148</v>
      </c>
      <c r="CZ4" s="68">
        <f>PLANEL_GerPT_Trim_Resultado!DM245</f>
        <v>90056.975609999994</v>
      </c>
      <c r="DA4" s="68">
        <f>PLANEL_GerPT_Trim_Resultado!DN245</f>
        <v>76389.286840000001</v>
      </c>
      <c r="DB4" s="68">
        <f>PLANEL_GerPT_Trim_Resultado!DO245</f>
        <v>91802.368270000006</v>
      </c>
      <c r="DC4" s="1">
        <f>PLANEL_GerPT_Trim_Resultado!DP245</f>
        <v>107119.4148</v>
      </c>
      <c r="DD4" s="1">
        <f>PLANEL_GerPT_Trim_Resultado!DQ245</f>
        <v>90240.507270000002</v>
      </c>
      <c r="DE4" s="1">
        <f>PLANEL_GerPT_Trim_Resultado!DR245</f>
        <v>79473.061809999999</v>
      </c>
      <c r="DF4" s="1">
        <f>PLANEL_GerPT_Trim_Resultado!DS245</f>
        <v>91675.938420000006</v>
      </c>
      <c r="DG4" s="1">
        <f>PLANEL_GerPT_Trim_Resultado!DT245</f>
        <v>107119.4148</v>
      </c>
      <c r="DH4" s="1">
        <f>PLANEL_GerPT_Trim_Resultado!DU245</f>
        <v>92664.248749999999</v>
      </c>
      <c r="DI4" s="1">
        <f>PLANEL_GerPT_Trim_Resultado!DV245</f>
        <v>79914.42929</v>
      </c>
      <c r="DJ4" s="1">
        <f>PLANEL_GerPT_Trim_Resultado!DW245</f>
        <v>92344.080570000006</v>
      </c>
      <c r="DK4" s="1">
        <f>PLANEL_GerPT_Trim_Resultado!DX245</f>
        <v>107119.4148</v>
      </c>
      <c r="DL4" s="1">
        <f>PLANEL_GerPT_Trim_Resultado!DY245</f>
        <v>91588.744099999996</v>
      </c>
      <c r="DM4" s="1">
        <f>PLANEL_GerPT_Trim_Resultado!DZ245</f>
        <v>79265.657059999998</v>
      </c>
      <c r="DN4" s="1">
        <f>PLANEL_GerPT_Trim_Resultado!EA245</f>
        <v>92489.492670000007</v>
      </c>
      <c r="DO4" s="1">
        <f>PLANEL_GerPT_Trim_Resultado!EB245</f>
        <v>107119.4148</v>
      </c>
      <c r="DP4" s="1">
        <f>PLANEL_GerPT_Trim_Resultado!EC245</f>
        <v>92367.787609999999</v>
      </c>
      <c r="DQ4" s="1">
        <f>PLANEL_GerPT_Trim_Resultado!ED245</f>
        <v>79906.823180000007</v>
      </c>
      <c r="DR4" s="1">
        <f>PLANEL_GerPT_Trim_Resultado!EE245</f>
        <v>92621.800170000002</v>
      </c>
      <c r="DS4" s="1">
        <f>PLANEL_GerPT_Trim_Resultado!EF245</f>
        <v>107119.4148</v>
      </c>
      <c r="DT4" s="1">
        <f>PLANEL_GerPT_Trim_Resultado!EG245</f>
        <v>93050.841400000005</v>
      </c>
      <c r="DU4" s="1">
        <f>PLANEL_GerPT_Trim_Resultado!EH245</f>
        <v>83803.178150000007</v>
      </c>
      <c r="DV4" s="1">
        <f>PLANEL_GerPT_Trim_Resultado!EI245</f>
        <v>91384.149590000001</v>
      </c>
      <c r="DW4" s="1">
        <f>PLANEL_GerPT_Trim_Resultado!EJ245</f>
        <v>106710.0555</v>
      </c>
      <c r="DX4" s="1">
        <f>PLANEL_GerPT_Trim_Resultado!EK245</f>
        <v>93339.277499999997</v>
      </c>
      <c r="DY4" s="1">
        <f>PLANEL_GerPT_Trim_Resultado!EL245</f>
        <v>82240.228780000005</v>
      </c>
      <c r="DZ4" s="1">
        <f>PLANEL_GerPT_Trim_Resultado!EM245</f>
        <v>92260.740109999999</v>
      </c>
      <c r="EA4" s="1">
        <f>PLANEL_GerPT_Trim_Resultado!EN245</f>
        <v>106287.05070000001</v>
      </c>
      <c r="EB4" s="1">
        <f>PLANEL_GerPT_Trim_Resultado!EO245</f>
        <v>93663.535799999998</v>
      </c>
      <c r="EC4" s="1">
        <f>PLANEL_GerPT_Trim_Resultado!EP245</f>
        <v>80540.675449999995</v>
      </c>
      <c r="ED4" s="1">
        <f>PLANEL_GerPT_Trim_Resultado!EQ245</f>
        <v>91446.727270000003</v>
      </c>
      <c r="EE4" s="1">
        <f>PLANEL_GerPT_Trim_Resultado!ER245</f>
        <v>105827.10370000001</v>
      </c>
      <c r="EF4" s="1">
        <f>PLANEL_GerPT_Trim_Resultado!ES245</f>
        <v>93716.604699999996</v>
      </c>
      <c r="EG4" s="1">
        <f>PLANEL_GerPT_Trim_Resultado!ET245</f>
        <v>85099.472250000006</v>
      </c>
      <c r="EH4" s="1">
        <f>PLANEL_GerPT_Trim_Resultado!EU245</f>
        <v>89378.272249999995</v>
      </c>
      <c r="EI4" s="1">
        <f>PLANEL_GerPT_Trim_Resultado!EV245</f>
        <v>105474.5128</v>
      </c>
      <c r="EJ4" s="1">
        <f>PLANEL_GerPT_Trim_Resultado!EW245</f>
        <v>94575.211630000005</v>
      </c>
      <c r="EK4" s="1">
        <f>PLANEL_GerPT_Trim_Resultado!EX245</f>
        <v>80968.623420000004</v>
      </c>
      <c r="EL4" s="1">
        <f>PLANEL_GerPT_Trim_Resultado!EY245</f>
        <v>89418.667409999995</v>
      </c>
      <c r="EM4" s="1">
        <f>PLANEL_GerPT_Trim_Resultado!EZ245</f>
        <v>107325.6778</v>
      </c>
      <c r="EN4" s="1">
        <f>PLANEL_GerPT_Trim_Resultado!FA245</f>
        <v>96020.827919999996</v>
      </c>
      <c r="EO4" s="1">
        <f>PLANEL_GerPT_Trim_Resultado!FB245</f>
        <v>79138.092999999993</v>
      </c>
      <c r="EP4" s="1">
        <f>PLANEL_GerPT_Trim_Resultado!FC245</f>
        <v>91162.201879999993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4855.4785380000003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4831.910226</v>
      </c>
      <c r="K5" s="1">
        <f>PLANEL_GerPT_Trim_Resultado!X257</f>
        <v>5040.3185380000004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4920.132826</v>
      </c>
      <c r="O5" s="1">
        <f>PLANEL_GerPT_Trim_Resultado!AB257</f>
        <v>4910.4867880000002</v>
      </c>
      <c r="P5" s="1">
        <f>PLANEL_GerPT_Trim_Resultado!AC257</f>
        <v>5155.5242319999998</v>
      </c>
      <c r="Q5" s="1">
        <f>PLANEL_GerPT_Trim_Resultado!AD257</f>
        <v>5020.8841380000003</v>
      </c>
      <c r="R5" s="1">
        <f>PLANEL_GerPT_Trim_Resultado!AE257</f>
        <v>5059.8664259999996</v>
      </c>
      <c r="S5" s="1">
        <f>PLANEL_GerPT_Trim_Resultado!AF257</f>
        <v>5162.8809080000001</v>
      </c>
      <c r="T5" s="1">
        <f>PLANEL_GerPT_Trim_Resultado!AG257</f>
        <v>5022.3957410000003</v>
      </c>
      <c r="U5" s="1">
        <f>PLANEL_GerPT_Trim_Resultado!AH257</f>
        <v>4974.609144</v>
      </c>
      <c r="V5" s="1">
        <f>PLANEL_GerPT_Trim_Resultado!AI257</f>
        <v>5168.7711259999996</v>
      </c>
      <c r="W5" s="1">
        <f>PLANEL_GerPT_Trim_Resultado!AJ257</f>
        <v>5255.227108</v>
      </c>
      <c r="X5" s="1">
        <f>PLANEL_GerPT_Trim_Resultado!AK257</f>
        <v>5371.4873500000003</v>
      </c>
      <c r="Y5" s="1">
        <f>PLANEL_GerPT_Trim_Resultado!AL257</f>
        <v>3803.8001640000002</v>
      </c>
      <c r="Z5" s="1">
        <f>PLANEL_GerPT_Trim_Resultado!AM257</f>
        <v>5183.581126</v>
      </c>
      <c r="AA5" s="1">
        <f>PLANEL_GerPT_Trim_Resultado!AN257</f>
        <v>5173.807108</v>
      </c>
      <c r="AB5" s="1">
        <f>PLANEL_GerPT_Trim_Resultado!AO257</f>
        <v>4812.3789919999999</v>
      </c>
      <c r="AC5" s="1">
        <f>PLANEL_GerPT_Trim_Resultado!AP257</f>
        <v>5222.3139179999998</v>
      </c>
      <c r="AD5" s="1">
        <f>PLANEL_GerPT_Trim_Resultado!AQ257</f>
        <v>5342.1691259999998</v>
      </c>
      <c r="AE5" s="1">
        <f>PLANEL_GerPT_Trim_Resultado!AR257</f>
        <v>5611.1629480000001</v>
      </c>
      <c r="AF5" s="1">
        <f>PLANEL_GerPT_Trim_Resultado!AS257</f>
        <v>5420.8162920000004</v>
      </c>
      <c r="AG5" s="1">
        <f>PLANEL_GerPT_Trim_Resultado!AT257</f>
        <v>5300.9739179999997</v>
      </c>
      <c r="AH5" s="1">
        <f>PLANEL_GerPT_Trim_Resultado!AU257</f>
        <v>5342.9279550000001</v>
      </c>
      <c r="AI5" s="1">
        <f>PLANEL_GerPT_Trim_Resultado!AV257</f>
        <v>6795.4835629999998</v>
      </c>
      <c r="AJ5" s="1">
        <f>PLANEL_GerPT_Trim_Resultado!AW257</f>
        <v>6601.6214689999997</v>
      </c>
      <c r="AK5" s="1">
        <f>PLANEL_GerPT_Trim_Resultado!AX257</f>
        <v>6537.937226</v>
      </c>
      <c r="AL5" s="1">
        <f>PLANEL_GerPT_Trim_Resultado!AY257</f>
        <v>6524.9997709999998</v>
      </c>
      <c r="AM5" s="1">
        <f>PLANEL_GerPT_Trim_Resultado!AZ257</f>
        <v>9533.9823479999995</v>
      </c>
      <c r="AN5" s="1">
        <f>PLANEL_GerPT_Trim_Resultado!BA257</f>
        <v>9342.8388099999993</v>
      </c>
      <c r="AO5" s="1">
        <f>PLANEL_GerPT_Trim_Resultado!BB257</f>
        <v>9343.3702379999995</v>
      </c>
      <c r="AP5" s="1">
        <f>PLANEL_GerPT_Trim_Resultado!BC257</f>
        <v>9258.3210280000003</v>
      </c>
      <c r="AQ5" s="1">
        <f>PLANEL_GerPT_Trim_Resultado!BD257</f>
        <v>9533.9823479999995</v>
      </c>
      <c r="AR5" s="1">
        <f>PLANEL_GerPT_Trim_Resultado!BE257</f>
        <v>9274.922262</v>
      </c>
      <c r="AS5" s="1">
        <f>PLANEL_GerPT_Trim_Resultado!BF257</f>
        <v>8026.6743479999996</v>
      </c>
      <c r="AT5" s="1">
        <f>PLANEL_GerPT_Trim_Resultado!BG257</f>
        <v>8762.7992740000009</v>
      </c>
      <c r="AU5" s="1">
        <f>PLANEL_GerPT_Trim_Resultado!BH257</f>
        <v>9533.9823479999995</v>
      </c>
      <c r="AV5" s="1">
        <f>PLANEL_GerPT_Trim_Resultado!BI257</f>
        <v>5428.8141500000002</v>
      </c>
      <c r="AW5" s="1">
        <f>PLANEL_GerPT_Trim_Resultado!BJ257</f>
        <v>9219.6184379999995</v>
      </c>
      <c r="AX5" s="1">
        <f>PLANEL_GerPT_Trim_Resultado!BK257</f>
        <v>8023.8353850000003</v>
      </c>
      <c r="AY5" s="1">
        <f>PLANEL_GerPT_Trim_Resultado!BL257</f>
        <v>9533.9823479999995</v>
      </c>
      <c r="AZ5" s="1">
        <f>PLANEL_GerPT_Trim_Resultado!BM257</f>
        <v>6298.6822400000001</v>
      </c>
      <c r="BA5" s="1">
        <f>PLANEL_GerPT_Trim_Resultado!BN257</f>
        <v>9249.9364999999998</v>
      </c>
      <c r="BB5" s="1">
        <f>PLANEL_GerPT_Trim_Resultado!BO257</f>
        <v>7574.2055410000003</v>
      </c>
      <c r="BC5" s="1">
        <f>PLANEL_GerPT_Trim_Resultado!BP257</f>
        <v>9533.9823479999995</v>
      </c>
      <c r="BD5" s="1">
        <f>PLANEL_GerPT_Trim_Resultado!BQ257</f>
        <v>8481.1117159999994</v>
      </c>
      <c r="BE5" s="1">
        <f>PLANEL_GerPT_Trim_Resultado!BR257</f>
        <v>5011.2646379999996</v>
      </c>
      <c r="BF5" s="1">
        <f>PLANEL_GerPT_Trim_Resultado!BS257</f>
        <v>6879.4976989999996</v>
      </c>
      <c r="BG5" s="1">
        <f>PLANEL_GerPT_Trim_Resultado!BT257</f>
        <v>9533.9823479999995</v>
      </c>
      <c r="BH5" s="1">
        <f>PLANEL_GerPT_Trim_Resultado!BU257</f>
        <v>6385.2304869999998</v>
      </c>
      <c r="BI5" s="1">
        <f>PLANEL_GerPT_Trim_Resultado!BV257</f>
        <v>4776.3663180000003</v>
      </c>
      <c r="BJ5" s="1">
        <f>PLANEL_GerPT_Trim_Resultado!BW257</f>
        <v>9180.7682260000001</v>
      </c>
      <c r="BK5" s="1">
        <f>PLANEL_GerPT_Trim_Resultado!BX257</f>
        <v>9533.9823479999995</v>
      </c>
      <c r="BL5" s="1">
        <f>PLANEL_GerPT_Trim_Resultado!BY257</f>
        <v>5260.9616100000003</v>
      </c>
      <c r="BM5" s="1">
        <f>PLANEL_GerPT_Trim_Resultado!BZ257</f>
        <v>5240.7828179999997</v>
      </c>
      <c r="BN5" s="1">
        <f>PLANEL_GerPT_Trim_Resultado!CA257</f>
        <v>9059.7445260000004</v>
      </c>
      <c r="BO5" s="1">
        <f>PLANEL_GerPT_Trim_Resultado!CB257</f>
        <v>9533.9823479999995</v>
      </c>
      <c r="BP5" s="1">
        <f>PLANEL_GerPT_Trim_Resultado!CC257</f>
        <v>9408.8039100000005</v>
      </c>
      <c r="BQ5" s="1">
        <f>PLANEL_GerPT_Trim_Resultado!CD257</f>
        <v>9343.3378379999995</v>
      </c>
      <c r="BR5" s="1">
        <f>PLANEL_GerPT_Trim_Resultado!CE257</f>
        <v>9258.9682260000009</v>
      </c>
      <c r="BS5" s="1">
        <f>PLANEL_GerPT_Trim_Resultado!CF257</f>
        <v>9533.9823479999995</v>
      </c>
      <c r="BT5" s="1">
        <f>PLANEL_GerPT_Trim_Resultado!CG257</f>
        <v>5447.8703100000002</v>
      </c>
      <c r="BU5" s="1">
        <f>PLANEL_GerPT_Trim_Resultado!CH257</f>
        <v>9159.0795240000007</v>
      </c>
      <c r="BV5" s="1">
        <f>PLANEL_GerPT_Trim_Resultado!CI257</f>
        <v>9258.9682260000009</v>
      </c>
      <c r="BW5" s="1">
        <f>PLANEL_GerPT_Trim_Resultado!CJ257</f>
        <v>9533.9823479999995</v>
      </c>
      <c r="BX5" s="1">
        <f>PLANEL_GerPT_Trim_Resultado!CK257</f>
        <v>5486.9299099999998</v>
      </c>
      <c r="BY5" s="1">
        <f>PLANEL_GerPT_Trim_Resultado!CL257</f>
        <v>5265.761238</v>
      </c>
      <c r="BZ5" s="1">
        <f>PLANEL_GerPT_Trim_Resultado!CM257</f>
        <v>9258.9682260000009</v>
      </c>
      <c r="CA5" s="1">
        <f>PLANEL_GerPT_Trim_Resultado!CN257</f>
        <v>9533.9823479999995</v>
      </c>
      <c r="CB5" s="1">
        <f>PLANEL_GerPT_Trim_Resultado!CO257</f>
        <v>9608.9008099999992</v>
      </c>
      <c r="CC5" s="1">
        <f>PLANEL_GerPT_Trim_Resultado!CP257</f>
        <v>8744.9554919999991</v>
      </c>
      <c r="CD5" s="1">
        <f>PLANEL_GerPT_Trim_Resultado!CQ257</f>
        <v>9258.9682260000009</v>
      </c>
      <c r="CE5" s="1">
        <f>PLANEL_GerPT_Trim_Resultado!CR257</f>
        <v>9533.9823479999995</v>
      </c>
      <c r="CF5" s="1">
        <f>PLANEL_GerPT_Trim_Resultado!CS257</f>
        <v>9596.8311099999992</v>
      </c>
      <c r="CG5" s="1">
        <f>PLANEL_GerPT_Trim_Resultado!CT257</f>
        <v>8101.6184549999998</v>
      </c>
      <c r="CH5" s="1">
        <f>PLANEL_GerPT_Trim_Resultado!CU257</f>
        <v>9258.9682260000009</v>
      </c>
      <c r="CI5" s="1">
        <f>PLANEL_GerPT_Trim_Resultado!CV257</f>
        <v>9533.9823479999995</v>
      </c>
      <c r="CJ5" s="1">
        <f>PLANEL_GerPT_Trim_Resultado!CW257</f>
        <v>9608.9008099999992</v>
      </c>
      <c r="CK5" s="1">
        <f>PLANEL_GerPT_Trim_Resultado!CX257</f>
        <v>5345.8657380000004</v>
      </c>
      <c r="CL5" s="1">
        <f>PLANEL_GerPT_Trim_Resultado!CY257</f>
        <v>9258.9682260000009</v>
      </c>
      <c r="CM5" s="1">
        <f>PLANEL_GerPT_Trim_Resultado!CZ257</f>
        <v>9533.9823479999995</v>
      </c>
      <c r="CN5" s="1">
        <f>PLANEL_GerPT_Trim_Resultado!DA257</f>
        <v>9559.0776100000003</v>
      </c>
      <c r="CO5" s="1">
        <f>PLANEL_GerPT_Trim_Resultado!DB257</f>
        <v>5290.3582379999998</v>
      </c>
      <c r="CP5" s="1">
        <f>PLANEL_GerPT_Trim_Resultado!DC257</f>
        <v>9258.9682260000009</v>
      </c>
      <c r="CQ5" s="1">
        <f>PLANEL_GerPT_Trim_Resultado!DD257</f>
        <v>9533.9823479999995</v>
      </c>
      <c r="CR5" s="1">
        <f>PLANEL_GerPT_Trim_Resultado!DE257</f>
        <v>9495.0756099999999</v>
      </c>
      <c r="CS5" s="1">
        <f>PLANEL_GerPT_Trim_Resultado!DF257</f>
        <v>5265.761238</v>
      </c>
      <c r="CT5" s="1">
        <f>PLANEL_GerPT_Trim_Resultado!DG257</f>
        <v>9258.9682260000009</v>
      </c>
      <c r="CU5" s="1">
        <f>PLANEL_GerPT_Trim_Resultado!DH257</f>
        <v>9533.9823479999995</v>
      </c>
      <c r="CV5" s="1">
        <f>PLANEL_GerPT_Trim_Resultado!DI257</f>
        <v>9596.8311099999992</v>
      </c>
      <c r="CW5" s="1">
        <f>PLANEL_GerPT_Trim_Resultado!DJ257</f>
        <v>9132.5650380000006</v>
      </c>
      <c r="CX5" s="1">
        <f>PLANEL_GerPT_Trim_Resultado!DK257</f>
        <v>9234.2993179999994</v>
      </c>
      <c r="CY5" s="68">
        <f>PLANEL_GerPT_Trim_Resultado!DL257</f>
        <v>9533.9823479999995</v>
      </c>
      <c r="CZ5" s="68">
        <f>PLANEL_GerPT_Trim_Resultado!DM257</f>
        <v>9608.9008099999992</v>
      </c>
      <c r="DA5" s="68">
        <f>PLANEL_GerPT_Trim_Resultado!DN257</f>
        <v>9221.8894440000004</v>
      </c>
      <c r="DB5" s="68">
        <f>PLANEL_GerPT_Trim_Resultado!DO257</f>
        <v>9258.9682260000009</v>
      </c>
      <c r="DC5" s="1">
        <f>PLANEL_GerPT_Trim_Resultado!DP257</f>
        <v>9533.9823479999995</v>
      </c>
      <c r="DD5" s="1">
        <f>PLANEL_GerPT_Trim_Resultado!DQ257</f>
        <v>9413.2307099999998</v>
      </c>
      <c r="DE5" s="1">
        <f>PLANEL_GerPT_Trim_Resultado!DR257</f>
        <v>5275.639314</v>
      </c>
      <c r="DF5" s="1">
        <f>PLANEL_GerPT_Trim_Resultado!DS257</f>
        <v>9258.9682260000009</v>
      </c>
      <c r="DG5" s="1">
        <f>PLANEL_GerPT_Trim_Resultado!DT257</f>
        <v>9533.9823479999995</v>
      </c>
      <c r="DH5" s="1">
        <f>PLANEL_GerPT_Trim_Resultado!DU257</f>
        <v>7763.9375600000003</v>
      </c>
      <c r="DI5" s="1">
        <f>PLANEL_GerPT_Trim_Resultado!DV257</f>
        <v>5064.712638</v>
      </c>
      <c r="DJ5" s="1">
        <f>PLANEL_GerPT_Trim_Resultado!DW257</f>
        <v>9258.9682260000009</v>
      </c>
      <c r="DK5" s="1">
        <f>PLANEL_GerPT_Trim_Resultado!DX257</f>
        <v>9533.9823479999995</v>
      </c>
      <c r="DL5" s="1">
        <f>PLANEL_GerPT_Trim_Resultado!DY257</f>
        <v>9608.9008099999992</v>
      </c>
      <c r="DM5" s="1">
        <f>PLANEL_GerPT_Trim_Resultado!DZ257</f>
        <v>9096.3945779999995</v>
      </c>
      <c r="DN5" s="1">
        <f>PLANEL_GerPT_Trim_Resultado!EA257</f>
        <v>8355.8198869999997</v>
      </c>
      <c r="DO5" s="1">
        <f>PLANEL_GerPT_Trim_Resultado!EB257</f>
        <v>9533.9823479999995</v>
      </c>
      <c r="DP5" s="1">
        <f>PLANEL_GerPT_Trim_Resultado!EC257</f>
        <v>9608.9008099999992</v>
      </c>
      <c r="DQ5" s="1">
        <f>PLANEL_GerPT_Trim_Resultado!ED257</f>
        <v>8935.1749380000001</v>
      </c>
      <c r="DR5" s="1">
        <f>PLANEL_GerPT_Trim_Resultado!EE257</f>
        <v>9258.9682260000009</v>
      </c>
      <c r="DS5" s="1">
        <f>PLANEL_GerPT_Trim_Resultado!EF257</f>
        <v>9445.5841290000008</v>
      </c>
      <c r="DT5" s="1">
        <f>PLANEL_GerPT_Trim_Resultado!EG257</f>
        <v>9608.9008099999992</v>
      </c>
      <c r="DU5" s="1">
        <f>PLANEL_GerPT_Trim_Resultado!EH257</f>
        <v>9161.6962380000004</v>
      </c>
      <c r="DV5" s="1">
        <f>PLANEL_GerPT_Trim_Resultado!EI257</f>
        <v>9228.8682260000005</v>
      </c>
      <c r="DW5" s="1">
        <f>PLANEL_GerPT_Trim_Resultado!EJ257</f>
        <v>9533.9823479999995</v>
      </c>
      <c r="DX5" s="1">
        <f>PLANEL_GerPT_Trim_Resultado!EK257</f>
        <v>9608.9008099999992</v>
      </c>
      <c r="DY5" s="1">
        <f>PLANEL_GerPT_Trim_Resultado!EL257</f>
        <v>5345.590338</v>
      </c>
      <c r="DZ5" s="1">
        <f>PLANEL_GerPT_Trim_Resultado!EM257</f>
        <v>7749.1871709999996</v>
      </c>
      <c r="EA5" s="1">
        <f>PLANEL_GerPT_Trim_Resultado!EN257</f>
        <v>9533.9823479999995</v>
      </c>
      <c r="EB5" s="1">
        <f>PLANEL_GerPT_Trim_Resultado!EO257</f>
        <v>9608.9008099999992</v>
      </c>
      <c r="EC5" s="1">
        <f>PLANEL_GerPT_Trim_Resultado!EP257</f>
        <v>5048.3524379999999</v>
      </c>
      <c r="ED5" s="1">
        <f>PLANEL_GerPT_Trim_Resultado!EQ257</f>
        <v>9157.9668989999991</v>
      </c>
      <c r="EE5" s="1">
        <f>PLANEL_GerPT_Trim_Resultado!ER257</f>
        <v>9533.9823479999995</v>
      </c>
      <c r="EF5" s="1">
        <f>PLANEL_GerPT_Trim_Resultado!ES257</f>
        <v>9608.9008099999992</v>
      </c>
      <c r="EG5" s="1">
        <f>PLANEL_GerPT_Trim_Resultado!ET257</f>
        <v>9343.6132379999999</v>
      </c>
      <c r="EH5" s="1">
        <f>PLANEL_GerPT_Trim_Resultado!EU257</f>
        <v>9182.5438259999992</v>
      </c>
      <c r="EI5" s="1">
        <f>PLANEL_GerPT_Trim_Resultado!EV257</f>
        <v>9533.9823479999995</v>
      </c>
      <c r="EJ5" s="1">
        <f>PLANEL_GerPT_Trim_Resultado!EW257</f>
        <v>9608.9008099999992</v>
      </c>
      <c r="EK5" s="1">
        <f>PLANEL_GerPT_Trim_Resultado!EX257</f>
        <v>7776.0063840000003</v>
      </c>
      <c r="EL5" s="1">
        <f>PLANEL_GerPT_Trim_Resultado!EY257</f>
        <v>9258.9682260000009</v>
      </c>
      <c r="EM5" s="1">
        <f>PLANEL_GerPT_Trim_Resultado!EZ257</f>
        <v>9358.1810129999994</v>
      </c>
      <c r="EN5" s="1">
        <f>PLANEL_GerPT_Trim_Resultado!FA257</f>
        <v>9608.9008099999992</v>
      </c>
      <c r="EO5" s="1">
        <f>PLANEL_GerPT_Trim_Resultado!FB257</f>
        <v>8946.334938</v>
      </c>
      <c r="EP5" s="1">
        <f>PLANEL_GerPT_Trim_Resultado!FC257</f>
        <v>9258.9682260000009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3476.6372449999999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3488.0218009999999</v>
      </c>
      <c r="Q7" s="18">
        <f>PLANEL_GerPT_Trim_Resultado!AD149</f>
        <v>3699.3079590000002</v>
      </c>
      <c r="R7" s="18">
        <f>PLANEL_GerPT_Trim_Resultado!AE149</f>
        <v>3699.3079590000002</v>
      </c>
      <c r="S7" s="18">
        <f>PLANEL_GerPT_Trim_Resultado!AF149</f>
        <v>4015.011739</v>
      </c>
      <c r="T7" s="18">
        <f>PLANEL_GerPT_Trim_Resultado!AG149</f>
        <v>2607.0627439999998</v>
      </c>
      <c r="U7" s="18">
        <f>PLANEL_GerPT_Trim_Resultado!AH149</f>
        <v>3393.274645</v>
      </c>
      <c r="V7" s="18">
        <f>PLANEL_GerPT_Trim_Resultado!AI149</f>
        <v>1943.2641699999999</v>
      </c>
      <c r="W7" s="18">
        <f>PLANEL_GerPT_Trim_Resultado!AJ149</f>
        <v>4305.6897570000001</v>
      </c>
      <c r="X7" s="18">
        <f>PLANEL_GerPT_Trim_Resultado!AK149</f>
        <v>2848.8574870000002</v>
      </c>
      <c r="Y7" s="18">
        <f>PLANEL_GerPT_Trim_Resultado!AL149</f>
        <v>2390.0917570000001</v>
      </c>
      <c r="Z7" s="18">
        <f>PLANEL_GerPT_Trim_Resultado!AM149</f>
        <v>4094.4035990000002</v>
      </c>
      <c r="AA7" s="18">
        <f>PLANEL_GerPT_Trim_Resultado!AN149</f>
        <v>4094.4035990000002</v>
      </c>
      <c r="AB7" s="18">
        <f>PLANEL_GerPT_Trim_Resultado!AO149</f>
        <v>3518.609269</v>
      </c>
      <c r="AC7" s="18">
        <f>PLANEL_GerPT_Trim_Resultado!AP149</f>
        <v>3488.0218009999999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4094.4035990000002</v>
      </c>
      <c r="AG7" s="18">
        <f>PLANEL_GerPT_Trim_Resultado!AT149</f>
        <v>4094.4035990000002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3879.5257190000002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2448.7402470000002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2375.447259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1164.4425470000001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1770.8243460000001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1772.5216029999999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6043.8263340000003</v>
      </c>
      <c r="H8" s="18">
        <f>PLANEL_GerPT_Trim_Resultado!U113+PLANEL_GerPT_Trim_Resultado!U125+PLANEL_GerPT_Trim_Resultado!U137</f>
        <v>6359.8282239999999</v>
      </c>
      <c r="I8" s="18">
        <f>PLANEL_GerPT_Trim_Resultado!V113+PLANEL_GerPT_Trim_Resultado!V125+PLANEL_GerPT_Trim_Resultado!V137</f>
        <v>6008.7432349999999</v>
      </c>
      <c r="J8" s="18">
        <f>PLANEL_GerPT_Trim_Resultado!W113+PLANEL_GerPT_Trim_Resultado!W125+PLANEL_GerPT_Trim_Resultado!W137</f>
        <v>6656.9351809999998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5833.9394929999999</v>
      </c>
      <c r="M8" s="18">
        <f>PLANEL_GerPT_Trim_Resultado!Z113+PLANEL_GerPT_Trim_Resultado!Z125+PLANEL_GerPT_Trim_Resultado!Z137</f>
        <v>5955.7114789999996</v>
      </c>
      <c r="N8" s="18">
        <f>PLANEL_GerPT_Trim_Resultado!AA113+PLANEL_GerPT_Trim_Resultado!AA125+PLANEL_GerPT_Trim_Resultado!AA137</f>
        <v>7221.1544949999998</v>
      </c>
      <c r="O8" s="18">
        <f>PLANEL_GerPT_Trim_Resultado!AB113+PLANEL_GerPT_Trim_Resultado!AB125+PLANEL_GerPT_Trim_Resultado!AB137</f>
        <v>4574.1084499999997</v>
      </c>
      <c r="P8" s="18">
        <f>PLANEL_GerPT_Trim_Resultado!AC113+PLANEL_GerPT_Trim_Resultado!AC125+PLANEL_GerPT_Trim_Resultado!AC137</f>
        <v>4237.2823109999999</v>
      </c>
      <c r="Q8" s="18">
        <f>PLANEL_GerPT_Trim_Resultado!AD113+PLANEL_GerPT_Trim_Resultado!AD125+PLANEL_GerPT_Trim_Resultado!AD137</f>
        <v>7423.8186610000002</v>
      </c>
      <c r="R8" s="18">
        <f>PLANEL_GerPT_Trim_Resultado!AE113+PLANEL_GerPT_Trim_Resultado!AE125+PLANEL_GerPT_Trim_Resultado!AE137</f>
        <v>6892.4766099999997</v>
      </c>
      <c r="S8" s="18">
        <f>PLANEL_GerPT_Trim_Resultado!AF113+PLANEL_GerPT_Trim_Resultado!AF125+PLANEL_GerPT_Trim_Resultado!AF137</f>
        <v>7090.4034190000002</v>
      </c>
      <c r="T8" s="18">
        <f>PLANEL_GerPT_Trim_Resultado!AG113+PLANEL_GerPT_Trim_Resultado!AG125+PLANEL_GerPT_Trim_Resultado!AG137</f>
        <v>4412.2659510000003</v>
      </c>
      <c r="U8" s="18">
        <f>PLANEL_GerPT_Trim_Resultado!AH113+PLANEL_GerPT_Trim_Resultado!AH125+PLANEL_GerPT_Trim_Resultado!AH137</f>
        <v>5112.9974169999996</v>
      </c>
      <c r="V8" s="18">
        <f>PLANEL_GerPT_Trim_Resultado!AI113+PLANEL_GerPT_Trim_Resultado!AI125+PLANEL_GerPT_Trim_Resultado!AI137</f>
        <v>4252.5711259999998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4868.6773579999999</v>
      </c>
      <c r="Y8" s="18">
        <f>PLANEL_GerPT_Trim_Resultado!AL113+PLANEL_GerPT_Trim_Resultado!AL125+PLANEL_GerPT_Trim_Resultado!AL137</f>
        <v>6816.1104029999997</v>
      </c>
      <c r="Z8" s="18">
        <f>PLANEL_GerPT_Trim_Resultado!AM113+PLANEL_GerPT_Trim_Resultado!AM125+PLANEL_GerPT_Trim_Resultado!AM137</f>
        <v>4742.9478820000004</v>
      </c>
      <c r="AA8" s="18">
        <f>PLANEL_GerPT_Trim_Resultado!AN113+PLANEL_GerPT_Trim_Resultado!AN125+PLANEL_GerPT_Trim_Resultado!AN137</f>
        <v>7525.3586999999998</v>
      </c>
      <c r="AB8" s="18">
        <f>PLANEL_GerPT_Trim_Resultado!AO113+PLANEL_GerPT_Trim_Resultado!AO125+PLANEL_GerPT_Trim_Resultado!AO137</f>
        <v>4867.0133839999999</v>
      </c>
      <c r="AC8" s="18">
        <f>PLANEL_GerPT_Trim_Resultado!AP113+PLANEL_GerPT_Trim_Resultado!AP125+PLANEL_GerPT_Trim_Resultado!AP137</f>
        <v>5676.0526440000003</v>
      </c>
      <c r="AD8" s="18">
        <f>PLANEL_GerPT_Trim_Resultado!AQ113+PLANEL_GerPT_Trim_Resultado!AQ125+PLANEL_GerPT_Trim_Resultado!AQ137</f>
        <v>6044.6501459999999</v>
      </c>
      <c r="AE8" s="18">
        <f>PLANEL_GerPT_Trim_Resultado!AR113+PLANEL_GerPT_Trim_Resultado!AR125+PLANEL_GerPT_Trim_Resultado!AR137</f>
        <v>6899.5283040000004</v>
      </c>
      <c r="AF8" s="18">
        <f>PLANEL_GerPT_Trim_Resultado!AS113+PLANEL_GerPT_Trim_Resultado!AS125+PLANEL_GerPT_Trim_Resultado!AS137</f>
        <v>6848.5731390000001</v>
      </c>
      <c r="AG8" s="18">
        <f>PLANEL_GerPT_Trim_Resultado!AT113+PLANEL_GerPT_Trim_Resultado!AT125+PLANEL_GerPT_Trim_Resultado!AT137</f>
        <v>6362.3307340000001</v>
      </c>
      <c r="AH8" s="18">
        <f>PLANEL_GerPT_Trim_Resultado!AU113+PLANEL_GerPT_Trim_Resultado!AU125+PLANEL_GerPT_Trim_Resultado!AU137</f>
        <v>7675.9053050000002</v>
      </c>
      <c r="AI8" s="18">
        <f>PLANEL_GerPT_Trim_Resultado!AV113+PLANEL_GerPT_Trim_Resultado!AV125+PLANEL_GerPT_Trim_Resultado!AV137</f>
        <v>9305.4672019999998</v>
      </c>
      <c r="AJ8" s="18">
        <f>PLANEL_GerPT_Trim_Resultado!AW113+PLANEL_GerPT_Trim_Resultado!AW125+PLANEL_GerPT_Trim_Resultado!AW137</f>
        <v>6335.3333549999998</v>
      </c>
      <c r="AK8" s="18">
        <f>PLANEL_GerPT_Trim_Resultado!AX113+PLANEL_GerPT_Trim_Resultado!AX125+PLANEL_GerPT_Trim_Resultado!AX137</f>
        <v>6936.2308659999999</v>
      </c>
      <c r="AL8" s="18">
        <f>PLANEL_GerPT_Trim_Resultado!AY113+PLANEL_GerPT_Trim_Resultado!AY125+PLANEL_GerPT_Trim_Resultado!AY137</f>
        <v>9305.4672019999998</v>
      </c>
      <c r="AM8" s="18">
        <f>PLANEL_GerPT_Trim_Resultado!AZ113+PLANEL_GerPT_Trim_Resultado!AZ125+PLANEL_GerPT_Trim_Resultado!AZ137</f>
        <v>9357.6046239999996</v>
      </c>
      <c r="AN8" s="18">
        <f>PLANEL_GerPT_Trim_Resultado!BA113+PLANEL_GerPT_Trim_Resultado!BA125+PLANEL_GerPT_Trim_Resultado!BA137</f>
        <v>8159.526836</v>
      </c>
      <c r="AO8" s="18">
        <f>PLANEL_GerPT_Trim_Resultado!BB113+PLANEL_GerPT_Trim_Resultado!BB125+PLANEL_GerPT_Trim_Resultado!BB137</f>
        <v>9357.6046239999996</v>
      </c>
      <c r="AP8" s="18">
        <f>PLANEL_GerPT_Trim_Resultado!BC113+PLANEL_GerPT_Trim_Resultado!BC125+PLANEL_GerPT_Trim_Resultado!BC137</f>
        <v>9357.6046239999996</v>
      </c>
      <c r="AQ8" s="18">
        <f>PLANEL_GerPT_Trim_Resultado!BD113+PLANEL_GerPT_Trim_Resultado!BD125+PLANEL_GerPT_Trim_Resultado!BD137</f>
        <v>6745.5202799999997</v>
      </c>
      <c r="AR8" s="18">
        <f>PLANEL_GerPT_Trim_Resultado!BE113+PLANEL_GerPT_Trim_Resultado!BE125+PLANEL_GerPT_Trim_Resultado!BE137</f>
        <v>6745.5202799999997</v>
      </c>
      <c r="AS8" s="18">
        <f>PLANEL_GerPT_Trim_Resultado!BF113+PLANEL_GerPT_Trim_Resultado!BF125+PLANEL_GerPT_Trim_Resultado!BF137</f>
        <v>5574.2559380000002</v>
      </c>
      <c r="AT8" s="18">
        <f>PLANEL_GerPT_Trim_Resultado!BG113+PLANEL_GerPT_Trim_Resultado!BG125+PLANEL_GerPT_Trim_Resultado!BG137</f>
        <v>6745.5202799999997</v>
      </c>
      <c r="AU8" s="18">
        <f>PLANEL_GerPT_Trim_Resultado!BH113+PLANEL_GerPT_Trim_Resultado!BH125+PLANEL_GerPT_Trim_Resultado!BH137</f>
        <v>6778.3849520000003</v>
      </c>
      <c r="AV8" s="18">
        <f>PLANEL_GerPT_Trim_Resultado!BI113+PLANEL_GerPT_Trim_Resultado!BI125+PLANEL_GerPT_Trim_Resultado!BI137</f>
        <v>6778.3849520000003</v>
      </c>
      <c r="AW8" s="18">
        <f>PLANEL_GerPT_Trim_Resultado!BJ113+PLANEL_GerPT_Trim_Resultado!BJ125+PLANEL_GerPT_Trim_Resultado!BJ137</f>
        <v>5005.1890789999998</v>
      </c>
      <c r="AX8" s="18">
        <f>PLANEL_GerPT_Trim_Resultado!BK113+PLANEL_GerPT_Trim_Resultado!BK125+PLANEL_GerPT_Trim_Resultado!BK137</f>
        <v>6778.3849520000003</v>
      </c>
      <c r="AY8" s="18">
        <f>PLANEL_GerPT_Trim_Resultado!BL113+PLANEL_GerPT_Trim_Resultado!BL125+PLANEL_GerPT_Trim_Resultado!BL137</f>
        <v>7535.1913649999997</v>
      </c>
      <c r="AZ8" s="18">
        <f>PLANEL_GerPT_Trim_Resultado!BM113+PLANEL_GerPT_Trim_Resultado!BM125+PLANEL_GerPT_Trim_Resultado!BM137</f>
        <v>7535.1913649999997</v>
      </c>
      <c r="BA8" s="18">
        <f>PLANEL_GerPT_Trim_Resultado!BN113+PLANEL_GerPT_Trim_Resultado!BN125+PLANEL_GerPT_Trim_Resultado!BN137</f>
        <v>7535.1913649999997</v>
      </c>
      <c r="BB8" s="18">
        <f>PLANEL_GerPT_Trim_Resultado!BO113+PLANEL_GerPT_Trim_Resultado!BO125+PLANEL_GerPT_Trim_Resultado!BO137</f>
        <v>7535.1913649999997</v>
      </c>
      <c r="BC8" s="18">
        <f>PLANEL_GerPT_Trim_Resultado!BP113+PLANEL_GerPT_Trim_Resultado!BP125+PLANEL_GerPT_Trim_Resultado!BP137</f>
        <v>7613.894781</v>
      </c>
      <c r="BD8" s="18">
        <f>PLANEL_GerPT_Trim_Resultado!BQ113+PLANEL_GerPT_Trim_Resultado!BQ125+PLANEL_GerPT_Trim_Resultado!BQ137</f>
        <v>7613.894781</v>
      </c>
      <c r="BE8" s="18">
        <f>PLANEL_GerPT_Trim_Resultado!BR113+PLANEL_GerPT_Trim_Resultado!BR125+PLANEL_GerPT_Trim_Resultado!BR137</f>
        <v>7613.894781</v>
      </c>
      <c r="BF8" s="18">
        <f>PLANEL_GerPT_Trim_Resultado!BS113+PLANEL_GerPT_Trim_Resultado!BS125+PLANEL_GerPT_Trim_Resultado!BS137</f>
        <v>7613.894781</v>
      </c>
      <c r="BG8" s="18">
        <f>PLANEL_GerPT_Trim_Resultado!BT113+PLANEL_GerPT_Trim_Resultado!BT125+PLANEL_GerPT_Trim_Resultado!BT137</f>
        <v>7613.894781</v>
      </c>
      <c r="BH8" s="18">
        <f>PLANEL_GerPT_Trim_Resultado!BU113+PLANEL_GerPT_Trim_Resultado!BU125+PLANEL_GerPT_Trim_Resultado!BU137</f>
        <v>7613.894781</v>
      </c>
      <c r="BI8" s="18">
        <f>PLANEL_GerPT_Trim_Resultado!BV113+PLANEL_GerPT_Trim_Resultado!BV125+PLANEL_GerPT_Trim_Resultado!BV137</f>
        <v>7613.894781</v>
      </c>
      <c r="BJ8" s="18">
        <f>PLANEL_GerPT_Trim_Resultado!BW113+PLANEL_GerPT_Trim_Resultado!BW125+PLANEL_GerPT_Trim_Resultado!BW137</f>
        <v>7535.8690109999998</v>
      </c>
      <c r="BK8" s="18">
        <f>PLANEL_GerPT_Trim_Resultado!BX113+PLANEL_GerPT_Trim_Resultado!BX125+PLANEL_GerPT_Trim_Resultado!BX137</f>
        <v>7613.894781</v>
      </c>
      <c r="BL8" s="18">
        <f>PLANEL_GerPT_Trim_Resultado!BY113+PLANEL_GerPT_Trim_Resultado!BY125+PLANEL_GerPT_Trim_Resultado!BY137</f>
        <v>7587.3655769999996</v>
      </c>
      <c r="BM8" s="18">
        <f>PLANEL_GerPT_Trim_Resultado!BZ113+PLANEL_GerPT_Trim_Resultado!BZ125+PLANEL_GerPT_Trim_Resultado!BZ137</f>
        <v>7613.894781</v>
      </c>
      <c r="BN8" s="18">
        <f>PLANEL_GerPT_Trim_Resultado!CA113+PLANEL_GerPT_Trim_Resultado!CA125+PLANEL_GerPT_Trim_Resultado!CA137</f>
        <v>7613.894781</v>
      </c>
      <c r="BO8" s="18">
        <f>PLANEL_GerPT_Trim_Resultado!CB113+PLANEL_GerPT_Trim_Resultado!CB125+PLANEL_GerPT_Trim_Resultado!CB137</f>
        <v>7045.7908340000004</v>
      </c>
      <c r="BP8" s="18">
        <f>PLANEL_GerPT_Trim_Resultado!CC113+PLANEL_GerPT_Trim_Resultado!CC125+PLANEL_GerPT_Trim_Resultado!CC137</f>
        <v>7045.7908340000004</v>
      </c>
      <c r="BQ8" s="18">
        <f>PLANEL_GerPT_Trim_Resultado!CD113+PLANEL_GerPT_Trim_Resultado!CD125+PLANEL_GerPT_Trim_Resultado!CD137</f>
        <v>7045.7908340000004</v>
      </c>
      <c r="BR8" s="18">
        <f>PLANEL_GerPT_Trim_Resultado!CE113+PLANEL_GerPT_Trim_Resultado!CE125+PLANEL_GerPT_Trim_Resultado!CE137</f>
        <v>7045.7908340000004</v>
      </c>
      <c r="BS8" s="18">
        <f>PLANEL_GerPT_Trim_Resultado!CF113+PLANEL_GerPT_Trim_Resultado!CF125+PLANEL_GerPT_Trim_Resultado!CF137</f>
        <v>7732.7077150000005</v>
      </c>
      <c r="BT8" s="18">
        <f>PLANEL_GerPT_Trim_Resultado!CG113+PLANEL_GerPT_Trim_Resultado!CG125+PLANEL_GerPT_Trim_Resultado!CG137</f>
        <v>7388.5860440000006</v>
      </c>
      <c r="BU8" s="18">
        <f>PLANEL_GerPT_Trim_Resultado!CH113+PLANEL_GerPT_Trim_Resultado!CH125+PLANEL_GerPT_Trim_Resultado!CH137</f>
        <v>7732.7077150000005</v>
      </c>
      <c r="BV8" s="18">
        <f>PLANEL_GerPT_Trim_Resultado!CI113+PLANEL_GerPT_Trim_Resultado!CI125+PLANEL_GerPT_Trim_Resultado!CI137</f>
        <v>7732.7077150000005</v>
      </c>
      <c r="BW8" s="18">
        <f>PLANEL_GerPT_Trim_Resultado!CJ113+PLANEL_GerPT_Trim_Resultado!CJ125+PLANEL_GerPT_Trim_Resultado!CJ137</f>
        <v>8419.6245959999997</v>
      </c>
      <c r="BX8" s="18">
        <f>PLANEL_GerPT_Trim_Resultado!CK113+PLANEL_GerPT_Trim_Resultado!CK125+PLANEL_GerPT_Trim_Resultado!CK137</f>
        <v>8419.6245959999997</v>
      </c>
      <c r="BY8" s="18">
        <f>PLANEL_GerPT_Trim_Resultado!CL113+PLANEL_GerPT_Trim_Resultado!CL125+PLANEL_GerPT_Trim_Resultado!CL137</f>
        <v>6763.8984870000004</v>
      </c>
      <c r="BZ8" s="18">
        <f>PLANEL_GerPT_Trim_Resultado!CM113+PLANEL_GerPT_Trim_Resultado!CM125+PLANEL_GerPT_Trim_Resultado!CM137</f>
        <v>8419.6245959999997</v>
      </c>
      <c r="CA8" s="18">
        <f>PLANEL_GerPT_Trim_Resultado!CN113+PLANEL_GerPT_Trim_Resultado!CN125+PLANEL_GerPT_Trim_Resultado!CN137</f>
        <v>8112.8333039999998</v>
      </c>
      <c r="CB8" s="18">
        <f>PLANEL_GerPT_Trim_Resultado!CO113+PLANEL_GerPT_Trim_Resultado!CO125+PLANEL_GerPT_Trim_Resultado!CO137</f>
        <v>8112.8333039999998</v>
      </c>
      <c r="CC8" s="18">
        <f>PLANEL_GerPT_Trim_Resultado!CP113+PLANEL_GerPT_Trim_Resultado!CP125+PLANEL_GerPT_Trim_Resultado!CP137</f>
        <v>7752.7941110000002</v>
      </c>
      <c r="CD8" s="18">
        <f>PLANEL_GerPT_Trim_Resultado!CQ113+PLANEL_GerPT_Trim_Resultado!CQ125+PLANEL_GerPT_Trim_Resultado!CQ137</f>
        <v>8112.8333039999998</v>
      </c>
      <c r="CE8" s="18">
        <f>PLANEL_GerPT_Trim_Resultado!CR113+PLANEL_GerPT_Trim_Resultado!CR125+PLANEL_GerPT_Trim_Resultado!CR137</f>
        <v>8799.7501850000008</v>
      </c>
      <c r="CF8" s="18">
        <f>PLANEL_GerPT_Trim_Resultado!CS113+PLANEL_GerPT_Trim_Resultado!CS125+PLANEL_GerPT_Trim_Resultado!CS137</f>
        <v>8799.7501850000008</v>
      </c>
      <c r="CG8" s="18">
        <f>PLANEL_GerPT_Trim_Resultado!CT113+PLANEL_GerPT_Trim_Resultado!CT125+PLANEL_GerPT_Trim_Resultado!CT137</f>
        <v>8799.7501850000008</v>
      </c>
      <c r="CH8" s="18">
        <f>PLANEL_GerPT_Trim_Resultado!CU113+PLANEL_GerPT_Trim_Resultado!CU125+PLANEL_GerPT_Trim_Resultado!CU137</f>
        <v>8799.7501850000008</v>
      </c>
      <c r="CI8" s="18">
        <f>PLANEL_GerPT_Trim_Resultado!CV113+PLANEL_GerPT_Trim_Resultado!CV125+PLANEL_GerPT_Trim_Resultado!CV137</f>
        <v>9486.667066</v>
      </c>
      <c r="CJ8" s="18">
        <f>PLANEL_GerPT_Trim_Resultado!CW113+PLANEL_GerPT_Trim_Resultado!CW125+PLANEL_GerPT_Trim_Resultado!CW137</f>
        <v>9486.667066</v>
      </c>
      <c r="CK8" s="18">
        <f>PLANEL_GerPT_Trim_Resultado!CX113+PLANEL_GerPT_Trim_Resultado!CX125+PLANEL_GerPT_Trim_Resultado!CX137</f>
        <v>9486.667066</v>
      </c>
      <c r="CL8" s="18">
        <f>PLANEL_GerPT_Trim_Resultado!CY113+PLANEL_GerPT_Trim_Resultado!CY125+PLANEL_GerPT_Trim_Resultado!CY137</f>
        <v>9486.667066</v>
      </c>
      <c r="CM8" s="18">
        <f>PLANEL_GerPT_Trim_Resultado!CZ113+PLANEL_GerPT_Trim_Resultado!CZ125+PLANEL_GerPT_Trim_Resultado!CZ137</f>
        <v>9613.8177500000002</v>
      </c>
      <c r="CN8" s="18">
        <f>PLANEL_GerPT_Trim_Resultado!DA113+PLANEL_GerPT_Trim_Resultado!DA125+PLANEL_GerPT_Trim_Resultado!DA137</f>
        <v>9587.2885459999998</v>
      </c>
      <c r="CO8" s="18">
        <f>PLANEL_GerPT_Trim_Resultado!DB113+PLANEL_GerPT_Trim_Resultado!DB125+PLANEL_GerPT_Trim_Resultado!DB137</f>
        <v>9613.8177500000002</v>
      </c>
      <c r="CP8" s="18">
        <f>PLANEL_GerPT_Trim_Resultado!DC113+PLANEL_GerPT_Trim_Resultado!DC125+PLANEL_GerPT_Trim_Resultado!DC137</f>
        <v>9613.8177500000002</v>
      </c>
      <c r="CQ8" s="18">
        <f>PLANEL_GerPT_Trim_Resultado!DD113+PLANEL_GerPT_Trim_Resultado!DD125+PLANEL_GerPT_Trim_Resultado!DD137</f>
        <v>10300.734630999999</v>
      </c>
      <c r="CR8" s="18">
        <f>PLANEL_GerPT_Trim_Resultado!DE113+PLANEL_GerPT_Trim_Resultado!DE125+PLANEL_GerPT_Trim_Resultado!DE137</f>
        <v>10300.734630999999</v>
      </c>
      <c r="CS8" s="18">
        <f>PLANEL_GerPT_Trim_Resultado!DF113+PLANEL_GerPT_Trim_Resultado!DF125+PLANEL_GerPT_Trim_Resultado!DF137</f>
        <v>10120.715035000001</v>
      </c>
      <c r="CT8" s="18">
        <f>PLANEL_GerPT_Trim_Resultado!DG113+PLANEL_GerPT_Trim_Resultado!DG125+PLANEL_GerPT_Trim_Resultado!DG137</f>
        <v>10300.734630999999</v>
      </c>
      <c r="CU8" s="18">
        <f>PLANEL_GerPT_Trim_Resultado!DH113+PLANEL_GerPT_Trim_Resultado!DH125+PLANEL_GerPT_Trim_Resultado!DH137</f>
        <v>10961.122308</v>
      </c>
      <c r="CV8" s="18">
        <f>PLANEL_GerPT_Trim_Resultado!DI113+PLANEL_GerPT_Trim_Resultado!DI125+PLANEL_GerPT_Trim_Resultado!DI137</f>
        <v>10961.122308</v>
      </c>
      <c r="CW8" s="18">
        <f>PLANEL_GerPT_Trim_Resultado!DJ113+PLANEL_GerPT_Trim_Resultado!DJ125+PLANEL_GerPT_Trim_Resultado!DJ137</f>
        <v>10781.102712</v>
      </c>
      <c r="CX8" s="18">
        <f>PLANEL_GerPT_Trim_Resultado!DK113+PLANEL_GerPT_Trim_Resultado!DK125+PLANEL_GerPT_Trim_Resultado!DK137</f>
        <v>10961.122308</v>
      </c>
      <c r="CY8" s="69">
        <f>PLANEL_GerPT_Trim_Resultado!DL113+PLANEL_GerPT_Trim_Resultado!DL125+PLANEL_GerPT_Trim_Resultado!DL137</f>
        <v>11572.913654</v>
      </c>
      <c r="CZ8" s="69">
        <f>PLANEL_GerPT_Trim_Resultado!DM113+PLANEL_GerPT_Trim_Resultado!DM125+PLANEL_GerPT_Trim_Resultado!DM137</f>
        <v>11032.854864000001</v>
      </c>
      <c r="DA8" s="69">
        <f>PLANEL_GerPT_Trim_Resultado!DN113+PLANEL_GerPT_Trim_Resultado!DN125+PLANEL_GerPT_Trim_Resultado!DN137</f>
        <v>10541.875102</v>
      </c>
      <c r="DB8" s="69">
        <f>PLANEL_GerPT_Trim_Resultado!DO113+PLANEL_GerPT_Trim_Resultado!DO125+PLANEL_GerPT_Trim_Resultado!DO137</f>
        <v>11572.913654</v>
      </c>
      <c r="DC8" s="18">
        <f>PLANEL_GerPT_Trim_Resultado!DP113+PLANEL_GerPT_Trim_Resultado!DP125+PLANEL_GerPT_Trim_Resultado!DP137</f>
        <v>10422.967422</v>
      </c>
      <c r="DD8" s="18">
        <f>PLANEL_GerPT_Trim_Resultado!DQ113+PLANEL_GerPT_Trim_Resultado!DQ125+PLANEL_GerPT_Trim_Resultado!DQ137</f>
        <v>10422.967422</v>
      </c>
      <c r="DE8" s="18">
        <f>PLANEL_GerPT_Trim_Resultado!DR113+PLANEL_GerPT_Trim_Resultado!DR125+PLANEL_GerPT_Trim_Resultado!DR137</f>
        <v>10242.947824999999</v>
      </c>
      <c r="DF8" s="18">
        <f>PLANEL_GerPT_Trim_Resultado!DS113+PLANEL_GerPT_Trim_Resultado!DS125+PLANEL_GerPT_Trim_Resultado!DS137</f>
        <v>10422.967422</v>
      </c>
      <c r="DG8" s="18">
        <f>PLANEL_GerPT_Trim_Resultado!DT113+PLANEL_GerPT_Trim_Resultado!DT125+PLANEL_GerPT_Trim_Resultado!DT137</f>
        <v>10422.967422</v>
      </c>
      <c r="DH8" s="18">
        <f>PLANEL_GerPT_Trim_Resultado!DU113+PLANEL_GerPT_Trim_Resultado!DU125+PLANEL_GerPT_Trim_Resultado!DU137</f>
        <v>10422.967422</v>
      </c>
      <c r="DI8" s="18">
        <f>PLANEL_GerPT_Trim_Resultado!DV113+PLANEL_GerPT_Trim_Resultado!DV125+PLANEL_GerPT_Trim_Resultado!DV137</f>
        <v>10422.967422</v>
      </c>
      <c r="DJ8" s="18">
        <f>PLANEL_GerPT_Trim_Resultado!DW113+PLANEL_GerPT_Trim_Resultado!DW125+PLANEL_GerPT_Trim_Resultado!DW137</f>
        <v>10242.947824999999</v>
      </c>
      <c r="DK8" s="18">
        <f>PLANEL_GerPT_Trim_Resultado!DX113+PLANEL_GerPT_Trim_Resultado!DX125+PLANEL_GerPT_Trim_Resultado!DX137</f>
        <v>10422.967422</v>
      </c>
      <c r="DL8" s="18">
        <f>PLANEL_GerPT_Trim_Resultado!DY113+PLANEL_GerPT_Trim_Resultado!DY125+PLANEL_GerPT_Trim_Resultado!DY137</f>
        <v>10422.967422</v>
      </c>
      <c r="DM8" s="18">
        <f>PLANEL_GerPT_Trim_Resultado!DZ113+PLANEL_GerPT_Trim_Resultado!DZ125+PLANEL_GerPT_Trim_Resultado!DZ137</f>
        <v>9548.4532949999993</v>
      </c>
      <c r="DN8" s="18">
        <f>PLANEL_GerPT_Trim_Resultado!EA113+PLANEL_GerPT_Trim_Resultado!EA125+PLANEL_GerPT_Trim_Resultado!EA137</f>
        <v>10422.967422</v>
      </c>
      <c r="DO8" s="18">
        <f>PLANEL_GerPT_Trim_Resultado!EB113+PLANEL_GerPT_Trim_Resultado!EB125+PLANEL_GerPT_Trim_Resultado!EB137</f>
        <v>10422.967422</v>
      </c>
      <c r="DP8" s="18">
        <f>PLANEL_GerPT_Trim_Resultado!EC113+PLANEL_GerPT_Trim_Resultado!EC125+PLANEL_GerPT_Trim_Resultado!EC137</f>
        <v>10422.967422</v>
      </c>
      <c r="DQ8" s="18">
        <f>PLANEL_GerPT_Trim_Resultado!ED113+PLANEL_GerPT_Trim_Resultado!ED125+PLANEL_GerPT_Trim_Resultado!ED137</f>
        <v>9916.0701370000006</v>
      </c>
      <c r="DR8" s="18">
        <f>PLANEL_GerPT_Trim_Resultado!EE113+PLANEL_GerPT_Trim_Resultado!EE125+PLANEL_GerPT_Trim_Resultado!EE137</f>
        <v>10422.967422</v>
      </c>
      <c r="DS8" s="18">
        <f>PLANEL_GerPT_Trim_Resultado!EF113+PLANEL_GerPT_Trim_Resultado!EF125+PLANEL_GerPT_Trim_Resultado!EF137</f>
        <v>10078.845751000001</v>
      </c>
      <c r="DT8" s="18">
        <f>PLANEL_GerPT_Trim_Resultado!EG113+PLANEL_GerPT_Trim_Resultado!EG125+PLANEL_GerPT_Trim_Resultado!EG137</f>
        <v>10078.845751000001</v>
      </c>
      <c r="DU8" s="18">
        <f>PLANEL_GerPT_Trim_Resultado!EH113+PLANEL_GerPT_Trim_Resultado!EH125+PLANEL_GerPT_Trim_Resultado!EH137</f>
        <v>9898.8261539999985</v>
      </c>
      <c r="DV8" s="18">
        <f>PLANEL_GerPT_Trim_Resultado!EI113+PLANEL_GerPT_Trim_Resultado!EI125+PLANEL_GerPT_Trim_Resultado!EI137</f>
        <v>10078.845751000001</v>
      </c>
      <c r="DW8" s="18">
        <f>PLANEL_GerPT_Trim_Resultado!EJ113+PLANEL_GerPT_Trim_Resultado!EJ125+PLANEL_GerPT_Trim_Resultado!EJ137</f>
        <v>10078.845751000001</v>
      </c>
      <c r="DX8" s="18">
        <f>PLANEL_GerPT_Trim_Resultado!EK113+PLANEL_GerPT_Trim_Resultado!EK125+PLANEL_GerPT_Trim_Resultado!EK137</f>
        <v>10078.845751000001</v>
      </c>
      <c r="DY8" s="18">
        <f>PLANEL_GerPT_Trim_Resultado!EL113+PLANEL_GerPT_Trim_Resultado!EL125+PLANEL_GerPT_Trim_Resultado!EL137</f>
        <v>10078.845751000001</v>
      </c>
      <c r="DZ8" s="18">
        <f>PLANEL_GerPT_Trim_Resultado!EM113+PLANEL_GerPT_Trim_Resultado!EM125+PLANEL_GerPT_Trim_Resultado!EM137</f>
        <v>10078.845751000001</v>
      </c>
      <c r="EA8" s="18">
        <f>PLANEL_GerPT_Trim_Resultado!EN113+PLANEL_GerPT_Trim_Resultado!EN125+PLANEL_GerPT_Trim_Resultado!EN137</f>
        <v>10078.845751000001</v>
      </c>
      <c r="EB8" s="18">
        <f>PLANEL_GerPT_Trim_Resultado!EO113+PLANEL_GerPT_Trim_Resultado!EO125+PLANEL_GerPT_Trim_Resultado!EO137</f>
        <v>10078.845751000001</v>
      </c>
      <c r="EC8" s="18">
        <f>PLANEL_GerPT_Trim_Resultado!EP113+PLANEL_GerPT_Trim_Resultado!EP125+PLANEL_GerPT_Trim_Resultado!EP137</f>
        <v>10078.845751000001</v>
      </c>
      <c r="ED8" s="18">
        <f>PLANEL_GerPT_Trim_Resultado!EQ113+PLANEL_GerPT_Trim_Resultado!EQ125+PLANEL_GerPT_Trim_Resultado!EQ137</f>
        <v>10078.845751000001</v>
      </c>
      <c r="EE8" s="18">
        <f>PLANEL_GerPT_Trim_Resultado!ER113+PLANEL_GerPT_Trim_Resultado!ER125+PLANEL_GerPT_Trim_Resultado!ER137</f>
        <v>10078.845751000001</v>
      </c>
      <c r="EF8" s="18">
        <f>PLANEL_GerPT_Trim_Resultado!ES113+PLANEL_GerPT_Trim_Resultado!ES125+PLANEL_GerPT_Trim_Resultado!ES137</f>
        <v>10078.845751000001</v>
      </c>
      <c r="EG8" s="18">
        <f>PLANEL_GerPT_Trim_Resultado!ET113+PLANEL_GerPT_Trim_Resultado!ET125+PLANEL_GerPT_Trim_Resultado!ET137</f>
        <v>10078.845751000001</v>
      </c>
      <c r="EH8" s="18">
        <f>PLANEL_GerPT_Trim_Resultado!EU113+PLANEL_GerPT_Trim_Resultado!EU125+PLANEL_GerPT_Trim_Resultado!EU137</f>
        <v>10078.845751000001</v>
      </c>
      <c r="EI8" s="18">
        <f>PLANEL_GerPT_Trim_Resultado!EV113+PLANEL_GerPT_Trim_Resultado!EV125+PLANEL_GerPT_Trim_Resultado!EV137</f>
        <v>10078.845751000001</v>
      </c>
      <c r="EJ8" s="18">
        <f>PLANEL_GerPT_Trim_Resultado!EW113+PLANEL_GerPT_Trim_Resultado!EW125+PLANEL_GerPT_Trim_Resultado!EW137</f>
        <v>10078.845751000001</v>
      </c>
      <c r="EK8" s="18">
        <f>PLANEL_GerPT_Trim_Resultado!EX113+PLANEL_GerPT_Trim_Resultado!EX125+PLANEL_GerPT_Trim_Resultado!EX137</f>
        <v>9073.8537079999987</v>
      </c>
      <c r="EL8" s="18">
        <f>PLANEL_GerPT_Trim_Resultado!EY113+PLANEL_GerPT_Trim_Resultado!EY125+PLANEL_GerPT_Trim_Resultado!EY137</f>
        <v>10078.845751000001</v>
      </c>
      <c r="EM8" s="18">
        <f>PLANEL_GerPT_Trim_Resultado!EZ113+PLANEL_GerPT_Trim_Resultado!EZ125+PLANEL_GerPT_Trim_Resultado!EZ137</f>
        <v>10078.845751000001</v>
      </c>
      <c r="EN8" s="18">
        <f>PLANEL_GerPT_Trim_Resultado!FA113+PLANEL_GerPT_Trim_Resultado!FA125+PLANEL_GerPT_Trim_Resultado!FA137</f>
        <v>10078.845751000001</v>
      </c>
      <c r="EO8" s="18">
        <f>PLANEL_GerPT_Trim_Resultado!FB113+PLANEL_GerPT_Trim_Resultado!FB125+PLANEL_GerPT_Trim_Resultado!FB137</f>
        <v>9898.8261539999985</v>
      </c>
      <c r="EP8" s="18">
        <f>PLANEL_GerPT_Trim_Resultado!FC113+PLANEL_GerPT_Trim_Resultado!FC125+PLANEL_GerPT_Trim_Resultado!FC137</f>
        <v>9898.8261539999985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769.02</v>
      </c>
      <c r="Q10" s="20">
        <f>PLANEL_GerPT_Trim_Resultado!AD65+PLANEL_GerPT_Trim_Resultado!AD77+PLANEL_GerPT_Trim_Resultado!AD89</f>
        <v>1281.27</v>
      </c>
      <c r="R10" s="20">
        <f>PLANEL_GerPT_Trim_Resultado!AE65+PLANEL_GerPT_Trim_Resultado!AE77+PLANEL_GerPT_Trim_Resultado!AE89</f>
        <v>752.25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1260.27</v>
      </c>
      <c r="U10" s="20">
        <f>PLANEL_GerPT_Trim_Resultado!AH65+PLANEL_GerPT_Trim_Resultado!AH77+PLANEL_GerPT_Trim_Resultado!AH89</f>
        <v>1476.27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1296.27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1476.27</v>
      </c>
      <c r="BA10" s="20">
        <f>PLANEL_GerPT_Trim_Resultado!BN65+PLANEL_GerPT_Trim_Resultado!BN77+PLANEL_GerPT_Trim_Resultado!BN89</f>
        <v>1311.27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589.5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813.97500000000002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459.13449839999998</v>
      </c>
      <c r="L11" s="20">
        <f>PLANEL_GerPT_Trim_Resultado!Y41+PLANEL_GerPT_Trim_Resultado!Y53</f>
        <v>341.39210059999999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1059.9942799999999</v>
      </c>
      <c r="Z11" s="20">
        <f>PLANEL_GerPT_Trim_Resultado!AM41+PLANEL_GerPT_Trim_Resultado!AM53</f>
        <v>1084.05</v>
      </c>
      <c r="AA11" s="20">
        <f>PLANEL_GerPT_Trim_Resultado!AN41+PLANEL_GerPT_Trim_Resultado!AN53</f>
        <v>810.3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810.3</v>
      </c>
      <c r="AS11" s="20">
        <f>PLANEL_GerPT_Trim_Resultado!BF41+PLANEL_GerPT_Trim_Resultado!BF53</f>
        <v>810.3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1433.0893369999999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1304.1514770000001</v>
      </c>
      <c r="W12" s="1">
        <f>PLANEL_GerPT_Trim_Resultado!AJ161</f>
        <v>1813.1387500000001</v>
      </c>
      <c r="X12" s="1">
        <f>PLANEL_GerPT_Trim_Resultado!AK161</f>
        <v>0</v>
      </c>
      <c r="Y12" s="1">
        <f>PLANEL_GerPT_Trim_Resultado!AL161</f>
        <v>0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3887.6915640000002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4558.4066810000004</v>
      </c>
      <c r="H13" s="1">
        <f>PLANEL_GerPT_Trim_Resultado!U173+PLANEL_GerPT_Trim_Resultado!U185</f>
        <v>2850.6259528000001</v>
      </c>
      <c r="I13" s="1">
        <f>PLANEL_GerPT_Trim_Resultado!V173+PLANEL_GerPT_Trim_Resultado!V185</f>
        <v>4142.7988179999993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4349.9483540000001</v>
      </c>
      <c r="L13" s="1">
        <f>PLANEL_GerPT_Trim_Resultado!Y173+PLANEL_GerPT_Trim_Resultado!Y185</f>
        <v>4160.8007770000004</v>
      </c>
      <c r="M13" s="1">
        <f>PLANEL_GerPT_Trim_Resultado!Z173+PLANEL_GerPT_Trim_Resultado!Z185</f>
        <v>4499.9529359999997</v>
      </c>
      <c r="N13" s="1">
        <f>PLANEL_GerPT_Trim_Resultado!AA173+PLANEL_GerPT_Trim_Resultado!AA185</f>
        <v>4667.603314</v>
      </c>
      <c r="O13" s="1">
        <f>PLANEL_GerPT_Trim_Resultado!AB173+PLANEL_GerPT_Trim_Resultado!AB185</f>
        <v>4396.1048019999998</v>
      </c>
      <c r="P13" s="1">
        <f>PLANEL_GerPT_Trim_Resultado!AC173+PLANEL_GerPT_Trim_Resultado!AC185</f>
        <v>3631.6379103999998</v>
      </c>
      <c r="Q13" s="1">
        <f>PLANEL_GerPT_Trim_Resultado!AD173+PLANEL_GerPT_Trim_Resultado!AD185</f>
        <v>4737.7162100000005</v>
      </c>
      <c r="R13" s="1">
        <f>PLANEL_GerPT_Trim_Resultado!AE173+PLANEL_GerPT_Trim_Resultado!AE185</f>
        <v>3995.6119319999998</v>
      </c>
      <c r="S13" s="1">
        <f>PLANEL_GerPT_Trim_Resultado!AF173+PLANEL_GerPT_Trim_Resultado!AF185</f>
        <v>4341.3263630000001</v>
      </c>
      <c r="T13" s="1">
        <f>PLANEL_GerPT_Trim_Resultado!AG173+PLANEL_GerPT_Trim_Resultado!AG185</f>
        <v>3810.0468055000001</v>
      </c>
      <c r="U13" s="1">
        <f>PLANEL_GerPT_Trim_Resultado!AH173+PLANEL_GerPT_Trim_Resultado!AH185</f>
        <v>4470.6239770000002</v>
      </c>
      <c r="V13" s="1">
        <f>PLANEL_GerPT_Trim_Resultado!AI173+PLANEL_GerPT_Trim_Resultado!AI185</f>
        <v>4728.1467469999998</v>
      </c>
      <c r="W13" s="1">
        <f>PLANEL_GerPT_Trim_Resultado!AJ173+PLANEL_GerPT_Trim_Resultado!AJ185</f>
        <v>4477.6821039999995</v>
      </c>
      <c r="X13" s="1">
        <f>PLANEL_GerPT_Trim_Resultado!AK173+PLANEL_GerPT_Trim_Resultado!AK185</f>
        <v>4006.2681649999995</v>
      </c>
      <c r="Y13" s="1">
        <f>PLANEL_GerPT_Trim_Resultado!AL173+PLANEL_GerPT_Trim_Resultado!AL185</f>
        <v>4680.0151919999998</v>
      </c>
      <c r="Z13" s="1">
        <f>PLANEL_GerPT_Trim_Resultado!AM173+PLANEL_GerPT_Trim_Resultado!AM185</f>
        <v>4428.0825050000003</v>
      </c>
      <c r="AA13" s="1">
        <f>PLANEL_GerPT_Trim_Resultado!AN173+PLANEL_GerPT_Trim_Resultado!AN185</f>
        <v>4641.205473</v>
      </c>
      <c r="AB13" s="1">
        <f>PLANEL_GerPT_Trim_Resultado!AO173+PLANEL_GerPT_Trim_Resultado!AO185</f>
        <v>4694.1325180000003</v>
      </c>
      <c r="AC13" s="1">
        <f>PLANEL_GerPT_Trim_Resultado!AP173+PLANEL_GerPT_Trim_Resultado!AP185</f>
        <v>4198.2113209999998</v>
      </c>
      <c r="AD13" s="1">
        <f>PLANEL_GerPT_Trim_Resultado!AQ173+PLANEL_GerPT_Trim_Resultado!AQ185</f>
        <v>4870.2674809999999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4211.1115159999999</v>
      </c>
      <c r="AG13" s="1">
        <f>PLANEL_GerPT_Trim_Resultado!AT173+PLANEL_GerPT_Trim_Resultado!AT185</f>
        <v>4540.8748670000004</v>
      </c>
      <c r="AH13" s="1">
        <f>PLANEL_GerPT_Trim_Resultado!AU173+PLANEL_GerPT_Trim_Resultado!AU185</f>
        <v>4870.2674809999999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4137.2888990000001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3521.9061209000001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1788.3174079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1736.6206219000001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440.47262009999997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4247.5489719999996</v>
      </c>
      <c r="I15" s="22">
        <f>PLANEL_GerPT_Trim_Resultado!V17+PLANEL_GerPT_Trim_Resultado!V29</f>
        <v>6378.6578280000003</v>
      </c>
      <c r="J15" s="22">
        <f>PLANEL_GerPT_Trim_Resultado!W17+PLANEL_GerPT_Trim_Resultado!W29</f>
        <v>4063.9327910000002</v>
      </c>
      <c r="K15" s="22">
        <f>PLANEL_GerPT_Trim_Resultado!X17+PLANEL_GerPT_Trim_Resultado!X29</f>
        <v>465.73258010000001</v>
      </c>
      <c r="L15" s="22">
        <f>PLANEL_GerPT_Trim_Resultado!Y17+PLANEL_GerPT_Trim_Resultado!Y29</f>
        <v>4654.898983</v>
      </c>
      <c r="M15" s="22">
        <f>PLANEL_GerPT_Trim_Resultado!Z17+PLANEL_GerPT_Trim_Resultado!Z29</f>
        <v>6579.2676540000002</v>
      </c>
      <c r="N15" s="22">
        <f>PLANEL_GerPT_Trim_Resultado!AA17+PLANEL_GerPT_Trim_Resultado!AA29</f>
        <v>4199.540062</v>
      </c>
      <c r="O15" s="22">
        <f>PLANEL_GerPT_Trim_Resultado!AB17+PLANEL_GerPT_Trim_Resultado!AB29</f>
        <v>476.71724510000001</v>
      </c>
      <c r="P15" s="22">
        <f>PLANEL_GerPT_Trim_Resultado!AC17+PLANEL_GerPT_Trim_Resultado!AC29</f>
        <v>4318.8671100000001</v>
      </c>
      <c r="Q15" s="22">
        <f>PLANEL_GerPT_Trim_Resultado!AD17+PLANEL_GerPT_Trim_Resultado!AD29</f>
        <v>6368.7637510000004</v>
      </c>
      <c r="R15" s="22">
        <f>PLANEL_GerPT_Trim_Resultado!AE17+PLANEL_GerPT_Trim_Resultado!AE29</f>
        <v>3816.0286019999999</v>
      </c>
      <c r="S15" s="22">
        <f>PLANEL_GerPT_Trim_Resultado!AF17+PLANEL_GerPT_Trim_Resultado!AF29</f>
        <v>503.95571790000002</v>
      </c>
      <c r="T15" s="22">
        <f>PLANEL_GerPT_Trim_Resultado!AG17+PLANEL_GerPT_Trim_Resultado!AG29</f>
        <v>4442.0215889999999</v>
      </c>
      <c r="U15" s="22">
        <f>PLANEL_GerPT_Trim_Resultado!AH17+PLANEL_GerPT_Trim_Resultado!AH29</f>
        <v>6563.7027580000004</v>
      </c>
      <c r="V15" s="22">
        <f>PLANEL_GerPT_Trim_Resultado!AI17+PLANEL_GerPT_Trim_Resultado!AI29</f>
        <v>4116.8196189999999</v>
      </c>
      <c r="W15" s="22">
        <f>PLANEL_GerPT_Trim_Resultado!AJ17+PLANEL_GerPT_Trim_Resultado!AJ29</f>
        <v>489.56851790000002</v>
      </c>
      <c r="X15" s="22">
        <f>PLANEL_GerPT_Trim_Resultado!AK17+PLANEL_GerPT_Trim_Resultado!AK29</f>
        <v>4613.30854</v>
      </c>
      <c r="Y15" s="22">
        <f>PLANEL_GerPT_Trim_Resultado!AL17+PLANEL_GerPT_Trim_Resultado!AL29</f>
        <v>6546.6898190000002</v>
      </c>
      <c r="Z15" s="22">
        <f>PLANEL_GerPT_Trim_Resultado!AM17+PLANEL_GerPT_Trim_Resultado!AM29</f>
        <v>4179.9576020000004</v>
      </c>
      <c r="AA15" s="22">
        <f>PLANEL_GerPT_Trim_Resultado!AN17+PLANEL_GerPT_Trim_Resultado!AN29</f>
        <v>494.26954389999997</v>
      </c>
      <c r="AB15" s="22">
        <f>PLANEL_GerPT_Trim_Resultado!AO17+PLANEL_GerPT_Trim_Resultado!AO29</f>
        <v>5025.4247599999999</v>
      </c>
      <c r="AC15" s="22">
        <f>PLANEL_GerPT_Trim_Resultado!AP17+PLANEL_GerPT_Trim_Resultado!AP29</f>
        <v>6512.4316429999999</v>
      </c>
      <c r="AD15" s="22">
        <f>PLANEL_GerPT_Trim_Resultado!AQ17+PLANEL_GerPT_Trim_Resultado!AQ29</f>
        <v>4371.8983349999999</v>
      </c>
      <c r="AE15" s="22">
        <f>PLANEL_GerPT_Trim_Resultado!AR17+PLANEL_GerPT_Trim_Resultado!AR29</f>
        <v>672.13700879999999</v>
      </c>
      <c r="AF15" s="22">
        <f>PLANEL_GerPT_Trim_Resultado!AS17+PLANEL_GerPT_Trim_Resultado!AS29</f>
        <v>6446.4719359999999</v>
      </c>
      <c r="AG15" s="22">
        <f>PLANEL_GerPT_Trim_Resultado!AT17+PLANEL_GerPT_Trim_Resultado!AT29</f>
        <v>8240.3365209999993</v>
      </c>
      <c r="AH15" s="22">
        <f>PLANEL_GerPT_Trim_Resultado!AU17+PLANEL_GerPT_Trim_Resultado!AU29</f>
        <v>5640.377375</v>
      </c>
      <c r="AI15" s="22">
        <f>PLANEL_GerPT_Trim_Resultado!AV17+PLANEL_GerPT_Trim_Resultado!AV29</f>
        <v>672.13700879999999</v>
      </c>
      <c r="AJ15" s="22">
        <f>PLANEL_GerPT_Trim_Resultado!AW17+PLANEL_GerPT_Trim_Resultado!AW29</f>
        <v>6417.8888360000001</v>
      </c>
      <c r="AK15" s="22">
        <f>PLANEL_GerPT_Trim_Resultado!AX17+PLANEL_GerPT_Trim_Resultado!AX29</f>
        <v>6839.8584380000002</v>
      </c>
      <c r="AL15" s="22">
        <f>PLANEL_GerPT_Trim_Resultado!AY17+PLANEL_GerPT_Trim_Resultado!AY29</f>
        <v>5713.1645749999998</v>
      </c>
      <c r="AM15" s="22">
        <f>PLANEL_GerPT_Trim_Resultado!AZ17+PLANEL_GerPT_Trim_Resultado!AZ29</f>
        <v>359.1121862</v>
      </c>
      <c r="AN15" s="22">
        <f>PLANEL_GerPT_Trim_Resultado!BA17+PLANEL_GerPT_Trim_Resultado!BA29</f>
        <v>3391.7421300000001</v>
      </c>
      <c r="AO15" s="22">
        <f>PLANEL_GerPT_Trim_Resultado!BB17+PLANEL_GerPT_Trim_Resultado!BB29</f>
        <v>4848.0145140000004</v>
      </c>
      <c r="AP15" s="22">
        <f>PLANEL_GerPT_Trim_Resultado!BC17+PLANEL_GerPT_Trim_Resultado!BC29</f>
        <v>3052.453583</v>
      </c>
      <c r="AQ15" s="22">
        <f>PLANEL_GerPT_Trim_Resultado!BD17+PLANEL_GerPT_Trim_Resultado!BD29</f>
        <v>359.1121862</v>
      </c>
      <c r="AR15" s="22">
        <f>PLANEL_GerPT_Trim_Resultado!BE17+PLANEL_GerPT_Trim_Resultado!BE29</f>
        <v>3369.2148969999998</v>
      </c>
      <c r="AS15" s="22">
        <f>PLANEL_GerPT_Trim_Resultado!BF17+PLANEL_GerPT_Trim_Resultado!BF29</f>
        <v>4472.2867809999998</v>
      </c>
      <c r="AT15" s="22">
        <f>PLANEL_GerPT_Trim_Resultado!BG17+PLANEL_GerPT_Trim_Resultado!BG29</f>
        <v>3052.453583</v>
      </c>
      <c r="AU15" s="22">
        <f>PLANEL_GerPT_Trim_Resultado!BH17+PLANEL_GerPT_Trim_Resultado!BH29</f>
        <v>359.1121862</v>
      </c>
      <c r="AV15" s="22">
        <f>PLANEL_GerPT_Trim_Resultado!BI17+PLANEL_GerPT_Trim_Resultado!BI29</f>
        <v>3501.3438160000001</v>
      </c>
      <c r="AW15" s="22">
        <f>PLANEL_GerPT_Trim_Resultado!BJ17+PLANEL_GerPT_Trim_Resultado!BJ29</f>
        <v>4566.1298580000002</v>
      </c>
      <c r="AX15" s="22">
        <f>PLANEL_GerPT_Trim_Resultado!BK17+PLANEL_GerPT_Trim_Resultado!BK29</f>
        <v>3052.453583</v>
      </c>
      <c r="AY15" s="22">
        <f>PLANEL_GerPT_Trim_Resultado!BL17+PLANEL_GerPT_Trim_Resultado!BL29</f>
        <v>430.4922249</v>
      </c>
      <c r="AZ15" s="22">
        <f>PLANEL_GerPT_Trim_Resultado!BM17+PLANEL_GerPT_Trim_Resultado!BM29</f>
        <v>4084.7441819999999</v>
      </c>
      <c r="BA15" s="22">
        <f>PLANEL_GerPT_Trim_Resultado!BN17+PLANEL_GerPT_Trim_Resultado!BN29</f>
        <v>5539.438596</v>
      </c>
      <c r="BB15" s="22">
        <f>PLANEL_GerPT_Trim_Resultado!BO17+PLANEL_GerPT_Trim_Resultado!BO29</f>
        <v>3659.1839110000001</v>
      </c>
      <c r="BC15" s="22">
        <f>PLANEL_GerPT_Trim_Resultado!BP17+PLANEL_GerPT_Trim_Resultado!BP29</f>
        <v>480.8012061</v>
      </c>
      <c r="BD15" s="22">
        <f>PLANEL_GerPT_Trim_Resultado!BQ17+PLANEL_GerPT_Trim_Resultado!BQ29</f>
        <v>4687.8117590000002</v>
      </c>
      <c r="BE15" s="22">
        <f>PLANEL_GerPT_Trim_Resultado!BR17+PLANEL_GerPT_Trim_Resultado!BR29</f>
        <v>6490.8162819999998</v>
      </c>
      <c r="BF15" s="22">
        <f>PLANEL_GerPT_Trim_Resultado!BS17+PLANEL_GerPT_Trim_Resultado!BS29</f>
        <v>4086.8102520000002</v>
      </c>
      <c r="BG15" s="22">
        <f>PLANEL_GerPT_Trim_Resultado!BT17+PLANEL_GerPT_Trim_Resultado!BT29</f>
        <v>552.41936080000005</v>
      </c>
      <c r="BH15" s="22">
        <f>PLANEL_GerPT_Trim_Resultado!BU17+PLANEL_GerPT_Trim_Resultado!BU29</f>
        <v>5163.2776379999996</v>
      </c>
      <c r="BI15" s="22">
        <f>PLANEL_GerPT_Trim_Resultado!BV17+PLANEL_GerPT_Trim_Resultado!BV29</f>
        <v>3992.9964209999998</v>
      </c>
      <c r="BJ15" s="22">
        <f>PLANEL_GerPT_Trim_Resultado!BW17+PLANEL_GerPT_Trim_Resultado!BW29</f>
        <v>4695.5645670000004</v>
      </c>
      <c r="BK15" s="22">
        <f>PLANEL_GerPT_Trim_Resultado!BX17+PLANEL_GerPT_Trim_Resultado!BX29</f>
        <v>552.41936080000005</v>
      </c>
      <c r="BL15" s="22">
        <f>PLANEL_GerPT_Trim_Resultado!BY17+PLANEL_GerPT_Trim_Resultado!BY29</f>
        <v>5386.0887679999996</v>
      </c>
      <c r="BM15" s="22">
        <f>PLANEL_GerPT_Trim_Resultado!BZ17+PLANEL_GerPT_Trim_Resultado!BZ29</f>
        <v>7449.0213709999998</v>
      </c>
      <c r="BN15" s="22">
        <f>PLANEL_GerPT_Trim_Resultado!CA17+PLANEL_GerPT_Trim_Resultado!CA29</f>
        <v>4695.5645670000004</v>
      </c>
      <c r="BO15" s="22">
        <f>PLANEL_GerPT_Trim_Resultado!CB17+PLANEL_GerPT_Trim_Resultado!CB29</f>
        <v>406.98312090000002</v>
      </c>
      <c r="BP15" s="22">
        <f>PLANEL_GerPT_Trim_Resultado!CC17+PLANEL_GerPT_Trim_Resultado!CC29</f>
        <v>3968.0854279999999</v>
      </c>
      <c r="BQ15" s="22">
        <f>PLANEL_GerPT_Trim_Resultado!CD17+PLANEL_GerPT_Trim_Resultado!CD29</f>
        <v>5494.2721320000001</v>
      </c>
      <c r="BR15" s="22">
        <f>PLANEL_GerPT_Trim_Resultado!CE17+PLANEL_GerPT_Trim_Resultado!CE29</f>
        <v>3459.3565269999999</v>
      </c>
      <c r="BS15" s="22">
        <f>PLANEL_GerPT_Trim_Resultado!CF17+PLANEL_GerPT_Trim_Resultado!CF29</f>
        <v>406.98312090000002</v>
      </c>
      <c r="BT15" s="22">
        <f>PLANEL_GerPT_Trim_Resultado!CG17+PLANEL_GerPT_Trim_Resultado!CG29</f>
        <v>3968.0854279999999</v>
      </c>
      <c r="BU15" s="22">
        <f>PLANEL_GerPT_Trim_Resultado!CH17+PLANEL_GerPT_Trim_Resultado!CH29</f>
        <v>5487.7921319999996</v>
      </c>
      <c r="BV15" s="22">
        <f>PLANEL_GerPT_Trim_Resultado!CI17+PLANEL_GerPT_Trim_Resultado!CI29</f>
        <v>3459.3565269999999</v>
      </c>
      <c r="BW15" s="22">
        <f>PLANEL_GerPT_Trim_Resultado!CJ17+PLANEL_GerPT_Trim_Resultado!CJ29</f>
        <v>406.98312090000002</v>
      </c>
      <c r="BX15" s="22">
        <f>PLANEL_GerPT_Trim_Resultado!CK17+PLANEL_GerPT_Trim_Resultado!CK29</f>
        <v>3968.0854279999999</v>
      </c>
      <c r="BY15" s="22">
        <f>PLANEL_GerPT_Trim_Resultado!CL17+PLANEL_GerPT_Trim_Resultado!CL29</f>
        <v>5494.2721320000001</v>
      </c>
      <c r="BZ15" s="22">
        <f>PLANEL_GerPT_Trim_Resultado!CM17+PLANEL_GerPT_Trim_Resultado!CM29</f>
        <v>3459.3565269999999</v>
      </c>
      <c r="CA15" s="22">
        <f>PLANEL_GerPT_Trim_Resultado!CN17+PLANEL_GerPT_Trim_Resultado!CN29</f>
        <v>406.98312090000002</v>
      </c>
      <c r="CB15" s="22">
        <f>PLANEL_GerPT_Trim_Resultado!CO17+PLANEL_GerPT_Trim_Resultado!CO29</f>
        <v>3959.5054279999999</v>
      </c>
      <c r="CC15" s="22">
        <f>PLANEL_GerPT_Trim_Resultado!CP17+PLANEL_GerPT_Trim_Resultado!CP29</f>
        <v>5487.7921319999996</v>
      </c>
      <c r="CD15" s="22">
        <f>PLANEL_GerPT_Trim_Resultado!CQ17+PLANEL_GerPT_Trim_Resultado!CQ29</f>
        <v>3459.3565269999999</v>
      </c>
      <c r="CE15" s="22">
        <f>PLANEL_GerPT_Trim_Resultado!CR17+PLANEL_GerPT_Trim_Resultado!CR29</f>
        <v>406.98312090000002</v>
      </c>
      <c r="CF15" s="22">
        <f>PLANEL_GerPT_Trim_Resultado!CS17+PLANEL_GerPT_Trim_Resultado!CS29</f>
        <v>3968.0854279999999</v>
      </c>
      <c r="CG15" s="22">
        <f>PLANEL_GerPT_Trim_Resultado!CT17+PLANEL_GerPT_Trim_Resultado!CT29</f>
        <v>5482.3921319999999</v>
      </c>
      <c r="CH15" s="22">
        <f>PLANEL_GerPT_Trim_Resultado!CU17+PLANEL_GerPT_Trim_Resultado!CU29</f>
        <v>3459.3565269999999</v>
      </c>
      <c r="CI15" s="22">
        <f>PLANEL_GerPT_Trim_Resultado!CV17+PLANEL_GerPT_Trim_Resultado!CV29</f>
        <v>358.62958550000002</v>
      </c>
      <c r="CJ15" s="22">
        <f>PLANEL_GerPT_Trim_Resultado!CW17+PLANEL_GerPT_Trim_Resultado!CW29</f>
        <v>3496.6384589999998</v>
      </c>
      <c r="CK15" s="22">
        <f>PLANEL_GerPT_Trim_Resultado!CX17+PLANEL_GerPT_Trim_Resultado!CX29</f>
        <v>4841.4994049999996</v>
      </c>
      <c r="CL15" s="22">
        <f>PLANEL_GerPT_Trim_Resultado!CY17+PLANEL_GerPT_Trim_Resultado!CY29</f>
        <v>3048.3514770000002</v>
      </c>
      <c r="CM15" s="22">
        <f>PLANEL_GerPT_Trim_Resultado!CZ17+PLANEL_GerPT_Trim_Resultado!CZ29</f>
        <v>358.62958550000002</v>
      </c>
      <c r="CN15" s="22">
        <f>PLANEL_GerPT_Trim_Resultado!DA17+PLANEL_GerPT_Trim_Resultado!DA29</f>
        <v>3496.6384589999998</v>
      </c>
      <c r="CO15" s="22">
        <f>PLANEL_GerPT_Trim_Resultado!DB17+PLANEL_GerPT_Trim_Resultado!DB29</f>
        <v>4841.4994049999996</v>
      </c>
      <c r="CP15" s="22">
        <f>PLANEL_GerPT_Trim_Resultado!DC17+PLANEL_GerPT_Trim_Resultado!DC29</f>
        <v>3048.3514770000002</v>
      </c>
      <c r="CQ15" s="22">
        <f>PLANEL_GerPT_Trim_Resultado!DD17+PLANEL_GerPT_Trim_Resultado!DD29</f>
        <v>358.62958550000002</v>
      </c>
      <c r="CR15" s="22">
        <f>PLANEL_GerPT_Trim_Resultado!DE17+PLANEL_GerPT_Trim_Resultado!DE29</f>
        <v>3496.6384589999998</v>
      </c>
      <c r="CS15" s="22">
        <f>PLANEL_GerPT_Trim_Resultado!DF17+PLANEL_GerPT_Trim_Resultado!DF29</f>
        <v>4841.4994049999996</v>
      </c>
      <c r="CT15" s="22">
        <f>PLANEL_GerPT_Trim_Resultado!DG17+PLANEL_GerPT_Trim_Resultado!DG29</f>
        <v>3048.3514770000002</v>
      </c>
      <c r="CU15" s="22">
        <f>PLANEL_GerPT_Trim_Resultado!DH17+PLANEL_GerPT_Trim_Resultado!DH29</f>
        <v>358.62958550000002</v>
      </c>
      <c r="CV15" s="22">
        <f>PLANEL_GerPT_Trim_Resultado!DI17+PLANEL_GerPT_Trim_Resultado!DI29</f>
        <v>3496.6384589999998</v>
      </c>
      <c r="CW15" s="22">
        <f>PLANEL_GerPT_Trim_Resultado!DJ17+PLANEL_GerPT_Trim_Resultado!DJ29</f>
        <v>4841.4994049999996</v>
      </c>
      <c r="CX15" s="22">
        <f>PLANEL_GerPT_Trim_Resultado!DK17+PLANEL_GerPT_Trim_Resultado!DK29</f>
        <v>3048.3514770000002</v>
      </c>
      <c r="CY15" s="71">
        <f>PLANEL_GerPT_Trim_Resultado!DL17+PLANEL_GerPT_Trim_Resultado!DL29</f>
        <v>358.62958550000002</v>
      </c>
      <c r="CZ15" s="71">
        <f>PLANEL_GerPT_Trim_Resultado!DM17+PLANEL_GerPT_Trim_Resultado!DM29</f>
        <v>3496.6384589999998</v>
      </c>
      <c r="DA15" s="71">
        <f>PLANEL_GerPT_Trim_Resultado!DN17+PLANEL_GerPT_Trim_Resultado!DN29</f>
        <v>4841.4994049999996</v>
      </c>
      <c r="DB15" s="71">
        <f>PLANEL_GerPT_Trim_Resultado!DO17+PLANEL_GerPT_Trim_Resultado!DO29</f>
        <v>3048.3514770000002</v>
      </c>
      <c r="DC15" s="22">
        <f>PLANEL_GerPT_Trim_Resultado!DP17+PLANEL_GerPT_Trim_Resultado!DP29</f>
        <v>358.62958550000002</v>
      </c>
      <c r="DD15" s="22">
        <f>PLANEL_GerPT_Trim_Resultado!DQ17+PLANEL_GerPT_Trim_Resultado!DQ29</f>
        <v>3496.6384589999998</v>
      </c>
      <c r="DE15" s="22">
        <f>PLANEL_GerPT_Trim_Resultado!DR17+PLANEL_GerPT_Trim_Resultado!DR29</f>
        <v>4841.4994049999996</v>
      </c>
      <c r="DF15" s="22">
        <f>PLANEL_GerPT_Trim_Resultado!DS17+PLANEL_GerPT_Trim_Resultado!DS29</f>
        <v>3048.3514770000002</v>
      </c>
      <c r="DG15" s="22">
        <f>PLANEL_GerPT_Trim_Resultado!DT17+PLANEL_GerPT_Trim_Resultado!DT29</f>
        <v>358.62958550000002</v>
      </c>
      <c r="DH15" s="22">
        <f>PLANEL_GerPT_Trim_Resultado!DU17+PLANEL_GerPT_Trim_Resultado!DU29</f>
        <v>3496.6384589999998</v>
      </c>
      <c r="DI15" s="22">
        <f>PLANEL_GerPT_Trim_Resultado!DV17+PLANEL_GerPT_Trim_Resultado!DV29</f>
        <v>4841.4994049999996</v>
      </c>
      <c r="DJ15" s="22">
        <f>PLANEL_GerPT_Trim_Resultado!DW17+PLANEL_GerPT_Trim_Resultado!DW29</f>
        <v>3048.3514770000002</v>
      </c>
      <c r="DK15" s="22">
        <f>PLANEL_GerPT_Trim_Resultado!DX17+PLANEL_GerPT_Trim_Resultado!DX29</f>
        <v>358.62958550000002</v>
      </c>
      <c r="DL15" s="22">
        <f>PLANEL_GerPT_Trim_Resultado!DY17+PLANEL_GerPT_Trim_Resultado!DY29</f>
        <v>3496.6384589999998</v>
      </c>
      <c r="DM15" s="22">
        <f>PLANEL_GerPT_Trim_Resultado!DZ17+PLANEL_GerPT_Trim_Resultado!DZ29</f>
        <v>4841.4994049999996</v>
      </c>
      <c r="DN15" s="22">
        <f>PLANEL_GerPT_Trim_Resultado!EA17+PLANEL_GerPT_Trim_Resultado!EA29</f>
        <v>3048.3514770000002</v>
      </c>
      <c r="DO15" s="22">
        <f>PLANEL_GerPT_Trim_Resultado!EB17+PLANEL_GerPT_Trim_Resultado!EB29</f>
        <v>358.62958550000002</v>
      </c>
      <c r="DP15" s="22">
        <f>PLANEL_GerPT_Trim_Resultado!EC17+PLANEL_GerPT_Trim_Resultado!EC29</f>
        <v>3496.6384589999998</v>
      </c>
      <c r="DQ15" s="22">
        <f>PLANEL_GerPT_Trim_Resultado!ED17+PLANEL_GerPT_Trim_Resultado!ED29</f>
        <v>4841.4994049999996</v>
      </c>
      <c r="DR15" s="22">
        <f>PLANEL_GerPT_Trim_Resultado!EE17+PLANEL_GerPT_Trim_Resultado!EE29</f>
        <v>3048.3514770000002</v>
      </c>
      <c r="DS15" s="22">
        <f>PLANEL_GerPT_Trim_Resultado!EF17+PLANEL_GerPT_Trim_Resultado!EF29</f>
        <v>358.62958550000002</v>
      </c>
      <c r="DT15" s="22">
        <f>PLANEL_GerPT_Trim_Resultado!EG17+PLANEL_GerPT_Trim_Resultado!EG29</f>
        <v>3496.6384589999998</v>
      </c>
      <c r="DU15" s="22">
        <f>PLANEL_GerPT_Trim_Resultado!EH17+PLANEL_GerPT_Trim_Resultado!EH29</f>
        <v>4841.4994049999996</v>
      </c>
      <c r="DV15" s="22">
        <f>PLANEL_GerPT_Trim_Resultado!EI17+PLANEL_GerPT_Trim_Resultado!EI29</f>
        <v>3048.3514770000002</v>
      </c>
      <c r="DW15" s="22">
        <f>PLANEL_GerPT_Trim_Resultado!EJ17+PLANEL_GerPT_Trim_Resultado!EJ29</f>
        <v>358.62958550000002</v>
      </c>
      <c r="DX15" s="22">
        <f>PLANEL_GerPT_Trim_Resultado!EK17+PLANEL_GerPT_Trim_Resultado!EK29</f>
        <v>3496.6384589999998</v>
      </c>
      <c r="DY15" s="22">
        <f>PLANEL_GerPT_Trim_Resultado!EL17+PLANEL_GerPT_Trim_Resultado!EL29</f>
        <v>4841.4994049999996</v>
      </c>
      <c r="DZ15" s="22">
        <f>PLANEL_GerPT_Trim_Resultado!EM17+PLANEL_GerPT_Trim_Resultado!EM29</f>
        <v>3048.3514770000002</v>
      </c>
      <c r="EA15" s="22">
        <f>PLANEL_GerPT_Trim_Resultado!EN17+PLANEL_GerPT_Trim_Resultado!EN29</f>
        <v>358.62958550000002</v>
      </c>
      <c r="EB15" s="22">
        <f>PLANEL_GerPT_Trim_Resultado!EO17+PLANEL_GerPT_Trim_Resultado!EO29</f>
        <v>3496.6384589999998</v>
      </c>
      <c r="EC15" s="22">
        <f>PLANEL_GerPT_Trim_Resultado!EP17+PLANEL_GerPT_Trim_Resultado!EP29</f>
        <v>4841.4994049999996</v>
      </c>
      <c r="ED15" s="22">
        <f>PLANEL_GerPT_Trim_Resultado!EQ17+PLANEL_GerPT_Trim_Resultado!EQ29</f>
        <v>3048.3514770000002</v>
      </c>
      <c r="EE15" s="22">
        <f>PLANEL_GerPT_Trim_Resultado!ER17+PLANEL_GerPT_Trim_Resultado!ER29</f>
        <v>358.62958550000002</v>
      </c>
      <c r="EF15" s="22">
        <f>PLANEL_GerPT_Trim_Resultado!ES17+PLANEL_GerPT_Trim_Resultado!ES29</f>
        <v>3496.6384589999998</v>
      </c>
      <c r="EG15" s="22">
        <f>PLANEL_GerPT_Trim_Resultado!ET17+PLANEL_GerPT_Trim_Resultado!ET29</f>
        <v>4841.4994049999996</v>
      </c>
      <c r="EH15" s="22">
        <f>PLANEL_GerPT_Trim_Resultado!EU17+PLANEL_GerPT_Trim_Resultado!EU29</f>
        <v>3048.3514770000002</v>
      </c>
      <c r="EI15" s="22">
        <f>PLANEL_GerPT_Trim_Resultado!EV17+PLANEL_GerPT_Trim_Resultado!EV29</f>
        <v>358.62958550000002</v>
      </c>
      <c r="EJ15" s="22">
        <f>PLANEL_GerPT_Trim_Resultado!EW17+PLANEL_GerPT_Trim_Resultado!EW29</f>
        <v>3496.6384589999998</v>
      </c>
      <c r="EK15" s="22">
        <f>PLANEL_GerPT_Trim_Resultado!EX17+PLANEL_GerPT_Trim_Resultado!EX29</f>
        <v>4841.4994049999996</v>
      </c>
      <c r="EL15" s="22">
        <f>PLANEL_GerPT_Trim_Resultado!EY17+PLANEL_GerPT_Trim_Resultado!EY29</f>
        <v>3048.3514770000002</v>
      </c>
      <c r="EM15" s="22">
        <f>PLANEL_GerPT_Trim_Resultado!EZ17+PLANEL_GerPT_Trim_Resultado!EZ29</f>
        <v>358.62958550000002</v>
      </c>
      <c r="EN15" s="22">
        <f>PLANEL_GerPT_Trim_Resultado!FA17+PLANEL_GerPT_Trim_Resultado!FA29</f>
        <v>3496.6384589999998</v>
      </c>
      <c r="EO15" s="22">
        <f>PLANEL_GerPT_Trim_Resultado!FB17+PLANEL_GerPT_Trim_Resultado!FB29</f>
        <v>4841.4994049999996</v>
      </c>
      <c r="EP15" s="22">
        <f>PLANEL_GerPT_Trim_Resultado!FC17+PLANEL_GerPT_Trim_Resultado!FC29</f>
        <v>3048.3514770000002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270.93049999999999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301.6155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453.2355</v>
      </c>
      <c r="T16" s="22">
        <f>PLANEL_GerPT_Trim_Resultado!AG377</f>
        <v>426.16050000000001</v>
      </c>
      <c r="U16" s="22">
        <f>PLANEL_GerPT_Trim_Resultado!AH377</f>
        <v>373.81549999999999</v>
      </c>
      <c r="V16" s="22">
        <f>PLANEL_GerPT_Trim_Resultado!AI377</f>
        <v>482.31535550000001</v>
      </c>
      <c r="W16" s="22">
        <f>PLANEL_GerPT_Trim_Resultado!AJ377</f>
        <v>498.3605</v>
      </c>
      <c r="X16" s="22">
        <f>PLANEL_GerPT_Trim_Resultado!AK377</f>
        <v>513.52250000000004</v>
      </c>
      <c r="Y16" s="22">
        <f>PLANEL_GerPT_Trim_Resultado!AL377</f>
        <v>648.89750000000004</v>
      </c>
      <c r="Z16" s="22">
        <f>PLANEL_GerPT_Trim_Resultado!AM377</f>
        <v>513.52250000000004</v>
      </c>
      <c r="AA16" s="22">
        <f>PLANEL_GerPT_Trim_Resultado!AN377</f>
        <v>475.798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518.03499999999997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490.96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475.798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478.32499999999999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622.72500000000002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490.96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348.18450000000001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220.02950000000001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333.02249999999998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200.17449999999999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333.02249999999998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910.83996115000002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1865.3639042699999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2911.72034867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1069.47122427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1894.81617431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2401.7311264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2272.6171330699999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2392.6613355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3262.18156107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3002.8689188499998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2639.76959807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2513.1531320899999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4420.6918829899996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4075.2923356000001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2567.9700370700002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3060.5769028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4537.3404966399994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3623.0683396000004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1503.9701770699999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3486.1594028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3081.7580290700002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4427.8708505999994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3808.8774921700001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3316.2669028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4536.6282870699997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5120.7762382999999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4853.6387040700001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4934.1776608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6446.3661990700002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6629.7497155999999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5538.2841290699998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5670.6829717999999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5118.4297870700002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7563.3571126000006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7535.3346166699994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6470.4281009999995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8917.5710356700001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10286.582376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8018.9813326700005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9080.9548919999997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12709.257285669999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10946.100624999999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8685.3439766699994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9832.8185782599994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13733.788063069998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11853.935530000001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8817.0352116800004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3638.17574651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11469.07778268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12033.503379000002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10186.296436680001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11178.035925190001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16129.31290868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13891.677777000001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10326.29942478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11589.320288110001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14525.15427318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14091.590942500001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10811.97975502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12183.16408549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13984.28284392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14753.689302399998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11933.78560092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13392.086721690001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18455.200233920001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16281.895159379997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12942.58370612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14685.512889689999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20557.66730212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17656.485886179998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14541.92602132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15741.92963079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22884.195320320003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19836.110154980001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16218.71127372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16356.09476154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24844.221100720002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22119.631893079997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17641.780358919998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20039.036208940001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28053.558265920001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24059.952557879998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19035.057900799999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21525.4629116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30244.2677028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25958.479983199999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19852.370120799998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22555.026801599997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31507.057406799999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27072.9966432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20100.249012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22840.922175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25596.215024000001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27409.525730000001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22951.291396000001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26079.512956999999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36513.418137000001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31297.215542000002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23922.809326000002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27185.010604999999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38059.014842999997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32622.012720000002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24668.935105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28032.880809000002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39246.033129000003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33639.456965000005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25421.152279000002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28887.673052999999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40442.742270000002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34665.207657000006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26189.481931000002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29760.774928999999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41665.084900000002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35712.929908000006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27091.198494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30785.452841999999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36560.946400000001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36942.543404000004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28193.359520999998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32037.908555000002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44853.071970000005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38445.490264000007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29177.536155000002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33156.291097000001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46418.807529999998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39787.549304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30215.105558000003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34335.347237000002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38766.497033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41202.416684000003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30461.294968000002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34615.107927000005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48461.151089999999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41538.129504000004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30709.869908000001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34897.579446999996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48560.655980000003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41877.095334000005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126.75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169.27459999999999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330.62139999999999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488.97550000000001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417.46899999999999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495.99549999999999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400.46899999999999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419.58981999999997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10096.87103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7766.8238689999998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11260.722589999999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8662.0943000000007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11304.42692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8695.7130180000004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1447.953894</v>
      </c>
      <c r="AN24" s="32">
        <f>PLANEL_GerPT_Trim_Resultado!BA101</f>
        <v>1447.953894</v>
      </c>
      <c r="AO24" s="32">
        <f>PLANEL_GerPT_Trim_Resultado!BB101</f>
        <v>1447.953894</v>
      </c>
      <c r="AP24" s="32">
        <f>PLANEL_GerPT_Trim_Resultado!BC101</f>
        <v>1447.953894</v>
      </c>
      <c r="AQ24" s="32">
        <f>PLANEL_GerPT_Trim_Resultado!BD101</f>
        <v>5998.5502070000002</v>
      </c>
      <c r="AR24" s="32">
        <f>PLANEL_GerPT_Trim_Resultado!BE101</f>
        <v>5998.5502070000002</v>
      </c>
      <c r="AS24" s="32">
        <f>PLANEL_GerPT_Trim_Resultado!BF101</f>
        <v>5998.5502070000002</v>
      </c>
      <c r="AT24" s="32">
        <f>PLANEL_GerPT_Trim_Resultado!BG101</f>
        <v>5998.5502070000002</v>
      </c>
      <c r="AU24" s="32">
        <f>PLANEL_GerPT_Trim_Resultado!BH101</f>
        <v>7717.7699110000003</v>
      </c>
      <c r="AV24" s="32">
        <f>PLANEL_GerPT_Trim_Resultado!BI101</f>
        <v>7717.7699110000003</v>
      </c>
      <c r="AW24" s="32">
        <f>PLANEL_GerPT_Trim_Resultado!BJ101</f>
        <v>7717.7699110000003</v>
      </c>
      <c r="AX24" s="32">
        <f>PLANEL_GerPT_Trim_Resultado!BK101</f>
        <v>7717.7699110000003</v>
      </c>
      <c r="AY24" s="32">
        <f>PLANEL_GerPT_Trim_Resultado!BL101</f>
        <v>11867.04127</v>
      </c>
      <c r="AZ24" s="32">
        <f>PLANEL_GerPT_Trim_Resultado!BM101</f>
        <v>11867.04127</v>
      </c>
      <c r="BA24" s="32">
        <f>PLANEL_GerPT_Trim_Resultado!BN101</f>
        <v>11867.04127</v>
      </c>
      <c r="BB24" s="32">
        <f>PLANEL_GerPT_Trim_Resultado!BO101</f>
        <v>11867.04127</v>
      </c>
      <c r="BC24" s="32">
        <f>PLANEL_GerPT_Trim_Resultado!BP101</f>
        <v>12597.616690000001</v>
      </c>
      <c r="BD24" s="32">
        <f>PLANEL_GerPT_Trim_Resultado!BQ101</f>
        <v>12597.616690000001</v>
      </c>
      <c r="BE24" s="32">
        <f>PLANEL_GerPT_Trim_Resultado!BR101</f>
        <v>12597.616690000001</v>
      </c>
      <c r="BF24" s="32">
        <f>PLANEL_GerPT_Trim_Resultado!BS101</f>
        <v>12597.616690000001</v>
      </c>
      <c r="BG24" s="32">
        <f>PLANEL_GerPT_Trim_Resultado!BT101</f>
        <v>15310.96147</v>
      </c>
      <c r="BH24" s="32">
        <f>PLANEL_GerPT_Trim_Resultado!BU101</f>
        <v>15310.96147</v>
      </c>
      <c r="BI24" s="32">
        <f>PLANEL_GerPT_Trim_Resultado!BV101</f>
        <v>15310.96147</v>
      </c>
      <c r="BJ24" s="32">
        <f>PLANEL_GerPT_Trim_Resultado!BW101</f>
        <v>15310.96147</v>
      </c>
      <c r="BK24" s="32">
        <f>PLANEL_GerPT_Trim_Resultado!BX101</f>
        <v>15310.96147</v>
      </c>
      <c r="BL24" s="32">
        <f>PLANEL_GerPT_Trim_Resultado!BY101</f>
        <v>15310.96147</v>
      </c>
      <c r="BM24" s="32">
        <f>PLANEL_GerPT_Trim_Resultado!BZ101</f>
        <v>15310.96147</v>
      </c>
      <c r="BN24" s="32">
        <f>PLANEL_GerPT_Trim_Resultado!CA101</f>
        <v>15310.96147</v>
      </c>
      <c r="BO24" s="32">
        <f>PLANEL_GerPT_Trim_Resultado!CB101</f>
        <v>15310.96147</v>
      </c>
      <c r="BP24" s="32">
        <f>PLANEL_GerPT_Trim_Resultado!CC101</f>
        <v>15310.96147</v>
      </c>
      <c r="BQ24" s="32">
        <f>PLANEL_GerPT_Trim_Resultado!CD101</f>
        <v>15310.96147</v>
      </c>
      <c r="BR24" s="32">
        <f>PLANEL_GerPT_Trim_Resultado!CE101</f>
        <v>15310.96147</v>
      </c>
      <c r="BS24" s="32">
        <f>PLANEL_GerPT_Trim_Resultado!CF101</f>
        <v>15310.96147</v>
      </c>
      <c r="BT24" s="32">
        <f>PLANEL_GerPT_Trim_Resultado!CG101</f>
        <v>15310.96147</v>
      </c>
      <c r="BU24" s="32">
        <f>PLANEL_GerPT_Trim_Resultado!CH101</f>
        <v>15310.96147</v>
      </c>
      <c r="BV24" s="32">
        <f>PLANEL_GerPT_Trim_Resultado!CI101</f>
        <v>15310.96147</v>
      </c>
      <c r="BW24" s="32">
        <f>PLANEL_GerPT_Trim_Resultado!CJ101</f>
        <v>15310.96147</v>
      </c>
      <c r="BX24" s="32">
        <f>PLANEL_GerPT_Trim_Resultado!CK101</f>
        <v>15310.96147</v>
      </c>
      <c r="BY24" s="32">
        <f>PLANEL_GerPT_Trim_Resultado!CL101</f>
        <v>15310.96147</v>
      </c>
      <c r="BZ24" s="32">
        <f>PLANEL_GerPT_Trim_Resultado!CM101</f>
        <v>15310.96147</v>
      </c>
      <c r="CA24" s="32">
        <f>PLANEL_GerPT_Trim_Resultado!CN101</f>
        <v>15310.96147</v>
      </c>
      <c r="CB24" s="32">
        <f>PLANEL_GerPT_Trim_Resultado!CO101</f>
        <v>15310.96147</v>
      </c>
      <c r="CC24" s="32">
        <f>PLANEL_GerPT_Trim_Resultado!CP101</f>
        <v>15310.96147</v>
      </c>
      <c r="CD24" s="32">
        <f>PLANEL_GerPT_Trim_Resultado!CQ101</f>
        <v>15310.96147</v>
      </c>
      <c r="CE24" s="32">
        <f>PLANEL_GerPT_Trim_Resultado!CR101</f>
        <v>15310.96147</v>
      </c>
      <c r="CF24" s="32">
        <f>PLANEL_GerPT_Trim_Resultado!CS101</f>
        <v>15310.96147</v>
      </c>
      <c r="CG24" s="32">
        <f>PLANEL_GerPT_Trim_Resultado!CT101</f>
        <v>15310.96147</v>
      </c>
      <c r="CH24" s="32">
        <f>PLANEL_GerPT_Trim_Resultado!CU101</f>
        <v>15310.96147</v>
      </c>
      <c r="CI24" s="32">
        <f>PLANEL_GerPT_Trim_Resultado!CV101</f>
        <v>15310.96147</v>
      </c>
      <c r="CJ24" s="32">
        <f>PLANEL_GerPT_Trim_Resultado!CW101</f>
        <v>15310.96147</v>
      </c>
      <c r="CK24" s="32">
        <f>PLANEL_GerPT_Trim_Resultado!CX101</f>
        <v>15310.96147</v>
      </c>
      <c r="CL24" s="32">
        <f>PLANEL_GerPT_Trim_Resultado!CY101</f>
        <v>15310.96147</v>
      </c>
      <c r="CM24" s="32">
        <f>PLANEL_GerPT_Trim_Resultado!CZ101</f>
        <v>15310.96147</v>
      </c>
      <c r="CN24" s="32">
        <f>PLANEL_GerPT_Trim_Resultado!DA101</f>
        <v>15310.96147</v>
      </c>
      <c r="CO24" s="32">
        <f>PLANEL_GerPT_Trim_Resultado!DB101</f>
        <v>15310.96147</v>
      </c>
      <c r="CP24" s="32">
        <f>PLANEL_GerPT_Trim_Resultado!DC101</f>
        <v>15310.96147</v>
      </c>
      <c r="CQ24" s="32">
        <f>PLANEL_GerPT_Trim_Resultado!DD101</f>
        <v>15310.96147</v>
      </c>
      <c r="CR24" s="32">
        <f>PLANEL_GerPT_Trim_Resultado!DE101</f>
        <v>15310.96147</v>
      </c>
      <c r="CS24" s="32">
        <f>PLANEL_GerPT_Trim_Resultado!DF101</f>
        <v>15310.96147</v>
      </c>
      <c r="CT24" s="32">
        <f>PLANEL_GerPT_Trim_Resultado!DG101</f>
        <v>15310.96147</v>
      </c>
      <c r="CU24" s="32">
        <f>PLANEL_GerPT_Trim_Resultado!DH101</f>
        <v>15310.96147</v>
      </c>
      <c r="CV24" s="32">
        <f>PLANEL_GerPT_Trim_Resultado!DI101</f>
        <v>15310.96147</v>
      </c>
      <c r="CW24" s="32">
        <f>PLANEL_GerPT_Trim_Resultado!DJ101</f>
        <v>15310.96147</v>
      </c>
      <c r="CX24" s="32">
        <f>PLANEL_GerPT_Trim_Resultado!DK101</f>
        <v>15310.96147</v>
      </c>
      <c r="CY24" s="75">
        <f>PLANEL_GerPT_Trim_Resultado!DL101</f>
        <v>15310.96147</v>
      </c>
      <c r="CZ24" s="75">
        <f>PLANEL_GerPT_Trim_Resultado!DM101</f>
        <v>15310.96147</v>
      </c>
      <c r="DA24" s="75">
        <f>PLANEL_GerPT_Trim_Resultado!DN101</f>
        <v>15310.96147</v>
      </c>
      <c r="DB24" s="75">
        <f>PLANEL_GerPT_Trim_Resultado!DO101</f>
        <v>15310.96147</v>
      </c>
      <c r="DC24" s="32">
        <f>PLANEL_GerPT_Trim_Resultado!DP101</f>
        <v>15310.96147</v>
      </c>
      <c r="DD24" s="32">
        <f>PLANEL_GerPT_Trim_Resultado!DQ101</f>
        <v>15310.96147</v>
      </c>
      <c r="DE24" s="32">
        <f>PLANEL_GerPT_Trim_Resultado!DR101</f>
        <v>15310.96147</v>
      </c>
      <c r="DF24" s="32">
        <f>PLANEL_GerPT_Trim_Resultado!DS101</f>
        <v>15310.96147</v>
      </c>
      <c r="DG24" s="32">
        <f>PLANEL_GerPT_Trim_Resultado!DT101</f>
        <v>15310.96147</v>
      </c>
      <c r="DH24" s="32">
        <f>PLANEL_GerPT_Trim_Resultado!DU101</f>
        <v>15310.96147</v>
      </c>
      <c r="DI24" s="32">
        <f>PLANEL_GerPT_Trim_Resultado!DV101</f>
        <v>15310.96147</v>
      </c>
      <c r="DJ24" s="32">
        <f>PLANEL_GerPT_Trim_Resultado!DW101</f>
        <v>15310.96147</v>
      </c>
      <c r="DK24" s="32">
        <f>PLANEL_GerPT_Trim_Resultado!DX101</f>
        <v>15310.96147</v>
      </c>
      <c r="DL24" s="32">
        <f>PLANEL_GerPT_Trim_Resultado!DY101</f>
        <v>15310.96147</v>
      </c>
      <c r="DM24" s="32">
        <f>PLANEL_GerPT_Trim_Resultado!DZ101</f>
        <v>15310.96147</v>
      </c>
      <c r="DN24" s="32">
        <f>PLANEL_GerPT_Trim_Resultado!EA101</f>
        <v>15310.96147</v>
      </c>
      <c r="DO24" s="32">
        <f>PLANEL_GerPT_Trim_Resultado!EB101</f>
        <v>15310.96147</v>
      </c>
      <c r="DP24" s="32">
        <f>PLANEL_GerPT_Trim_Resultado!EC101</f>
        <v>15310.96147</v>
      </c>
      <c r="DQ24" s="32">
        <f>PLANEL_GerPT_Trim_Resultado!ED101</f>
        <v>15310.96147</v>
      </c>
      <c r="DR24" s="32">
        <f>PLANEL_GerPT_Trim_Resultado!EE101</f>
        <v>15310.96147</v>
      </c>
      <c r="DS24" s="32">
        <f>PLANEL_GerPT_Trim_Resultado!EF101</f>
        <v>15310.96147</v>
      </c>
      <c r="DT24" s="32">
        <f>PLANEL_GerPT_Trim_Resultado!EG101</f>
        <v>15310.96147</v>
      </c>
      <c r="DU24" s="32">
        <f>PLANEL_GerPT_Trim_Resultado!EH101</f>
        <v>15310.96147</v>
      </c>
      <c r="DV24" s="32">
        <f>PLANEL_GerPT_Trim_Resultado!EI101</f>
        <v>15310.96147</v>
      </c>
      <c r="DW24" s="32">
        <f>PLANEL_GerPT_Trim_Resultado!EJ101</f>
        <v>15310.96147</v>
      </c>
      <c r="DX24" s="32">
        <f>PLANEL_GerPT_Trim_Resultado!EK101</f>
        <v>15310.96147</v>
      </c>
      <c r="DY24" s="32">
        <f>PLANEL_GerPT_Trim_Resultado!EL101</f>
        <v>13632.019920000001</v>
      </c>
      <c r="DZ24" s="32">
        <f>PLANEL_GerPT_Trim_Resultado!EM101</f>
        <v>15310.96147</v>
      </c>
      <c r="EA24" s="32">
        <f>PLANEL_GerPT_Trim_Resultado!EN101</f>
        <v>15310.96147</v>
      </c>
      <c r="EB24" s="32">
        <f>PLANEL_GerPT_Trim_Resultado!EO101</f>
        <v>15310.96147</v>
      </c>
      <c r="EC24" s="32">
        <f>PLANEL_GerPT_Trim_Resultado!EP101</f>
        <v>15310.96147</v>
      </c>
      <c r="ED24" s="32">
        <f>PLANEL_GerPT_Trim_Resultado!EQ101</f>
        <v>15310.96147</v>
      </c>
      <c r="EE24" s="32">
        <f>PLANEL_GerPT_Trim_Resultado!ER101</f>
        <v>15310.96147</v>
      </c>
      <c r="EF24" s="32">
        <f>PLANEL_GerPT_Trim_Resultado!ES101</f>
        <v>15310.96147</v>
      </c>
      <c r="EG24" s="32">
        <f>PLANEL_GerPT_Trim_Resultado!ET101</f>
        <v>15310.96147</v>
      </c>
      <c r="EH24" s="32">
        <f>PLANEL_GerPT_Trim_Resultado!EU101</f>
        <v>15310.96147</v>
      </c>
      <c r="EI24" s="32">
        <f>PLANEL_GerPT_Trim_Resultado!EV101</f>
        <v>15310.96147</v>
      </c>
      <c r="EJ24" s="32">
        <f>PLANEL_GerPT_Trim_Resultado!EW101</f>
        <v>15310.96147</v>
      </c>
      <c r="EK24" s="32">
        <f>PLANEL_GerPT_Trim_Resultado!EX101</f>
        <v>15310.96147</v>
      </c>
      <c r="EL24" s="32">
        <f>PLANEL_GerPT_Trim_Resultado!EY101</f>
        <v>15310.96147</v>
      </c>
      <c r="EM24" s="32">
        <f>PLANEL_GerPT_Trim_Resultado!EZ101</f>
        <v>15310.96147</v>
      </c>
      <c r="EN24" s="32">
        <f>PLANEL_GerPT_Trim_Resultado!FA101</f>
        <v>15310.96147</v>
      </c>
      <c r="EO24" s="32">
        <f>PLANEL_GerPT_Trim_Resultado!FB101</f>
        <v>15310.96147</v>
      </c>
      <c r="EP24" s="32">
        <f>PLANEL_GerPT_Trim_Resultado!FC101</f>
        <v>15310.96147</v>
      </c>
    </row>
    <row r="25" spans="2:146" x14ac:dyDescent="0.25">
      <c r="B25" s="27" t="s">
        <v>9</v>
      </c>
      <c r="C25" s="28">
        <f>SUM(C4:C24)</f>
        <v>88575.225412250016</v>
      </c>
      <c r="D25" s="28">
        <f t="shared" ref="D25:BO25" si="0">SUM(D4:D24)</f>
        <v>84766.327465660026</v>
      </c>
      <c r="E25" s="28">
        <f t="shared" si="0"/>
        <v>83382.816414950008</v>
      </c>
      <c r="F25" s="28">
        <f t="shared" si="0"/>
        <v>87267.589858430016</v>
      </c>
      <c r="G25" s="28">
        <f t="shared" si="0"/>
        <v>87345.795010970018</v>
      </c>
      <c r="H25" s="28">
        <f t="shared" si="0"/>
        <v>83663.337549740012</v>
      </c>
      <c r="I25" s="28">
        <f t="shared" si="0"/>
        <v>83285.048985670001</v>
      </c>
      <c r="J25" s="28">
        <f t="shared" si="0"/>
        <v>86804.322827109994</v>
      </c>
      <c r="K25" s="28">
        <f t="shared" si="0"/>
        <v>91283.222979770013</v>
      </c>
      <c r="L25" s="28">
        <f t="shared" si="0"/>
        <v>87387.690640910019</v>
      </c>
      <c r="M25" s="28">
        <f t="shared" si="0"/>
        <v>86981.45072927</v>
      </c>
      <c r="N25" s="28">
        <f t="shared" si="0"/>
        <v>90710.312194400016</v>
      </c>
      <c r="O25" s="28">
        <f t="shared" si="0"/>
        <v>93429.295431170001</v>
      </c>
      <c r="P25" s="28">
        <f t="shared" si="0"/>
        <v>89500.501949900005</v>
      </c>
      <c r="Q25" s="28">
        <f t="shared" si="0"/>
        <v>89101.847054070022</v>
      </c>
      <c r="R25" s="28">
        <f t="shared" si="0"/>
        <v>92836.073361849994</v>
      </c>
      <c r="S25" s="28">
        <f t="shared" si="0"/>
        <v>98476.053624969994</v>
      </c>
      <c r="T25" s="28">
        <f t="shared" si="0"/>
        <v>94359.519156589988</v>
      </c>
      <c r="U25" s="28">
        <f t="shared" si="0"/>
        <v>93935.86302799001</v>
      </c>
      <c r="V25" s="28">
        <f t="shared" si="0"/>
        <v>97878.519566100018</v>
      </c>
      <c r="W25" s="28">
        <f t="shared" si="0"/>
        <v>103588.10222797</v>
      </c>
      <c r="X25" s="28">
        <f t="shared" si="0"/>
        <v>99290.384942800025</v>
      </c>
      <c r="Y25" s="28">
        <f t="shared" si="0"/>
        <v>98849.861281640027</v>
      </c>
      <c r="Z25" s="28">
        <f t="shared" si="0"/>
        <v>102968.9531876</v>
      </c>
      <c r="AA25" s="28">
        <f t="shared" si="0"/>
        <v>108662.25008096998</v>
      </c>
      <c r="AB25" s="28">
        <f t="shared" si="0"/>
        <v>104181.15747980001</v>
      </c>
      <c r="AC25" s="28">
        <f t="shared" si="0"/>
        <v>103722.72086007</v>
      </c>
      <c r="AD25" s="28">
        <f t="shared" si="0"/>
        <v>108022.13655160001</v>
      </c>
      <c r="AE25" s="28">
        <f t="shared" si="0"/>
        <v>112406.97007497001</v>
      </c>
      <c r="AF25" s="28">
        <f t="shared" si="0"/>
        <v>107736.38100880002</v>
      </c>
      <c r="AG25" s="28">
        <f t="shared" si="0"/>
        <v>108017.55971007003</v>
      </c>
      <c r="AH25" s="28">
        <f t="shared" si="0"/>
        <v>111742.81926730002</v>
      </c>
      <c r="AI25" s="28">
        <f t="shared" si="0"/>
        <v>116875.96351987001</v>
      </c>
      <c r="AJ25" s="28">
        <f t="shared" si="0"/>
        <v>112005.17459080002</v>
      </c>
      <c r="AK25" s="28">
        <f t="shared" si="0"/>
        <v>111953.93147527</v>
      </c>
      <c r="AL25" s="28">
        <f t="shared" si="0"/>
        <v>116184.81353560001</v>
      </c>
      <c r="AM25" s="28">
        <f t="shared" si="0"/>
        <v>120320.92212117004</v>
      </c>
      <c r="AN25" s="28">
        <f t="shared" si="0"/>
        <v>114348.64166370002</v>
      </c>
      <c r="AO25" s="28">
        <f t="shared" si="0"/>
        <v>114768.43204797001</v>
      </c>
      <c r="AP25" s="28">
        <f t="shared" si="0"/>
        <v>117528.21431250003</v>
      </c>
      <c r="AQ25" s="28">
        <f t="shared" si="0"/>
        <v>122188.72264577003</v>
      </c>
      <c r="AR25" s="28">
        <f t="shared" si="0"/>
        <v>117455.1187389</v>
      </c>
      <c r="AS25" s="28">
        <f t="shared" si="0"/>
        <v>112429.38710657001</v>
      </c>
      <c r="AT25" s="28">
        <f t="shared" si="0"/>
        <v>119090.35167790003</v>
      </c>
      <c r="AU25" s="28">
        <f t="shared" si="0"/>
        <v>125533.43756677002</v>
      </c>
      <c r="AV25" s="28">
        <f t="shared" si="0"/>
        <v>120127.4919509</v>
      </c>
      <c r="AW25" s="28">
        <f t="shared" si="0"/>
        <v>116399.85716057001</v>
      </c>
      <c r="AX25" s="28">
        <f t="shared" si="0"/>
        <v>122420.01968590003</v>
      </c>
      <c r="AY25" s="28">
        <f t="shared" si="0"/>
        <v>129747.25308777002</v>
      </c>
      <c r="AZ25" s="28">
        <f t="shared" si="0"/>
        <v>121899.72931646001</v>
      </c>
      <c r="BA25" s="28">
        <f t="shared" si="0"/>
        <v>120481.41143527001</v>
      </c>
      <c r="BB25" s="28">
        <f t="shared" si="0"/>
        <v>126612.29978320003</v>
      </c>
      <c r="BC25" s="28">
        <f t="shared" si="0"/>
        <v>133958.52397078002</v>
      </c>
      <c r="BD25" s="28">
        <f t="shared" si="0"/>
        <v>125929.75529951001</v>
      </c>
      <c r="BE25" s="28">
        <f t="shared" si="0"/>
        <v>123913.35650068001</v>
      </c>
      <c r="BF25" s="28">
        <f t="shared" si="0"/>
        <v>130802.76490800001</v>
      </c>
      <c r="BG25" s="28">
        <f t="shared" si="0"/>
        <v>138437.34617048001</v>
      </c>
      <c r="BH25" s="28">
        <f t="shared" si="0"/>
        <v>130225.17560218998</v>
      </c>
      <c r="BI25" s="28">
        <f t="shared" si="0"/>
        <v>128130.19914568002</v>
      </c>
      <c r="BJ25" s="28">
        <f t="shared" si="0"/>
        <v>135764.888898</v>
      </c>
      <c r="BK25" s="28">
        <f t="shared" si="0"/>
        <v>143052.65217858003</v>
      </c>
      <c r="BL25" s="28">
        <f t="shared" si="0"/>
        <v>134659.45684011001</v>
      </c>
      <c r="BM25" s="28">
        <f t="shared" si="0"/>
        <v>132749.65776118002</v>
      </c>
      <c r="BN25" s="28">
        <f t="shared" si="0"/>
        <v>139852.69744349999</v>
      </c>
      <c r="BO25" s="28">
        <f t="shared" si="0"/>
        <v>145058.21915992</v>
      </c>
      <c r="BP25" s="28">
        <f t="shared" ref="BP25:EA25" si="1">SUM(BP4:BP24)</f>
        <v>134566.93785249002</v>
      </c>
      <c r="BQ25" s="28">
        <f t="shared" si="1"/>
        <v>132654.74376292</v>
      </c>
      <c r="BR25" s="28">
        <f t="shared" si="1"/>
        <v>140651.88275439999</v>
      </c>
      <c r="BS25" s="28">
        <f t="shared" si="1"/>
        <v>147770.11579682003</v>
      </c>
      <c r="BT25" s="28">
        <f t="shared" si="1"/>
        <v>137082.75924869001</v>
      </c>
      <c r="BU25" s="28">
        <f t="shared" si="1"/>
        <v>136010.69227992001</v>
      </c>
      <c r="BV25" s="28">
        <f t="shared" si="1"/>
        <v>143339.69667238</v>
      </c>
      <c r="BW25" s="28">
        <f t="shared" si="1"/>
        <v>150497.63146302002</v>
      </c>
      <c r="BX25" s="28">
        <f t="shared" si="1"/>
        <v>139617.64041869002</v>
      </c>
      <c r="BY25" s="28">
        <f t="shared" si="1"/>
        <v>137136.53103412001</v>
      </c>
      <c r="BZ25" s="28">
        <f t="shared" si="1"/>
        <v>146045.11529017999</v>
      </c>
      <c r="CA25" s="28">
        <f t="shared" si="1"/>
        <v>153129.66153622002</v>
      </c>
      <c r="CB25" s="28">
        <f t="shared" si="1"/>
        <v>142463.44829779002</v>
      </c>
      <c r="CC25" s="28">
        <f t="shared" si="1"/>
        <v>141001.72543032002</v>
      </c>
      <c r="CD25" s="28">
        <f t="shared" si="1"/>
        <v>148652.26729698002</v>
      </c>
      <c r="CE25" s="28">
        <f t="shared" si="1"/>
        <v>156900.70040962001</v>
      </c>
      <c r="CF25" s="28">
        <f t="shared" si="1"/>
        <v>145599.50304954001</v>
      </c>
      <c r="CG25" s="28">
        <f t="shared" si="1"/>
        <v>143593.85975772003</v>
      </c>
      <c r="CH25" s="28">
        <f t="shared" si="1"/>
        <v>152397.36064607999</v>
      </c>
      <c r="CI25" s="28">
        <f t="shared" si="1"/>
        <v>160561.42954042001</v>
      </c>
      <c r="CJ25" s="28">
        <f t="shared" si="1"/>
        <v>148615.50195894</v>
      </c>
      <c r="CK25" s="28">
        <f t="shared" si="1"/>
        <v>147347.95709992002</v>
      </c>
      <c r="CL25" s="28">
        <f t="shared" si="1"/>
        <v>155668.31810188</v>
      </c>
      <c r="CM25" s="28">
        <f t="shared" si="1"/>
        <v>163420.74236630002</v>
      </c>
      <c r="CN25" s="28">
        <f t="shared" si="1"/>
        <v>151251.43172160001</v>
      </c>
      <c r="CO25" s="28">
        <f t="shared" si="1"/>
        <v>149011.73629080001</v>
      </c>
      <c r="CP25" s="28">
        <f t="shared" si="1"/>
        <v>158502.3963812</v>
      </c>
      <c r="CQ25" s="28">
        <f t="shared" si="1"/>
        <v>165834.25646730003</v>
      </c>
      <c r="CR25" s="28">
        <f t="shared" si="1"/>
        <v>153428.1399866</v>
      </c>
      <c r="CS25" s="28">
        <f t="shared" si="1"/>
        <v>151602.5929698</v>
      </c>
      <c r="CT25" s="28">
        <f t="shared" si="1"/>
        <v>160886.95311220002</v>
      </c>
      <c r="CU25" s="28">
        <f t="shared" si="1"/>
        <v>167650.1053155</v>
      </c>
      <c r="CV25" s="28">
        <f t="shared" si="1"/>
        <v>155014.79088700001</v>
      </c>
      <c r="CW25" s="28">
        <f t="shared" si="1"/>
        <v>152197.92571400001</v>
      </c>
      <c r="CX25" s="28">
        <f t="shared" si="1"/>
        <v>162675.27355800002</v>
      </c>
      <c r="CY25" s="76">
        <f t="shared" si="1"/>
        <v>172273.0904215</v>
      </c>
      <c r="CZ25" s="76">
        <f t="shared" si="1"/>
        <v>159623.757255</v>
      </c>
      <c r="DA25" s="76">
        <f t="shared" si="1"/>
        <v>156708.83348299999</v>
      </c>
      <c r="DB25" s="76">
        <f t="shared" si="1"/>
        <v>167272.41585960003</v>
      </c>
      <c r="DC25" s="28">
        <f t="shared" si="1"/>
        <v>173170.04815250004</v>
      </c>
      <c r="DD25" s="28">
        <f t="shared" si="1"/>
        <v>160107.22902100001</v>
      </c>
      <c r="DE25" s="28">
        <f t="shared" si="1"/>
        <v>157241.037752</v>
      </c>
      <c r="DF25" s="28">
        <f t="shared" si="1"/>
        <v>168148.05698100003</v>
      </c>
      <c r="DG25" s="28">
        <f t="shared" si="1"/>
        <v>174996.87194450002</v>
      </c>
      <c r="DH25" s="28">
        <f t="shared" si="1"/>
        <v>161729.54755500003</v>
      </c>
      <c r="DI25" s="28">
        <f t="shared" si="1"/>
        <v>158838.51643900003</v>
      </c>
      <c r="DJ25" s="28">
        <f t="shared" si="1"/>
        <v>170484.92994300002</v>
      </c>
      <c r="DK25" s="28">
        <f t="shared" si="1"/>
        <v>176826.3271275</v>
      </c>
      <c r="DL25" s="28">
        <f t="shared" si="1"/>
        <v>163353.79839900002</v>
      </c>
      <c r="DM25" s="28">
        <f t="shared" si="1"/>
        <v>162528.45916300002</v>
      </c>
      <c r="DN25" s="28">
        <f t="shared" si="1"/>
        <v>171761.60861500003</v>
      </c>
      <c r="DO25" s="28">
        <f t="shared" si="1"/>
        <v>178689.16071149998</v>
      </c>
      <c r="DP25" s="28">
        <f t="shared" si="1"/>
        <v>165005.94378500001</v>
      </c>
      <c r="DQ25" s="28">
        <f t="shared" si="1"/>
        <v>164613.527115</v>
      </c>
      <c r="DR25" s="28">
        <f t="shared" si="1"/>
        <v>174686.712807</v>
      </c>
      <c r="DS25" s="28">
        <f t="shared" si="1"/>
        <v>180013.77099350002</v>
      </c>
      <c r="DT25" s="28">
        <f t="shared" si="1"/>
        <v>166114.55381700001</v>
      </c>
      <c r="DU25" s="28">
        <f t="shared" si="1"/>
        <v>163360.02090200002</v>
      </c>
      <c r="DV25" s="28">
        <f t="shared" si="1"/>
        <v>174903.61836600001</v>
      </c>
      <c r="DW25" s="28">
        <f t="shared" si="1"/>
        <v>181559.12401250002</v>
      </c>
      <c r="DX25" s="28">
        <f t="shared" si="1"/>
        <v>167307.26113</v>
      </c>
      <c r="DY25" s="28">
        <f t="shared" si="1"/>
        <v>164425.984749</v>
      </c>
      <c r="DZ25" s="28">
        <f t="shared" si="1"/>
        <v>176310.93447800001</v>
      </c>
      <c r="EA25" s="28">
        <f t="shared" si="1"/>
        <v>183219.52926750004</v>
      </c>
      <c r="EB25" s="28">
        <f t="shared" ref="EB25:EP25" si="2">SUM(EB4:EB24)</f>
        <v>168749.90197200002</v>
      </c>
      <c r="EC25" s="28">
        <f t="shared" si="2"/>
        <v>165673.87062900001</v>
      </c>
      <c r="ED25" s="28">
        <f t="shared" si="2"/>
        <v>179093.32457599998</v>
      </c>
      <c r="EE25" s="28">
        <f t="shared" si="2"/>
        <v>185017.37073450003</v>
      </c>
      <c r="EF25" s="28">
        <f t="shared" si="2"/>
        <v>169982.02701200001</v>
      </c>
      <c r="EG25" s="28">
        <f t="shared" si="2"/>
        <v>166875.61773200001</v>
      </c>
      <c r="EH25" s="28">
        <f t="shared" si="2"/>
        <v>179402.94391199999</v>
      </c>
      <c r="EI25" s="28">
        <f t="shared" si="2"/>
        <v>186074.82080449999</v>
      </c>
      <c r="EJ25" s="28">
        <f t="shared" si="2"/>
        <v>171120.39463200001</v>
      </c>
      <c r="EK25" s="28">
        <f t="shared" si="2"/>
        <v>169866.824062</v>
      </c>
      <c r="EL25" s="28">
        <f t="shared" si="2"/>
        <v>180750.74672300002</v>
      </c>
      <c r="EM25" s="28">
        <f t="shared" si="2"/>
        <v>188042.46373950003</v>
      </c>
      <c r="EN25" s="28">
        <f t="shared" si="2"/>
        <v>172848.48244200001</v>
      </c>
      <c r="EO25" s="28">
        <f t="shared" si="2"/>
        <v>170131.09953199999</v>
      </c>
      <c r="EP25" s="28">
        <f t="shared" si="2"/>
        <v>182686.84614400001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0.70995615451515526</v>
      </c>
      <c r="D30" s="47">
        <f>IF(PLANEL_Pot_Trim!D4&lt;&gt;0,D4/PLANEL_Pot_Trim!D4,0)</f>
        <v>0.62594987076160724</v>
      </c>
      <c r="E30" s="47">
        <f>IF(PLANEL_Pot_Trim!E4&lt;&gt;0,E4/PLANEL_Pot_Trim!E4,0)</f>
        <v>0.59736076021335893</v>
      </c>
      <c r="F30" s="47">
        <f>IF(PLANEL_Pot_Trim!F4&lt;&gt;0,F4/PLANEL_Pot_Trim!F4,0)</f>
        <v>0.65513780781624487</v>
      </c>
      <c r="G30" s="47">
        <f>IF(PLANEL_Pot_Trim!G4&lt;&gt;0,G4/PLANEL_Pot_Trim!G4,0)</f>
        <v>0.67463634248149573</v>
      </c>
      <c r="H30" s="47">
        <f>IF(PLANEL_Pot_Trim!H4&lt;&gt;0,H4/PLANEL_Pot_Trim!H4,0)</f>
        <v>0.6361657975219267</v>
      </c>
      <c r="I30" s="47">
        <f>IF(PLANEL_Pot_Trim!I4&lt;&gt;0,I4/PLANEL_Pot_Trim!I4,0)</f>
        <v>0.58500140912573229</v>
      </c>
      <c r="J30" s="47">
        <f>IF(PLANEL_Pot_Trim!J4&lt;&gt;0,J4/PLANEL_Pot_Trim!J4,0)</f>
        <v>0.62866734081827047</v>
      </c>
      <c r="K30" s="47">
        <f>IF(PLANEL_Pot_Trim!K4&lt;&gt;0,K4/PLANEL_Pot_Trim!K4,0)</f>
        <v>0.71584048906213094</v>
      </c>
      <c r="L30" s="47">
        <f>IF(PLANEL_Pot_Trim!L4&lt;&gt;0,L4/PLANEL_Pot_Trim!L4,0)</f>
        <v>0.64120516188664922</v>
      </c>
      <c r="M30" s="47">
        <f>IF(PLANEL_Pot_Trim!M4&lt;&gt;0,M4/PLANEL_Pot_Trim!M4,0)</f>
        <v>0.60361831271496558</v>
      </c>
      <c r="N30" s="47">
        <f>IF(PLANEL_Pot_Trim!N4&lt;&gt;0,N4/PLANEL_Pot_Trim!N4,0)</f>
        <v>0.6528398109210688</v>
      </c>
      <c r="O30" s="47">
        <f>IF(PLANEL_Pot_Trim!O4&lt;&gt;0,O4/PLANEL_Pot_Trim!O4,0)</f>
        <v>0.67533160395991698</v>
      </c>
      <c r="P30" s="47">
        <f>IF(PLANEL_Pot_Trim!P4&lt;&gt;0,P4/PLANEL_Pot_Trim!P4,0)</f>
        <v>0.63266491578704909</v>
      </c>
      <c r="Q30" s="47">
        <f>IF(PLANEL_Pot_Trim!Q4&lt;&gt;0,Q4/PLANEL_Pot_Trim!Q4,0)</f>
        <v>0.53559024647297793</v>
      </c>
      <c r="R30" s="47">
        <f>IF(PLANEL_Pot_Trim!R4&lt;&gt;0,R4/PLANEL_Pot_Trim!R4,0)</f>
        <v>0.6219790313900625</v>
      </c>
      <c r="S30" s="47">
        <f>IF(PLANEL_Pot_Trim!S4&lt;&gt;0,S4/PLANEL_Pot_Trim!S4,0)</f>
        <v>0.6542666864204123</v>
      </c>
      <c r="T30" s="47">
        <f>IF(PLANEL_Pot_Trim!T4&lt;&gt;0,T4/PLANEL_Pot_Trim!T4,0)</f>
        <v>0.63591672451236236</v>
      </c>
      <c r="U30" s="47">
        <f>IF(PLANEL_Pot_Trim!U4&lt;&gt;0,U4/PLANEL_Pot_Trim!U4,0)</f>
        <v>0.57212176994553388</v>
      </c>
      <c r="V30" s="47">
        <f>IF(PLANEL_Pot_Trim!V4&lt;&gt;0,V4/PLANEL_Pot_Trim!V4,0)</f>
        <v>0.64877995243964126</v>
      </c>
      <c r="W30" s="47">
        <f>IF(PLANEL_Pot_Trim!W4&lt;&gt;0,W4/PLANEL_Pot_Trim!W4,0)</f>
        <v>0.66005549228503546</v>
      </c>
      <c r="X30" s="47">
        <f>IF(PLANEL_Pot_Trim!X4&lt;&gt;0,X4/PLANEL_Pot_Trim!X4,0)</f>
        <v>0.6499469884268545</v>
      </c>
      <c r="Y30" s="47">
        <f>IF(PLANEL_Pot_Trim!Y4&lt;&gt;0,Y4/PLANEL_Pot_Trim!Y4,0)</f>
        <v>0.60818742211346855</v>
      </c>
      <c r="Z30" s="47">
        <f>IF(PLANEL_Pot_Trim!Z4&lt;&gt;0,Z4/PLANEL_Pot_Trim!Z4,0)</f>
        <v>0.6512596785360667</v>
      </c>
      <c r="AA30" s="47">
        <f>IF(PLANEL_Pot_Trim!AA4&lt;&gt;0,AA4/PLANEL_Pot_Trim!AA4,0)</f>
        <v>0.73047249895482291</v>
      </c>
      <c r="AB30" s="47">
        <f>IF(PLANEL_Pot_Trim!AB4&lt;&gt;0,AB4/PLANEL_Pot_Trim!AB4,0)</f>
        <v>0.66584192345541648</v>
      </c>
      <c r="AC30" s="47">
        <f>IF(PLANEL_Pot_Trim!AC4&lt;&gt;0,AC4/PLANEL_Pot_Trim!AC4,0)</f>
        <v>0.64289808641885982</v>
      </c>
      <c r="AD30" s="47">
        <f>IF(PLANEL_Pot_Trim!AD4&lt;&gt;0,AD4/PLANEL_Pot_Trim!AD4,0)</f>
        <v>0.66940773587857116</v>
      </c>
      <c r="AE30" s="47">
        <f>IF(PLANEL_Pot_Trim!AE4&lt;&gt;0,AE4/PLANEL_Pot_Trim!AE4,0)</f>
        <v>0.73328767428956088</v>
      </c>
      <c r="AF30" s="47">
        <f>IF(PLANEL_Pot_Trim!AF4&lt;&gt;0,AF4/PLANEL_Pot_Trim!AF4,0)</f>
        <v>0.66275012218358031</v>
      </c>
      <c r="AG30" s="47">
        <f>IF(PLANEL_Pot_Trim!AG4&lt;&gt;0,AG4/PLANEL_Pot_Trim!AG4,0)</f>
        <v>0.63655405922459796</v>
      </c>
      <c r="AH30" s="47">
        <f>IF(PLANEL_Pot_Trim!AH4&lt;&gt;0,AH4/PLANEL_Pot_Trim!AH4,0)</f>
        <v>0.66970331898279378</v>
      </c>
      <c r="AI30" s="47">
        <f>IF(PLANEL_Pot_Trim!AI4&lt;&gt;0,AI4/PLANEL_Pot_Trim!AI4,0)</f>
        <v>0.73364134676688009</v>
      </c>
      <c r="AJ30" s="47">
        <f>IF(PLANEL_Pot_Trim!AJ4&lt;&gt;0,AJ4/PLANEL_Pot_Trim!AJ4,0)</f>
        <v>0.68219486036526777</v>
      </c>
      <c r="AK30" s="47">
        <f>IF(PLANEL_Pot_Trim!AK4&lt;&gt;0,AK4/PLANEL_Pot_Trim!AK4,0)</f>
        <v>0.65658153279555687</v>
      </c>
      <c r="AL30" s="47">
        <f>IF(PLANEL_Pot_Trim!AL4&lt;&gt;0,AL4/PLANEL_Pot_Trim!AL4,0)</f>
        <v>0.67023670986428185</v>
      </c>
      <c r="AM30" s="47">
        <f>IF(PLANEL_Pot_Trim!AM4&lt;&gt;0,AM4/PLANEL_Pot_Trim!AM4,0)</f>
        <v>0.7338884788455291</v>
      </c>
      <c r="AN30" s="47">
        <f>IF(PLANEL_Pot_Trim!AN4&lt;&gt;0,AN4/PLANEL_Pot_Trim!AN4,0)</f>
        <v>0.68493569541159405</v>
      </c>
      <c r="AO30" s="47">
        <f>IF(PLANEL_Pot_Trim!AO4&lt;&gt;0,AO4/PLANEL_Pot_Trim!AO4,0)</f>
        <v>0.65455433436322108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0.69060186347181507</v>
      </c>
      <c r="AS30" s="47">
        <f>IF(PLANEL_Pot_Trim!AS4&lt;&gt;0,AS4/PLANEL_Pot_Trim!AS4,0)</f>
        <v>0.63877320534839077</v>
      </c>
      <c r="AT30" s="47">
        <f>IF(PLANEL_Pot_Trim!AT4&lt;&gt;0,AT4/PLANEL_Pot_Trim!AT4,0)</f>
        <v>0.6657203562891848</v>
      </c>
      <c r="AU30" s="47">
        <f>IF(PLANEL_Pot_Trim!AU4&lt;&gt;0,AU4/PLANEL_Pot_Trim!AU4,0)</f>
        <v>0.73510334072443517</v>
      </c>
      <c r="AV30" s="47">
        <f>IF(PLANEL_Pot_Trim!AV4&lt;&gt;0,AV4/PLANEL_Pot_Trim!AV4,0)</f>
        <v>0.69190191673865487</v>
      </c>
      <c r="AW30" s="47">
        <f>IF(PLANEL_Pot_Trim!AW4&lt;&gt;0,AW4/PLANEL_Pot_Trim!AW4,0)</f>
        <v>0.60261875424005173</v>
      </c>
      <c r="AX30" s="47">
        <f>IF(PLANEL_Pot_Trim!AX4&lt;&gt;0,AX4/PLANEL_Pot_Trim!AX4,0)</f>
        <v>0.67244014740164826</v>
      </c>
      <c r="AY30" s="47">
        <f>IF(PLANEL_Pot_Trim!AY4&lt;&gt;0,AY4/PLANEL_Pot_Trim!AY4,0)</f>
        <v>0.7358683237664263</v>
      </c>
      <c r="AZ30" s="47">
        <f>IF(PLANEL_Pot_Trim!AZ4&lt;&gt;0,AZ4/PLANEL_Pot_Trim!AZ4,0)</f>
        <v>0.66801632464289618</v>
      </c>
      <c r="BA30" s="47">
        <f>IF(PLANEL_Pot_Trim!BA4&lt;&gt;0,BA4/PLANEL_Pot_Trim!BA4,0)</f>
        <v>0.58210060810335851</v>
      </c>
      <c r="BB30" s="47">
        <f>IF(PLANEL_Pot_Trim!BB4&lt;&gt;0,BB4/PLANEL_Pot_Trim!BB4,0)</f>
        <v>0.67041055124042759</v>
      </c>
      <c r="BC30" s="47">
        <f>IF(PLANEL_Pot_Trim!BC4&lt;&gt;0,BC4/PLANEL_Pot_Trim!BC4,0)</f>
        <v>0.74048192421708103</v>
      </c>
      <c r="BD30" s="47">
        <f>IF(PLANEL_Pot_Trim!BD4&lt;&gt;0,BD4/PLANEL_Pot_Trim!BD4,0)</f>
        <v>0.69464095804930992</v>
      </c>
      <c r="BE30" s="47">
        <f>IF(PLANEL_Pot_Trim!BE4&lt;&gt;0,BE4/PLANEL_Pot_Trim!BE4,0)</f>
        <v>0.62359609860859655</v>
      </c>
      <c r="BF30" s="47">
        <f>IF(PLANEL_Pot_Trim!BF4&lt;&gt;0,BF4/PLANEL_Pot_Trim!BF4,0)</f>
        <v>0.67940823459845245</v>
      </c>
      <c r="BG30" s="47">
        <f>IF(PLANEL_Pot_Trim!BG4&lt;&gt;0,BG4/PLANEL_Pot_Trim!BG4,0)</f>
        <v>0.74216129102059591</v>
      </c>
      <c r="BH30" s="47">
        <f>IF(PLANEL_Pot_Trim!BH4&lt;&gt;0,BH4/PLANEL_Pot_Trim!BH4,0)</f>
        <v>0.66097556772503729</v>
      </c>
      <c r="BI30" s="47">
        <f>IF(PLANEL_Pot_Trim!BI4&lt;&gt;0,BI4/PLANEL_Pot_Trim!BI4,0)</f>
        <v>0.62147006804867544</v>
      </c>
      <c r="BJ30" s="47">
        <f>IF(PLANEL_Pot_Trim!BJ4&lt;&gt;0,BJ4/PLANEL_Pot_Trim!BJ4,0)</f>
        <v>0.65812556895876495</v>
      </c>
      <c r="BK30" s="47">
        <f>IF(PLANEL_Pot_Trim!BK4&lt;&gt;0,BK4/PLANEL_Pot_Trim!BK4,0)</f>
        <v>0.74296290825988531</v>
      </c>
      <c r="BL30" s="47">
        <f>IF(PLANEL_Pot_Trim!BL4&lt;&gt;0,BL4/PLANEL_Pot_Trim!BL4,0)</f>
        <v>0.66569547207313862</v>
      </c>
      <c r="BM30" s="47">
        <f>IF(PLANEL_Pot_Trim!BM4&lt;&gt;0,BM4/PLANEL_Pot_Trim!BM4,0)</f>
        <v>0.61298266314147687</v>
      </c>
      <c r="BN30" s="47">
        <f>IF(PLANEL_Pot_Trim!BN4&lt;&gt;0,BN4/PLANEL_Pot_Trim!BN4,0)</f>
        <v>0.65852892703895749</v>
      </c>
      <c r="BO30" s="47">
        <f>IF(PLANEL_Pot_Trim!BO4&lt;&gt;0,BO4/PLANEL_Pot_Trim!BO4,0)</f>
        <v>0.75093015206015323</v>
      </c>
      <c r="BP30" s="47">
        <f>IF(PLANEL_Pot_Trim!BP4&lt;&gt;0,BP4/PLANEL_Pot_Trim!BP4,0)</f>
        <v>0.63831936114917387</v>
      </c>
      <c r="BQ30" s="47">
        <f>IF(PLANEL_Pot_Trim!BQ4&lt;&gt;0,BQ4/PLANEL_Pot_Trim!BQ4,0)</f>
        <v>0.5983376919535992</v>
      </c>
      <c r="BR30" s="47">
        <f>IF(PLANEL_Pot_Trim!BR4&lt;&gt;0,BR4/PLANEL_Pot_Trim!BR4,0)</f>
        <v>0.66721146819730937</v>
      </c>
      <c r="BS30" s="47">
        <f>IF(PLANEL_Pot_Trim!BS4&lt;&gt;0,BS4/PLANEL_Pot_Trim!BS4,0)</f>
        <v>0.75205172288579425</v>
      </c>
      <c r="BT30" s="47">
        <f>IF(PLANEL_Pot_Trim!BT4&lt;&gt;0,BT4/PLANEL_Pot_Trim!BT4,0)</f>
        <v>0.67114770884179842</v>
      </c>
      <c r="BU30" s="47">
        <f>IF(PLANEL_Pot_Trim!BU4&lt;&gt;0,BU4/PLANEL_Pot_Trim!BU4,0)</f>
        <v>0.58135811923557112</v>
      </c>
      <c r="BV30" s="47">
        <f>IF(PLANEL_Pot_Trim!BV4&lt;&gt;0,BV4/PLANEL_Pot_Trim!BV4,0)</f>
        <v>0.6656790472920745</v>
      </c>
      <c r="BW30" s="47">
        <f>IF(PLANEL_Pot_Trim!BW4&lt;&gt;0,BW4/PLANEL_Pot_Trim!BW4,0)</f>
        <v>0.74943658822563608</v>
      </c>
      <c r="BX30" s="47">
        <f>IF(PLANEL_Pot_Trim!BX4&lt;&gt;0,BX4/PLANEL_Pot_Trim!BX4,0)</f>
        <v>0.66314703582985268</v>
      </c>
      <c r="BY30" s="47">
        <f>IF(PLANEL_Pot_Trim!BY4&lt;&gt;0,BY4/PLANEL_Pot_Trim!BY4,0)</f>
        <v>0.60263635383463288</v>
      </c>
      <c r="BZ30" s="47">
        <f>IF(PLANEL_Pot_Trim!BZ4&lt;&gt;0,BZ4/PLANEL_Pot_Trim!BZ4,0)</f>
        <v>0.66132730352057678</v>
      </c>
      <c r="CA30" s="47">
        <f>IF(PLANEL_Pot_Trim!CA4&lt;&gt;0,CA4/PLANEL_Pot_Trim!CA4,0)</f>
        <v>0.75106926631306214</v>
      </c>
      <c r="CB30" s="47">
        <f>IF(PLANEL_Pot_Trim!CB4&lt;&gt;0,CB4/PLANEL_Pot_Trim!CB4,0)</f>
        <v>0.64070140535762787</v>
      </c>
      <c r="CC30" s="47">
        <f>IF(PLANEL_Pot_Trim!CC4&lt;&gt;0,CC4/PLANEL_Pot_Trim!CC4,0)</f>
        <v>0.57404150760394079</v>
      </c>
      <c r="CD30" s="47">
        <f>IF(PLANEL_Pot_Trim!CD4&lt;&gt;0,CD4/PLANEL_Pot_Trim!CD4,0)</f>
        <v>0.65942079022617162</v>
      </c>
      <c r="CE30" s="47">
        <f>IF(PLANEL_Pot_Trim!CE4&lt;&gt;0,CE4/PLANEL_Pot_Trim!CE4,0)</f>
        <v>0.75274802498368087</v>
      </c>
      <c r="CF30" s="47">
        <f>IF(PLANEL_Pot_Trim!CF4&lt;&gt;0,CF4/PLANEL_Pot_Trim!CF4,0)</f>
        <v>0.64678020753776166</v>
      </c>
      <c r="CG30" s="47">
        <f>IF(PLANEL_Pot_Trim!CG4&lt;&gt;0,CG4/PLANEL_Pot_Trim!CG4,0)</f>
        <v>0.5700920072665302</v>
      </c>
      <c r="CH30" s="47">
        <f>IF(PLANEL_Pot_Trim!CH4&lt;&gt;0,CH4/PLANEL_Pot_Trim!CH4,0)</f>
        <v>0.65748651900333333</v>
      </c>
      <c r="CI30" s="47">
        <f>IF(PLANEL_Pot_Trim!CI4&lt;&gt;0,CI4/PLANEL_Pot_Trim!CI4,0)</f>
        <v>0.75364704522471326</v>
      </c>
      <c r="CJ30" s="47">
        <f>IF(PLANEL_Pot_Trim!CJ4&lt;&gt;0,CJ4/PLANEL_Pot_Trim!CJ4,0)</f>
        <v>0.63102110196789341</v>
      </c>
      <c r="CK30" s="47">
        <f>IF(PLANEL_Pot_Trim!CK4&lt;&gt;0,CK4/PLANEL_Pot_Trim!CK4,0)</f>
        <v>0.58466878706053005</v>
      </c>
      <c r="CL30" s="47">
        <f>IF(PLANEL_Pot_Trim!CL4&lt;&gt;0,CL4/PLANEL_Pot_Trim!CL4,0)</f>
        <v>0.65578541790793432</v>
      </c>
      <c r="CM30" s="47">
        <f>IF(PLANEL_Pot_Trim!CM4&lt;&gt;0,CM4/PLANEL_Pot_Trim!CM4,0)</f>
        <v>0.75608925496277435</v>
      </c>
      <c r="CN30" s="47">
        <f>IF(PLANEL_Pot_Trim!CN4&lt;&gt;0,CN4/PLANEL_Pot_Trim!CN4,0)</f>
        <v>0.63290485438090016</v>
      </c>
      <c r="CO30" s="47">
        <f>IF(PLANEL_Pot_Trim!CO4&lt;&gt;0,CO4/PLANEL_Pot_Trim!CO4,0)</f>
        <v>0.5747523816211163</v>
      </c>
      <c r="CP30" s="47">
        <f>IF(PLANEL_Pot_Trim!CP4&lt;&gt;0,CP4/PLANEL_Pot_Trim!CP4,0)</f>
        <v>0.65533781737844055</v>
      </c>
      <c r="CQ30" s="47">
        <f>IF(PLANEL_Pot_Trim!CQ4&lt;&gt;0,CQ4/PLANEL_Pot_Trim!CQ4,0)</f>
        <v>0.7572826622074087</v>
      </c>
      <c r="CR30" s="47">
        <f>IF(PLANEL_Pot_Trim!CR4&lt;&gt;0,CR4/PLANEL_Pot_Trim!CR4,0)</f>
        <v>0.63055955777699224</v>
      </c>
      <c r="CS30" s="47">
        <f>IF(PLANEL_Pot_Trim!CS4&lt;&gt;0,CS4/PLANEL_Pot_Trim!CS4,0)</f>
        <v>0.57543688793744496</v>
      </c>
      <c r="CT30" s="47">
        <f>IF(PLANEL_Pot_Trim!CT4&lt;&gt;0,CT4/PLANEL_Pot_Trim!CT4,0)</f>
        <v>0.65473690085654279</v>
      </c>
      <c r="CU30" s="47">
        <f>IF(PLANEL_Pot_Trim!CU4&lt;&gt;0,CU4/PLANEL_Pot_Trim!CU4,0)</f>
        <v>0.75846251939309217</v>
      </c>
      <c r="CV30" s="47">
        <f>IF(PLANEL_Pot_Trim!CV4&lt;&gt;0,CV4/PLANEL_Pot_Trim!CV4,0)</f>
        <v>0.62854173621593656</v>
      </c>
      <c r="CW30" s="47">
        <f>IF(PLANEL_Pot_Trim!CW4&lt;&gt;0,CW4/PLANEL_Pot_Trim!CW4,0)</f>
        <v>0.58423479799804867</v>
      </c>
      <c r="CX30" s="47">
        <f>IF(PLANEL_Pot_Trim!CX4&lt;&gt;0,CX4/PLANEL_Pot_Trim!CX4,0)</f>
        <v>0.65581168492027409</v>
      </c>
      <c r="CY30" s="77">
        <f>IF(PLANEL_Pot_Trim!CY4&lt;&gt;0,CY4/PLANEL_Pot_Trim!CY4,0)</f>
        <v>0.75846251939309217</v>
      </c>
      <c r="CZ30" s="77">
        <f>IF(PLANEL_Pot_Trim!CZ4&lt;&gt;0,CZ4/PLANEL_Pot_Trim!CZ4,0)</f>
        <v>0.63765136075111239</v>
      </c>
      <c r="DA30" s="77">
        <f>IF(PLANEL_Pot_Trim!DA4&lt;&gt;0,DA4/PLANEL_Pot_Trim!DA4,0)</f>
        <v>0.54087684346935005</v>
      </c>
      <c r="DB30" s="77">
        <f>IF(PLANEL_Pot_Trim!DB4&lt;&gt;0,DB4/PLANEL_Pot_Trim!DB4,0)</f>
        <v>0.65000967055616021</v>
      </c>
      <c r="DC30" s="47">
        <f>IF(PLANEL_Pot_Trim!DC4&lt;&gt;0,DC4/PLANEL_Pot_Trim!DC4,0)</f>
        <v>0.75846251939309217</v>
      </c>
      <c r="DD30" s="47">
        <f>IF(PLANEL_Pot_Trim!DD4&lt;&gt;0,DD4/PLANEL_Pot_Trim!DD4,0)</f>
        <v>0.63895086267139367</v>
      </c>
      <c r="DE30" s="47">
        <f>IF(PLANEL_Pot_Trim!DE4&lt;&gt;0,DE4/PLANEL_Pot_Trim!DE4,0)</f>
        <v>0.56271161298666417</v>
      </c>
      <c r="DF30" s="47">
        <f>IF(PLANEL_Pot_Trim!DF4&lt;&gt;0,DF4/PLANEL_Pot_Trim!DF4,0)</f>
        <v>0.64911447986886484</v>
      </c>
      <c r="DG30" s="47">
        <f>IF(PLANEL_Pot_Trim!DG4&lt;&gt;0,DG4/PLANEL_Pot_Trim!DG4,0)</f>
        <v>0.75846251939309217</v>
      </c>
      <c r="DH30" s="47">
        <f>IF(PLANEL_Pot_Trim!DH4&lt;&gt;0,DH4/PLANEL_Pot_Trim!DH4,0)</f>
        <v>0.65611224347907093</v>
      </c>
      <c r="DI30" s="47">
        <f>IF(PLANEL_Pot_Trim!DI4&lt;&gt;0,DI4/PLANEL_Pot_Trim!DI4,0)</f>
        <v>0.56583672986191969</v>
      </c>
      <c r="DJ30" s="47">
        <f>IF(PLANEL_Pot_Trim!DJ4&lt;&gt;0,DJ4/PLANEL_Pot_Trim!DJ4,0)</f>
        <v>0.65384528221079208</v>
      </c>
      <c r="DK30" s="47">
        <f>IF(PLANEL_Pot_Trim!DK4&lt;&gt;0,DK4/PLANEL_Pot_Trim!DK4,0)</f>
        <v>0.75846251939309217</v>
      </c>
      <c r="DL30" s="47">
        <f>IF(PLANEL_Pot_Trim!DL4&lt;&gt;0,DL4/PLANEL_Pot_Trim!DL4,0)</f>
        <v>0.6484970976347717</v>
      </c>
      <c r="DM30" s="47">
        <f>IF(PLANEL_Pot_Trim!DM4&lt;&gt;0,DM4/PLANEL_Pot_Trim!DM4,0)</f>
        <v>0.56124307687196628</v>
      </c>
      <c r="DN30" s="47">
        <f>IF(PLANEL_Pot_Trim!DN4&lt;&gt;0,DN4/PLANEL_Pot_Trim!DN4,0)</f>
        <v>0.6548748773399492</v>
      </c>
      <c r="DO30" s="47">
        <f>IF(PLANEL_Pot_Trim!DO4&lt;&gt;0,DO4/PLANEL_Pot_Trim!DO4,0)</f>
        <v>0.75846251939309217</v>
      </c>
      <c r="DP30" s="47">
        <f>IF(PLANEL_Pot_Trim!DP4&lt;&gt;0,DP4/PLANEL_Pot_Trim!DP4,0)</f>
        <v>0.65401314068275374</v>
      </c>
      <c r="DQ30" s="47">
        <f>IF(PLANEL_Pot_Trim!DQ4&lt;&gt;0,DQ4/PLANEL_Pot_Trim!DQ4,0)</f>
        <v>0.56578287455133802</v>
      </c>
      <c r="DR30" s="47">
        <f>IF(PLANEL_Pot_Trim!DR4&lt;&gt;0,DR4/PLANEL_Pot_Trim!DR4,0)</f>
        <v>0.65581168492027409</v>
      </c>
      <c r="DS30" s="47">
        <f>IF(PLANEL_Pot_Trim!DS4&lt;&gt;0,DS4/PLANEL_Pot_Trim!DS4,0)</f>
        <v>0.75642187568141106</v>
      </c>
      <c r="DT30" s="47">
        <f>IF(PLANEL_Pot_Trim!DT4&lt;&gt;0,DT4/PLANEL_Pot_Trim!DT4,0)</f>
        <v>0.65707689046786599</v>
      </c>
      <c r="DU30" s="47">
        <f>IF(PLANEL_Pot_Trim!DU4&lt;&gt;0,DU4/PLANEL_Pot_Trim!DU4,0)</f>
        <v>0.59177467803237516</v>
      </c>
      <c r="DV30" s="47">
        <f>IF(PLANEL_Pot_Trim!DV4&lt;&gt;0,DV4/PLANEL_Pot_Trim!DV4,0)</f>
        <v>0.64530757537725503</v>
      </c>
      <c r="DW30" s="47">
        <f>IF(PLANEL_Pot_Trim!DW4&lt;&gt;0,DW4/PLANEL_Pot_Trim!DW4,0)</f>
        <v>0.75181911279599489</v>
      </c>
      <c r="DX30" s="47">
        <f>IF(PLANEL_Pot_Trim!DX4&lt;&gt;0,DX4/PLANEL_Pot_Trim!DX4,0)</f>
        <v>0.65761612127611691</v>
      </c>
      <c r="DY30" s="47">
        <f>IF(PLANEL_Pot_Trim!DY4&lt;&gt;0,DY4/PLANEL_Pot_Trim!DY4,0)</f>
        <v>0.57941845824941252</v>
      </c>
      <c r="DZ30" s="47">
        <f>IF(PLANEL_Pot_Trim!DZ4&lt;&gt;0,DZ4/PLANEL_Pot_Trim!DZ4,0)</f>
        <v>0.65001735263273341</v>
      </c>
      <c r="EA30" s="47">
        <f>IF(PLANEL_Pot_Trim!EA4&lt;&gt;0,EA4/PLANEL_Pot_Trim!EA4,0)</f>
        <v>0.7469280094097579</v>
      </c>
      <c r="EB30" s="47">
        <f>IF(PLANEL_Pot_Trim!EB4&lt;&gt;0,EB4/PLANEL_Pot_Trim!EB4,0)</f>
        <v>0.65821676195380208</v>
      </c>
      <c r="EC30" s="47">
        <f>IF(PLANEL_Pot_Trim!EC4&lt;&gt;0,EC4/PLANEL_Pot_Trim!EC4,0)</f>
        <v>0.56599638426495402</v>
      </c>
      <c r="ED30" s="47">
        <f>IF(PLANEL_Pot_Trim!ED4&lt;&gt;0,ED4/PLANEL_Pot_Trim!ED4,0)</f>
        <v>0.64263822842925233</v>
      </c>
      <c r="EE30" s="47">
        <f>IF(PLANEL_Pot_Trim!EE4&lt;&gt;0,EE4/PLANEL_Pot_Trim!EE4,0)</f>
        <v>0.74338804896384547</v>
      </c>
      <c r="EF30" s="47">
        <f>IF(PLANEL_Pot_Trim!EF4&lt;&gt;0,EF4/PLANEL_Pot_Trim!EF4,0)</f>
        <v>0.65831721258236553</v>
      </c>
      <c r="EG30" s="47">
        <f>IF(PLANEL_Pot_Trim!EG4&lt;&gt;0,EG4/PLANEL_Pot_Trim!EG4,0)</f>
        <v>0.59778571303544437</v>
      </c>
      <c r="EH30" s="47">
        <f>IF(PLANEL_Pot_Trim!EH4&lt;&gt;0,EH4/PLANEL_Pot_Trim!EH4,0)</f>
        <v>0.62784236839779362</v>
      </c>
      <c r="EI30" s="47">
        <f>IF(PLANEL_Pot_Trim!EI4&lt;&gt;0,EI4/PLANEL_Pot_Trim!EI4,0)</f>
        <v>0.72803020772973759</v>
      </c>
      <c r="EJ30" s="47">
        <f>IF(PLANEL_Pot_Trim!EJ4&lt;&gt;0,EJ4/PLANEL_Pot_Trim!EJ4,0)</f>
        <v>0.65279856849997986</v>
      </c>
      <c r="EK30" s="47">
        <f>IF(PLANEL_Pot_Trim!EK4&lt;&gt;0,EK4/PLANEL_Pot_Trim!EK4,0)</f>
        <v>0.55888007598413392</v>
      </c>
      <c r="EL30" s="47">
        <f>IF(PLANEL_Pot_Trim!EL4&lt;&gt;0,EL4/PLANEL_Pot_Trim!EL4,0)</f>
        <v>0.61720589440275297</v>
      </c>
      <c r="EM30" s="47">
        <f>IF(PLANEL_Pot_Trim!EM4&lt;&gt;0,EM4/PLANEL_Pot_Trim!EM4,0)</f>
        <v>0.72216110606351036</v>
      </c>
      <c r="EN30" s="47">
        <f>IF(PLANEL_Pot_Trim!EN4&lt;&gt;0,EN4/PLANEL_Pot_Trim!EN4,0)</f>
        <v>0.64609428719434736</v>
      </c>
      <c r="EO30" s="47">
        <f>IF(PLANEL_Pot_Trim!EO4&lt;&gt;0,EO4/PLANEL_Pot_Trim!EO4,0)</f>
        <v>0.53249561469470574</v>
      </c>
      <c r="EP30" s="47">
        <f>IF(PLANEL_Pot_Trim!EP4&lt;&gt;0,EP4/PLANEL_Pot_Trim!EP4,0)</f>
        <v>0.61340210367481895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0.83785555965478575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0.83378863997089969</v>
      </c>
      <c r="K31" s="47">
        <f>IF(PLANEL_Pot_Trim!K5&lt;&gt;0,K5/PLANEL_Pot_Trim!K5,0)</f>
        <v>0.83630005379193306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0.81635859242340125</v>
      </c>
      <c r="O31" s="47">
        <f>IF(PLANEL_Pot_Trim!O5&lt;&gt;0,O5/PLANEL_Pot_Trim!O5,0)</f>
        <v>0.78627847703189613</v>
      </c>
      <c r="P31" s="47">
        <f>IF(PLANEL_Pot_Trim!P5&lt;&gt;0,P5/PLANEL_Pot_Trim!P5,0)</f>
        <v>0.8255144380683741</v>
      </c>
      <c r="Q31" s="47">
        <f>IF(PLANEL_Pot_Trim!Q5&lt;&gt;0,Q5/PLANEL_Pot_Trim!Q5,0)</f>
        <v>0.80395555549150677</v>
      </c>
      <c r="R31" s="47">
        <f>IF(PLANEL_Pot_Trim!R5&lt;&gt;0,R5/PLANEL_Pot_Trim!R5,0)</f>
        <v>0.81019748941031111</v>
      </c>
      <c r="S31" s="47">
        <f>IF(PLANEL_Pot_Trim!S5&lt;&gt;0,S5/PLANEL_Pot_Trim!S5,0)</f>
        <v>0.81071240825296942</v>
      </c>
      <c r="T31" s="47">
        <f>IF(PLANEL_Pot_Trim!T5&lt;&gt;0,T5/PLANEL_Pot_Trim!T5,0)</f>
        <v>0.78865242467172691</v>
      </c>
      <c r="U31" s="47">
        <f>IF(PLANEL_Pot_Trim!U5&lt;&gt;0,U5/PLANEL_Pot_Trim!U5,0)</f>
        <v>0.78114863215231134</v>
      </c>
      <c r="V31" s="47">
        <f>IF(PLANEL_Pot_Trim!V5&lt;&gt;0,V5/PLANEL_Pot_Trim!V5,0)</f>
        <v>0.81163733232249724</v>
      </c>
      <c r="W31" s="47">
        <f>IF(PLANEL_Pot_Trim!W5&lt;&gt;0,W5/PLANEL_Pot_Trim!W5,0)</f>
        <v>0.79230589012888319</v>
      </c>
      <c r="X31" s="47">
        <f>IF(PLANEL_Pot_Trim!X5&lt;&gt;0,X5/PLANEL_Pot_Trim!X5,0)</f>
        <v>0.80983390036162572</v>
      </c>
      <c r="Y31" s="47">
        <f>IF(PLANEL_Pot_Trim!Y5&lt;&gt;0,Y5/PLANEL_Pot_Trim!Y5,0)</f>
        <v>0.57348107186891384</v>
      </c>
      <c r="Z31" s="47">
        <f>IF(PLANEL_Pot_Trim!Z5&lt;&gt;0,Z5/PLANEL_Pot_Trim!Z5,0)</f>
        <v>0.78150416217762986</v>
      </c>
      <c r="AA31" s="47">
        <f>IF(PLANEL_Pot_Trim!AA5&lt;&gt;0,AA5/PLANEL_Pot_Trim!AA5,0)</f>
        <v>0.78003057942421528</v>
      </c>
      <c r="AB31" s="47">
        <f>IF(PLANEL_Pot_Trim!AB5&lt;&gt;0,AB5/PLANEL_Pot_Trim!AB5,0)</f>
        <v>0.72553976118173458</v>
      </c>
      <c r="AC31" s="47">
        <f>IF(PLANEL_Pot_Trim!AC5&lt;&gt;0,AC5/PLANEL_Pot_Trim!AC5,0)</f>
        <v>0.78734372317319945</v>
      </c>
      <c r="AD31" s="47">
        <f>IF(PLANEL_Pot_Trim!AD5&lt;&gt;0,AD5/PLANEL_Pot_Trim!AD5,0)</f>
        <v>0.80541372953247981</v>
      </c>
      <c r="AE31" s="47">
        <f>IF(PLANEL_Pot_Trim!AE5&lt;&gt;0,AE5/PLANEL_Pot_Trim!AE5,0)</f>
        <v>0.84596866373398005</v>
      </c>
      <c r="AF31" s="47">
        <f>IF(PLANEL_Pot_Trim!AF5&lt;&gt;0,AF5/PLANEL_Pot_Trim!AF5,0)</f>
        <v>0.8172709930880141</v>
      </c>
      <c r="AG31" s="47">
        <f>IF(PLANEL_Pot_Trim!AG5&lt;&gt;0,AG5/PLANEL_Pot_Trim!AG5,0)</f>
        <v>0.79920292165059048</v>
      </c>
      <c r="AH31" s="47">
        <f>IF(PLANEL_Pot_Trim!AH5&lt;&gt;0,AH5/PLANEL_Pot_Trim!AH5,0)</f>
        <v>0.80552813461411477</v>
      </c>
      <c r="AI31" s="47">
        <f>IF(PLANEL_Pot_Trim!AI5&lt;&gt;0,AI5/PLANEL_Pot_Trim!AI5,0)</f>
        <v>0.84825166331294233</v>
      </c>
      <c r="AJ31" s="47">
        <f>IF(PLANEL_Pot_Trim!AJ5&lt;&gt;0,AJ5/PLANEL_Pot_Trim!AJ5,0)</f>
        <v>0.8240526725914884</v>
      </c>
      <c r="AK31" s="47">
        <f>IF(PLANEL_Pot_Trim!AK5&lt;&gt;0,AK5/PLANEL_Pot_Trim!AK5,0)</f>
        <v>0.81610323609432656</v>
      </c>
      <c r="AL31" s="47">
        <f>IF(PLANEL_Pot_Trim!AL5&lt;&gt;0,AL5/PLANEL_Pot_Trim!AL5,0)</f>
        <v>0.81448830794078952</v>
      </c>
      <c r="AM31" s="47">
        <f>IF(PLANEL_Pot_Trim!AM5&lt;&gt;0,AM5/PLANEL_Pot_Trim!AM5,0)</f>
        <v>0.85114765412594906</v>
      </c>
      <c r="AN31" s="47">
        <f>IF(PLANEL_Pot_Trim!AN5&lt;&gt;0,AN5/PLANEL_Pot_Trim!AN5,0)</f>
        <v>0.83408328710368751</v>
      </c>
      <c r="AO31" s="47">
        <f>IF(PLANEL_Pot_Trim!AO5&lt;&gt;0,AO5/PLANEL_Pot_Trim!AO5,0)</f>
        <v>0.83413073041530983</v>
      </c>
      <c r="AP31" s="47">
        <f>IF(PLANEL_Pot_Trim!AP5&lt;&gt;0,AP5/PLANEL_Pot_Trim!AP5,0)</f>
        <v>0.82653794988200513</v>
      </c>
      <c r="AQ31" s="47">
        <f>IF(PLANEL_Pot_Trim!AQ5&lt;&gt;0,AQ5/PLANEL_Pot_Trim!AQ5,0)</f>
        <v>0.85114765412594906</v>
      </c>
      <c r="AR31" s="47">
        <f>IF(PLANEL_Pot_Trim!AR5&lt;&gt;0,AR5/PLANEL_Pot_Trim!AR5,0)</f>
        <v>0.82802002745032155</v>
      </c>
      <c r="AS31" s="47">
        <f>IF(PLANEL_Pot_Trim!AS5&lt;&gt;0,AS5/PLANEL_Pot_Trim!AS5,0)</f>
        <v>0.71658251424875952</v>
      </c>
      <c r="AT31" s="47">
        <f>IF(PLANEL_Pot_Trim!AT5&lt;&gt;0,AT5/PLANEL_Pot_Trim!AT5,0)</f>
        <v>0.7823001735687366</v>
      </c>
      <c r="AU31" s="47">
        <f>IF(PLANEL_Pot_Trim!AU5&lt;&gt;0,AU5/PLANEL_Pot_Trim!AU5,0)</f>
        <v>0.85114765412594906</v>
      </c>
      <c r="AV31" s="47">
        <f>IF(PLANEL_Pot_Trim!AV5&lt;&gt;0,AV5/PLANEL_Pot_Trim!AV5,0)</f>
        <v>0.48465816904177245</v>
      </c>
      <c r="AW31" s="47">
        <f>IF(PLANEL_Pot_Trim!AW5&lt;&gt;0,AW5/PLANEL_Pot_Trim!AW5,0)</f>
        <v>0.82308277055770007</v>
      </c>
      <c r="AX31" s="47">
        <f>IF(PLANEL_Pot_Trim!AX5&lt;&gt;0,AX5/PLANEL_Pot_Trim!AX5,0)</f>
        <v>0.71632906541600527</v>
      </c>
      <c r="AY31" s="47">
        <f>IF(PLANEL_Pot_Trim!AY5&lt;&gt;0,AY5/PLANEL_Pot_Trim!AY5,0)</f>
        <v>0.85114765412594906</v>
      </c>
      <c r="AZ31" s="47">
        <f>IF(PLANEL_Pot_Trim!AZ5&lt;&gt;0,AZ5/PLANEL_Pot_Trim!AZ5,0)</f>
        <v>0.56231576868667166</v>
      </c>
      <c r="BA31" s="47">
        <f>IF(PLANEL_Pot_Trim!BA5&lt;&gt;0,BA5/PLANEL_Pot_Trim!BA5,0)</f>
        <v>0.82578941993117605</v>
      </c>
      <c r="BB31" s="47">
        <f>IF(PLANEL_Pot_Trim!BB5&lt;&gt;0,BB5/PLANEL_Pot_Trim!BB5,0)</f>
        <v>0.67618829601066877</v>
      </c>
      <c r="BC31" s="47">
        <f>IF(PLANEL_Pot_Trim!BC5&lt;&gt;0,BC5/PLANEL_Pot_Trim!BC5,0)</f>
        <v>0.85114765412594906</v>
      </c>
      <c r="BD31" s="47">
        <f>IF(PLANEL_Pot_Trim!BD5&lt;&gt;0,BD5/PLANEL_Pot_Trim!BD5,0)</f>
        <v>0.75715247605506708</v>
      </c>
      <c r="BE31" s="47">
        <f>IF(PLANEL_Pot_Trim!BE5&lt;&gt;0,BE5/PLANEL_Pot_Trim!BE5,0)</f>
        <v>0.44738137591924387</v>
      </c>
      <c r="BF31" s="47">
        <f>IF(PLANEL_Pot_Trim!BF5&lt;&gt;0,BF5/PLANEL_Pot_Trim!BF5,0)</f>
        <v>0.61416815285975968</v>
      </c>
      <c r="BG31" s="47">
        <f>IF(PLANEL_Pot_Trim!BG5&lt;&gt;0,BG5/PLANEL_Pot_Trim!BG5,0)</f>
        <v>0.85114765412594906</v>
      </c>
      <c r="BH31" s="47">
        <f>IF(PLANEL_Pot_Trim!BH5&lt;&gt;0,BH5/PLANEL_Pot_Trim!BH5,0)</f>
        <v>0.5700423759651313</v>
      </c>
      <c r="BI31" s="47">
        <f>IF(PLANEL_Pot_Trim!BI5&lt;&gt;0,BI5/PLANEL_Pot_Trim!BI5,0)</f>
        <v>0.42641079440059154</v>
      </c>
      <c r="BJ31" s="47">
        <f>IF(PLANEL_Pot_Trim!BJ5&lt;&gt;0,BJ5/PLANEL_Pot_Trim!BJ5,0)</f>
        <v>0.81961441225797738</v>
      </c>
      <c r="BK31" s="47">
        <f>IF(PLANEL_Pot_Trim!BK5&lt;&gt;0,BK5/PLANEL_Pot_Trim!BK5,0)</f>
        <v>0.85114765412594906</v>
      </c>
      <c r="BL31" s="47">
        <f>IF(PLANEL_Pot_Trim!BL5&lt;&gt;0,BL5/PLANEL_Pot_Trim!BL5,0)</f>
        <v>0.4696731092372457</v>
      </c>
      <c r="BM31" s="47">
        <f>IF(PLANEL_Pot_Trim!BM5&lt;&gt;0,BM5/PLANEL_Pot_Trim!BM5,0)</f>
        <v>0.46787164466064107</v>
      </c>
      <c r="BN31" s="47">
        <f>IF(PLANEL_Pot_Trim!BN5&lt;&gt;0,BN5/PLANEL_Pot_Trim!BN5,0)</f>
        <v>0.80881000392274993</v>
      </c>
      <c r="BO31" s="47">
        <f>IF(PLANEL_Pot_Trim!BO5&lt;&gt;0,BO5/PLANEL_Pot_Trim!BO5,0)</f>
        <v>0.85114765412594906</v>
      </c>
      <c r="BP31" s="47">
        <f>IF(PLANEL_Pot_Trim!BP5&lt;&gt;0,BP5/PLANEL_Pot_Trim!BP5,0)</f>
        <v>0.83997233095438895</v>
      </c>
      <c r="BQ31" s="47">
        <f>IF(PLANEL_Pot_Trim!BQ5&lt;&gt;0,BQ5/PLANEL_Pot_Trim!BQ5,0)</f>
        <v>0.83412783790061995</v>
      </c>
      <c r="BR31" s="47">
        <f>IF(PLANEL_Pot_Trim!BR5&lt;&gt;0,BR5/PLANEL_Pot_Trim!BR5,0)</f>
        <v>0.8265957285771347</v>
      </c>
      <c r="BS31" s="47">
        <f>IF(PLANEL_Pot_Trim!BS5&lt;&gt;0,BS5/PLANEL_Pot_Trim!BS5,0)</f>
        <v>0.85114765412594906</v>
      </c>
      <c r="BT31" s="47">
        <f>IF(PLANEL_Pot_Trim!BT5&lt;&gt;0,BT5/PLANEL_Pot_Trim!BT5,0)</f>
        <v>0.48635941048408027</v>
      </c>
      <c r="BU31" s="47">
        <f>IF(PLANEL_Pot_Trim!BU5&lt;&gt;0,BU5/PLANEL_Pot_Trim!BU5,0)</f>
        <v>0.81767815024756907</v>
      </c>
      <c r="BV31" s="47">
        <f>IF(PLANEL_Pot_Trim!BV5&lt;&gt;0,BV5/PLANEL_Pot_Trim!BV5,0)</f>
        <v>0.8265957285771347</v>
      </c>
      <c r="BW31" s="47">
        <f>IF(PLANEL_Pot_Trim!BW5&lt;&gt;0,BW5/PLANEL_Pot_Trim!BW5,0)</f>
        <v>0.85114765412594906</v>
      </c>
      <c r="BX31" s="47">
        <f>IF(PLANEL_Pot_Trim!BX5&lt;&gt;0,BX5/PLANEL_Pot_Trim!BX5,0)</f>
        <v>0.48984646192781106</v>
      </c>
      <c r="BY31" s="47">
        <f>IF(PLANEL_Pot_Trim!BY5&lt;&gt;0,BY5/PLANEL_Pot_Trim!BY5,0)</f>
        <v>0.4701015967216739</v>
      </c>
      <c r="BZ31" s="47">
        <f>IF(PLANEL_Pot_Trim!BZ5&lt;&gt;0,BZ5/PLANEL_Pot_Trim!BZ5,0)</f>
        <v>0.8265957285771347</v>
      </c>
      <c r="CA31" s="47">
        <f>IF(PLANEL_Pot_Trim!CA5&lt;&gt;0,CA5/PLANEL_Pot_Trim!CA5,0)</f>
        <v>0.85114765412594906</v>
      </c>
      <c r="CB31" s="47">
        <f>IF(PLANEL_Pot_Trim!CB5&lt;&gt;0,CB5/PLANEL_Pot_Trim!CB5,0)</f>
        <v>0.8578360106651659</v>
      </c>
      <c r="CC31" s="47">
        <f>IF(PLANEL_Pot_Trim!CC5&lt;&gt;0,CC5/PLANEL_Pot_Trim!CC5,0)</f>
        <v>0.78070716734786572</v>
      </c>
      <c r="CD31" s="47">
        <f>IF(PLANEL_Pot_Trim!CD5&lt;&gt;0,CD5/PLANEL_Pot_Trim!CD5,0)</f>
        <v>0.8265957285771347</v>
      </c>
      <c r="CE31" s="47">
        <f>IF(PLANEL_Pot_Trim!CE5&lt;&gt;0,CE5/PLANEL_Pot_Trim!CE5,0)</f>
        <v>0.85114765412594906</v>
      </c>
      <c r="CF31" s="47">
        <f>IF(PLANEL_Pot_Trim!CF5&lt;&gt;0,CF5/PLANEL_Pot_Trim!CF5,0)</f>
        <v>0.85675848645062203</v>
      </c>
      <c r="CG31" s="47">
        <f>IF(PLANEL_Pot_Trim!CG5&lt;&gt;0,CG5/PLANEL_Pot_Trim!CG5,0)</f>
        <v>0.72327316024906341</v>
      </c>
      <c r="CH31" s="47">
        <f>IF(PLANEL_Pot_Trim!CH5&lt;&gt;0,CH5/PLANEL_Pot_Trim!CH5,0)</f>
        <v>0.8265957285771347</v>
      </c>
      <c r="CI31" s="47">
        <f>IF(PLANEL_Pot_Trim!CI5&lt;&gt;0,CI5/PLANEL_Pot_Trim!CI5,0)</f>
        <v>0.85114765412594906</v>
      </c>
      <c r="CJ31" s="47">
        <f>IF(PLANEL_Pot_Trim!CJ5&lt;&gt;0,CJ5/PLANEL_Pot_Trim!CJ5,0)</f>
        <v>0.8578360106651659</v>
      </c>
      <c r="CK31" s="47">
        <f>IF(PLANEL_Pot_Trim!CK5&lt;&gt;0,CK5/PLANEL_Pot_Trim!CK5,0)</f>
        <v>0.47725293755400039</v>
      </c>
      <c r="CL31" s="47">
        <f>IF(PLANEL_Pot_Trim!CL5&lt;&gt;0,CL5/PLANEL_Pot_Trim!CL5,0)</f>
        <v>0.8265957285771347</v>
      </c>
      <c r="CM31" s="47">
        <f>IF(PLANEL_Pot_Trim!CM5&lt;&gt;0,CM5/PLANEL_Pot_Trim!CM5,0)</f>
        <v>0.85114765412594906</v>
      </c>
      <c r="CN31" s="47">
        <f>IF(PLANEL_Pot_Trim!CN5&lt;&gt;0,CN5/PLANEL_Pot_Trim!CN5,0)</f>
        <v>0.85338803727344437</v>
      </c>
      <c r="CO31" s="47">
        <f>IF(PLANEL_Pot_Trim!CO5&lt;&gt;0,CO5/PLANEL_Pot_Trim!CO5,0)</f>
        <v>0.47229749745699751</v>
      </c>
      <c r="CP31" s="47">
        <f>IF(PLANEL_Pot_Trim!CP5&lt;&gt;0,CP5/PLANEL_Pot_Trim!CP5,0)</f>
        <v>0.8265957285771347</v>
      </c>
      <c r="CQ31" s="47">
        <f>IF(PLANEL_Pot_Trim!CQ5&lt;&gt;0,CQ5/PLANEL_Pot_Trim!CQ5,0)</f>
        <v>0.85114765412594906</v>
      </c>
      <c r="CR31" s="47">
        <f>IF(PLANEL_Pot_Trim!CR5&lt;&gt;0,CR5/PLANEL_Pot_Trim!CR5,0)</f>
        <v>0.8476742494593944</v>
      </c>
      <c r="CS31" s="47">
        <f>IF(PLANEL_Pot_Trim!CS5&lt;&gt;0,CS5/PLANEL_Pot_Trim!CS5,0)</f>
        <v>0.4701015967216739</v>
      </c>
      <c r="CT31" s="47">
        <f>IF(PLANEL_Pot_Trim!CT5&lt;&gt;0,CT5/PLANEL_Pot_Trim!CT5,0)</f>
        <v>0.8265957285771347</v>
      </c>
      <c r="CU31" s="47">
        <f>IF(PLANEL_Pot_Trim!CU5&lt;&gt;0,CU5/PLANEL_Pot_Trim!CU5,0)</f>
        <v>0.85114765412594906</v>
      </c>
      <c r="CV31" s="47">
        <f>IF(PLANEL_Pot_Trim!CV5&lt;&gt;0,CV5/PLANEL_Pot_Trim!CV5,0)</f>
        <v>0.85675848645062203</v>
      </c>
      <c r="CW31" s="47">
        <f>IF(PLANEL_Pot_Trim!CW5&lt;&gt;0,CW5/PLANEL_Pot_Trim!CW5,0)</f>
        <v>0.81531106567204648</v>
      </c>
      <c r="CX31" s="47">
        <f>IF(PLANEL_Pot_Trim!CX5&lt;&gt;0,CX5/PLANEL_Pot_Trim!CX5,0)</f>
        <v>0.82439340824470242</v>
      </c>
      <c r="CY31" s="77">
        <f>IF(PLANEL_Pot_Trim!CY5&lt;&gt;0,CY5/PLANEL_Pot_Trim!CY5,0)</f>
        <v>0.85114765412594906</v>
      </c>
      <c r="CZ31" s="77">
        <f>IF(PLANEL_Pot_Trim!CZ5&lt;&gt;0,CZ5/PLANEL_Pot_Trim!CZ5,0)</f>
        <v>0.8578360106651659</v>
      </c>
      <c r="DA31" s="77">
        <f>IF(PLANEL_Pot_Trim!DA5&lt;&gt;0,DA5/PLANEL_Pot_Trim!DA5,0)</f>
        <v>0.82328551494706981</v>
      </c>
      <c r="DB31" s="77">
        <f>IF(PLANEL_Pot_Trim!DB5&lt;&gt;0,DB5/PLANEL_Pot_Trim!DB5,0)</f>
        <v>0.8265957285771347</v>
      </c>
      <c r="DC31" s="47">
        <f>IF(PLANEL_Pot_Trim!DC5&lt;&gt;0,DC5/PLANEL_Pot_Trim!DC5,0)</f>
        <v>0.85114765412594906</v>
      </c>
      <c r="DD31" s="47">
        <f>IF(PLANEL_Pot_Trim!DD5&lt;&gt;0,DD5/PLANEL_Pot_Trim!DD5,0)</f>
        <v>0.84036753416515153</v>
      </c>
      <c r="DE31" s="47">
        <f>IF(PLANEL_Pot_Trim!DE5&lt;&gt;0,DE5/PLANEL_Pot_Trim!DE5,0)</f>
        <v>0.47098346338638841</v>
      </c>
      <c r="DF31" s="47">
        <f>IF(PLANEL_Pot_Trim!DF5&lt;&gt;0,DF5/PLANEL_Pot_Trim!DF5,0)</f>
        <v>0.8265957285771347</v>
      </c>
      <c r="DG31" s="47">
        <f>IF(PLANEL_Pot_Trim!DG5&lt;&gt;0,DG5/PLANEL_Pot_Trim!DG5,0)</f>
        <v>0.85114765412594906</v>
      </c>
      <c r="DH31" s="47">
        <f>IF(PLANEL_Pot_Trim!DH5&lt;&gt;0,DH5/PLANEL_Pot_Trim!DH5,0)</f>
        <v>0.69312664946989322</v>
      </c>
      <c r="DI31" s="47">
        <f>IF(PLANEL_Pot_Trim!DI5&lt;&gt;0,DI5/PLANEL_Pot_Trim!DI5,0)</f>
        <v>0.45215295385564175</v>
      </c>
      <c r="DJ31" s="47">
        <f>IF(PLANEL_Pot_Trim!DJ5&lt;&gt;0,DJ5/PLANEL_Pot_Trim!DJ5,0)</f>
        <v>0.8265957285771347</v>
      </c>
      <c r="DK31" s="47">
        <f>IF(PLANEL_Pot_Trim!DK5&lt;&gt;0,DK5/PLANEL_Pot_Trim!DK5,0)</f>
        <v>0.85114765412594906</v>
      </c>
      <c r="DL31" s="47">
        <f>IF(PLANEL_Pot_Trim!DL5&lt;&gt;0,DL5/PLANEL_Pot_Trim!DL5,0)</f>
        <v>0.8578360106651659</v>
      </c>
      <c r="DM31" s="47">
        <f>IF(PLANEL_Pot_Trim!DM5&lt;&gt;0,DM5/PLANEL_Pot_Trim!DM5,0)</f>
        <v>0.81208194262000766</v>
      </c>
      <c r="DN31" s="47">
        <f>IF(PLANEL_Pot_Trim!DN5&lt;&gt;0,DN5/PLANEL_Pot_Trim!DN5,0)</f>
        <v>0.74596702988556896</v>
      </c>
      <c r="DO31" s="47">
        <f>IF(PLANEL_Pot_Trim!DO5&lt;&gt;0,DO5/PLANEL_Pot_Trim!DO5,0)</f>
        <v>0.85114765412594906</v>
      </c>
      <c r="DP31" s="47">
        <f>IF(PLANEL_Pot_Trim!DP5&lt;&gt;0,DP5/PLANEL_Pot_Trim!DP5,0)</f>
        <v>0.8578360106651659</v>
      </c>
      <c r="DQ31" s="47">
        <f>IF(PLANEL_Pot_Trim!DQ5&lt;&gt;0,DQ5/PLANEL_Pot_Trim!DQ5,0)</f>
        <v>0.7976890359230685</v>
      </c>
      <c r="DR31" s="47">
        <f>IF(PLANEL_Pot_Trim!DR5&lt;&gt;0,DR5/PLANEL_Pot_Trim!DR5,0)</f>
        <v>0.8265957285771347</v>
      </c>
      <c r="DS31" s="47">
        <f>IF(PLANEL_Pot_Trim!DS5&lt;&gt;0,DS5/PLANEL_Pot_Trim!DS5,0)</f>
        <v>0.84325589032941295</v>
      </c>
      <c r="DT31" s="47">
        <f>IF(PLANEL_Pot_Trim!DT5&lt;&gt;0,DT5/PLANEL_Pot_Trim!DT5,0)</f>
        <v>0.8578360106651659</v>
      </c>
      <c r="DU31" s="47">
        <f>IF(PLANEL_Pot_Trim!DU5&lt;&gt;0,DU5/PLANEL_Pot_Trim!DU5,0)</f>
        <v>0.81791175776867853</v>
      </c>
      <c r="DV31" s="47">
        <f>IF(PLANEL_Pot_Trim!DV5&lt;&gt;0,DV5/PLANEL_Pot_Trim!DV5,0)</f>
        <v>0.82390854672027236</v>
      </c>
      <c r="DW31" s="47">
        <f>IF(PLANEL_Pot_Trim!DW5&lt;&gt;0,DW5/PLANEL_Pot_Trim!DW5,0)</f>
        <v>0.85114765412594906</v>
      </c>
      <c r="DX31" s="47">
        <f>IF(PLANEL_Pot_Trim!DX5&lt;&gt;0,DX5/PLANEL_Pot_Trim!DX5,0)</f>
        <v>0.8578360106651659</v>
      </c>
      <c r="DY31" s="47">
        <f>IF(PLANEL_Pot_Trim!DY5&lt;&gt;0,DY5/PLANEL_Pot_Trim!DY5,0)</f>
        <v>0.4772283511791372</v>
      </c>
      <c r="DZ31" s="47">
        <f>IF(PLANEL_Pot_Trim!DZ5&lt;&gt;0,DZ5/PLANEL_Pot_Trim!DZ5,0)</f>
        <v>0.69180980635685452</v>
      </c>
      <c r="EA31" s="47">
        <f>IF(PLANEL_Pot_Trim!EA5&lt;&gt;0,EA5/PLANEL_Pot_Trim!EA5,0)</f>
        <v>0.85114765412594906</v>
      </c>
      <c r="EB31" s="47">
        <f>IF(PLANEL_Pot_Trim!EB5&lt;&gt;0,EB5/PLANEL_Pot_Trim!EB5,0)</f>
        <v>0.8578360106651659</v>
      </c>
      <c r="EC31" s="47">
        <f>IF(PLANEL_Pot_Trim!EC5&lt;&gt;0,EC5/PLANEL_Pot_Trim!EC5,0)</f>
        <v>0.45069239463256405</v>
      </c>
      <c r="ED31" s="47">
        <f>IF(PLANEL_Pot_Trim!ED5&lt;&gt;0,ED5/PLANEL_Pot_Trim!ED5,0)</f>
        <v>0.81757882048964559</v>
      </c>
      <c r="EE31" s="47">
        <f>IF(PLANEL_Pot_Trim!EE5&lt;&gt;0,EE5/PLANEL_Pot_Trim!EE5,0)</f>
        <v>0.85114765412594906</v>
      </c>
      <c r="EF31" s="47">
        <f>IF(PLANEL_Pot_Trim!EF5&lt;&gt;0,EF5/PLANEL_Pot_Trim!EF5,0)</f>
        <v>0.8578360106651659</v>
      </c>
      <c r="EG31" s="47">
        <f>IF(PLANEL_Pot_Trim!EG5&lt;&gt;0,EG5/PLANEL_Pot_Trim!EG5,0)</f>
        <v>0.8341524242754832</v>
      </c>
      <c r="EH31" s="47">
        <f>IF(PLANEL_Pot_Trim!EH5&lt;&gt;0,EH5/PLANEL_Pot_Trim!EH5,0)</f>
        <v>0.81977292920498879</v>
      </c>
      <c r="EI31" s="47">
        <f>IF(PLANEL_Pot_Trim!EI5&lt;&gt;0,EI5/PLANEL_Pot_Trim!EI5,0)</f>
        <v>0.85114765412594906</v>
      </c>
      <c r="EJ31" s="47">
        <f>IF(PLANEL_Pot_Trim!EJ5&lt;&gt;0,EJ5/PLANEL_Pot_Trim!EJ5,0)</f>
        <v>0.8578360106651659</v>
      </c>
      <c r="EK31" s="47">
        <f>IF(PLANEL_Pot_Trim!EK5&lt;&gt;0,EK5/PLANEL_Pot_Trim!EK5,0)</f>
        <v>0.69420409547941031</v>
      </c>
      <c r="EL31" s="47">
        <f>IF(PLANEL_Pot_Trim!EL5&lt;&gt;0,EL5/PLANEL_Pot_Trim!EL5,0)</f>
        <v>0.8265957285771347</v>
      </c>
      <c r="EM31" s="47">
        <f>IF(PLANEL_Pot_Trim!EM5&lt;&gt;0,EM5/PLANEL_Pot_Trim!EM5,0)</f>
        <v>0.83545296449723905</v>
      </c>
      <c r="EN31" s="47">
        <f>IF(PLANEL_Pot_Trim!EN5&lt;&gt;0,EN5/PLANEL_Pot_Trim!EN5,0)</f>
        <v>0.8578360106651659</v>
      </c>
      <c r="EO31" s="47">
        <f>IF(PLANEL_Pot_Trim!EO5&lt;&gt;0,EO5/PLANEL_Pot_Trim!EO5,0)</f>
        <v>0.7986853465384367</v>
      </c>
      <c r="EP31" s="47">
        <f>IF(PLANEL_Pot_Trim!EP5&lt;&gt;0,EP5/PLANEL_Pot_Trim!EP5,0)</f>
        <v>0.8265957285771347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0.3092488343028944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0.281751062295029</v>
      </c>
      <c r="Q33" s="48">
        <f>IF(PLANEL_Pot_Trim!Q7&lt;&gt;0,Q7/PLANEL_Pot_Trim!Q7,0)</f>
        <v>0.29881807129355892</v>
      </c>
      <c r="R33" s="48">
        <f>IF(PLANEL_Pot_Trim!R7&lt;&gt;0,R7/PLANEL_Pot_Trim!R7,0)</f>
        <v>0.29881807129355892</v>
      </c>
      <c r="S33" s="48">
        <f>IF(PLANEL_Pot_Trim!S7&lt;&gt;0,S7/PLANEL_Pot_Trim!S7,0)</f>
        <v>0.32431959635858415</v>
      </c>
      <c r="T33" s="48">
        <f>IF(PLANEL_Pot_Trim!T7&lt;&gt;0,T7/PLANEL_Pot_Trim!T7,0)</f>
        <v>0.21059005347420798</v>
      </c>
      <c r="U33" s="48">
        <f>IF(PLANEL_Pot_Trim!U7&lt;&gt;0,U7/PLANEL_Pot_Trim!U7,0)</f>
        <v>0.274097695035461</v>
      </c>
      <c r="V33" s="48">
        <f>IF(PLANEL_Pot_Trim!V7&lt;&gt;0,V7/PLANEL_Pot_Trim!V7,0)</f>
        <v>0.15697056252928157</v>
      </c>
      <c r="W33" s="48">
        <f>IF(PLANEL_Pot_Trim!W7&lt;&gt;0,W7/PLANEL_Pot_Trim!W7,0)</f>
        <v>0.31674622113510137</v>
      </c>
      <c r="X33" s="48">
        <f>IF(PLANEL_Pot_Trim!X7&lt;&gt;0,X7/PLANEL_Pot_Trim!X7,0)</f>
        <v>0.20957497973296063</v>
      </c>
      <c r="Y33" s="48">
        <f>IF(PLANEL_Pot_Trim!Y7&lt;&gt;0,Y7/PLANEL_Pot_Trim!Y7,0)</f>
        <v>0.17582607547725015</v>
      </c>
      <c r="Z33" s="48">
        <f>IF(PLANEL_Pot_Trim!Z7&lt;&gt;0,Z7/PLANEL_Pot_Trim!Z7,0)</f>
        <v>0.30120304549968735</v>
      </c>
      <c r="AA33" s="48">
        <f>IF(PLANEL_Pot_Trim!AA7&lt;&gt;0,AA7/PLANEL_Pot_Trim!AA7,0)</f>
        <v>0.29860940452361351</v>
      </c>
      <c r="AB33" s="48">
        <f>IF(PLANEL_Pot_Trim!AB7&lt;&gt;0,AB7/PLANEL_Pot_Trim!AB7,0)</f>
        <v>0.25661608416521836</v>
      </c>
      <c r="AC33" s="48">
        <f>IF(PLANEL_Pot_Trim!AC7&lt;&gt;0,AC7/PLANEL_Pot_Trim!AC7,0)</f>
        <v>0.25438530613258969</v>
      </c>
      <c r="AD33" s="48">
        <f>IF(PLANEL_Pot_Trim!AD7&lt;&gt;0,AD7/PLANEL_Pot_Trim!AD7,0)</f>
        <v>0.29860940452361351</v>
      </c>
      <c r="AE33" s="48">
        <f>IF(PLANEL_Pot_Trim!AE7&lt;&gt;0,AE7/PLANEL_Pot_Trim!AE7,0)</f>
        <v>0.29747213439560388</v>
      </c>
      <c r="AF33" s="48">
        <f>IF(PLANEL_Pot_Trim!AF7&lt;&gt;0,AF7/PLANEL_Pot_Trim!AF7,0)</f>
        <v>0.2828747648832452</v>
      </c>
      <c r="AG33" s="48">
        <f>IF(PLANEL_Pot_Trim!AG7&lt;&gt;0,AG7/PLANEL_Pot_Trim!AG7,0)</f>
        <v>0.2828747648832452</v>
      </c>
      <c r="AH33" s="48">
        <f>IF(PLANEL_Pot_Trim!AH7&lt;&gt;0,AH7/PLANEL_Pot_Trim!AH7,0)</f>
        <v>0.2828747648832452</v>
      </c>
      <c r="AI33" s="48">
        <f>IF(PLANEL_Pot_Trim!AI7&lt;&gt;0,AI7/PLANEL_Pot_Trim!AI7,0)</f>
        <v>0.26819764750282299</v>
      </c>
      <c r="AJ33" s="48">
        <f>IF(PLANEL_Pot_Trim!AJ7&lt;&gt;0,AJ7/PLANEL_Pot_Trim!AJ7,0)</f>
        <v>0.25434805612111433</v>
      </c>
      <c r="AK33" s="48">
        <f>IF(PLANEL_Pot_Trim!AK7&lt;&gt;0,AK7/PLANEL_Pot_Trim!AK7,0)</f>
        <v>0.25429893974871548</v>
      </c>
      <c r="AL33" s="48">
        <f>IF(PLANEL_Pot_Trim!AL7&lt;&gt;0,AL7/PLANEL_Pot_Trim!AL7,0)</f>
        <v>0.26819764750282299</v>
      </c>
      <c r="AM33" s="48">
        <f>IF(PLANEL_Pot_Trim!AM7&lt;&gt;0,AM7/PLANEL_Pot_Trim!AM7,0)</f>
        <v>0.23105270164326985</v>
      </c>
      <c r="AN33" s="48">
        <f>IF(PLANEL_Pot_Trim!AN7&lt;&gt;0,AN7/PLANEL_Pot_Trim!AN7,0)</f>
        <v>0.15185141955317105</v>
      </c>
      <c r="AO33" s="48">
        <f>IF(PLANEL_Pot_Trim!AO7&lt;&gt;0,AO7/PLANEL_Pot_Trim!AO7,0)</f>
        <v>0.23105270164326985</v>
      </c>
      <c r="AP33" s="48">
        <f>IF(PLANEL_Pot_Trim!AP7&lt;&gt;0,AP7/PLANEL_Pot_Trim!AP7,0)</f>
        <v>0.23105270164326985</v>
      </c>
      <c r="AQ33" s="48">
        <f>IF(PLANEL_Pot_Trim!AQ7&lt;&gt;0,AQ7/PLANEL_Pot_Trim!AQ7,0)</f>
        <v>0.19287033527595995</v>
      </c>
      <c r="AR33" s="48">
        <f>IF(PLANEL_Pot_Trim!AR7&lt;&gt;0,AR7/PLANEL_Pot_Trim!AR7,0)</f>
        <v>0.19287033527595995</v>
      </c>
      <c r="AS33" s="48">
        <f>IF(PLANEL_Pot_Trim!AS7&lt;&gt;0,AS7/PLANEL_Pot_Trim!AS7,0)</f>
        <v>0.14730363022992876</v>
      </c>
      <c r="AT33" s="48">
        <f>IF(PLANEL_Pot_Trim!AT7&lt;&gt;0,AT7/PLANEL_Pot_Trim!AT7,0)</f>
        <v>0.19287033527595995</v>
      </c>
      <c r="AU33" s="48">
        <f>IF(PLANEL_Pot_Trim!AU7&lt;&gt;0,AU7/PLANEL_Pot_Trim!AU7,0)</f>
        <v>0.13628616609987471</v>
      </c>
      <c r="AV33" s="48">
        <f>IF(PLANEL_Pot_Trim!AV7&lt;&gt;0,AV7/PLANEL_Pot_Trim!AV7,0)</f>
        <v>0.13628616609987471</v>
      </c>
      <c r="AW33" s="48">
        <f>IF(PLANEL_Pot_Trim!AW7&lt;&gt;0,AW7/PLANEL_Pot_Trim!AW7,0)</f>
        <v>0.13628616609987471</v>
      </c>
      <c r="AX33" s="48">
        <f>IF(PLANEL_Pot_Trim!AX7&lt;&gt;0,AX7/PLANEL_Pot_Trim!AX7,0)</f>
        <v>0.13628616609987471</v>
      </c>
      <c r="AY33" s="48">
        <f>IF(PLANEL_Pot_Trim!AY7&lt;&gt;0,AY7/PLANEL_Pot_Trim!AY7,0)</f>
        <v>0.12994377200918225</v>
      </c>
      <c r="AZ33" s="48">
        <f>IF(PLANEL_Pot_Trim!AZ7&lt;&gt;0,AZ7/PLANEL_Pot_Trim!AZ7,0)</f>
        <v>6.7842351649768207E-2</v>
      </c>
      <c r="BA33" s="48">
        <f>IF(PLANEL_Pot_Trim!BA7&lt;&gt;0,BA7/PLANEL_Pot_Trim!BA7,0)</f>
        <v>6.7842351649768207E-2</v>
      </c>
      <c r="BB33" s="48">
        <f>IF(PLANEL_Pot_Trim!BB7&lt;&gt;0,BB7/PLANEL_Pot_Trim!BB7,0)</f>
        <v>0.12994377200918225</v>
      </c>
      <c r="BC33" s="48">
        <f>IF(PLANEL_Pot_Trim!BC7&lt;&gt;0,BC7/PLANEL_Pot_Trim!BC7,0)</f>
        <v>0.12799691546510059</v>
      </c>
      <c r="BD33" s="48">
        <f>IF(PLANEL_Pot_Trim!BD7&lt;&gt;0,BD7/PLANEL_Pot_Trim!BD7,0)</f>
        <v>0.12799691546510059</v>
      </c>
      <c r="BE33" s="48">
        <f>IF(PLANEL_Pot_Trim!BE7&lt;&gt;0,BE7/PLANEL_Pot_Trim!BE7,0)</f>
        <v>0.12799691546510059</v>
      </c>
      <c r="BF33" s="48">
        <f>IF(PLANEL_Pot_Trim!BF7&lt;&gt;0,BF7/PLANEL_Pot_Trim!BF7,0)</f>
        <v>0.12799691546510059</v>
      </c>
      <c r="BG33" s="48">
        <f>IF(PLANEL_Pot_Trim!BG7&lt;&gt;0,BG7/PLANEL_Pot_Trim!BG7,0)</f>
        <v>0.12799691546510059</v>
      </c>
      <c r="BH33" s="48">
        <f>IF(PLANEL_Pot_Trim!BH7&lt;&gt;0,BH7/PLANEL_Pot_Trim!BH7,0)</f>
        <v>0.10162541847011422</v>
      </c>
      <c r="BI33" s="48">
        <f>IF(PLANEL_Pot_Trim!BI7&lt;&gt;0,BI7/PLANEL_Pot_Trim!BI7,0)</f>
        <v>0.12799691546510059</v>
      </c>
      <c r="BJ33" s="48">
        <f>IF(PLANEL_Pot_Trim!BJ7&lt;&gt;0,BJ7/PLANEL_Pot_Trim!BJ7,0)</f>
        <v>0.12799691546510059</v>
      </c>
      <c r="BK33" s="48">
        <f>IF(PLANEL_Pot_Trim!BK7&lt;&gt;0,BK7/PLANEL_Pot_Trim!BK7,0)</f>
        <v>0.12799691546510059</v>
      </c>
      <c r="BL33" s="48">
        <f>IF(PLANEL_Pot_Trim!BL7&lt;&gt;0,BL7/PLANEL_Pot_Trim!BL7,0)</f>
        <v>0.12799691546510059</v>
      </c>
      <c r="BM33" s="48">
        <f>IF(PLANEL_Pot_Trim!BM7&lt;&gt;0,BM7/PLANEL_Pot_Trim!BM7,0)</f>
        <v>0.10172282194961003</v>
      </c>
      <c r="BN33" s="48">
        <f>IF(PLANEL_Pot_Trim!BN7&lt;&gt;0,BN7/PLANEL_Pot_Trim!BN7,0)</f>
        <v>0.12799691546510059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0.44494202596681248</v>
      </c>
      <c r="Q36" s="49">
        <f>IF(PLANEL_Pot_Trim!Q9&lt;&gt;0,Q10/PLANEL_Pot_Trim!Q9,0)</f>
        <v>0.74132125251683678</v>
      </c>
      <c r="R36" s="49">
        <f>IF(PLANEL_Pot_Trim!R9&lt;&gt;0,R10/PLANEL_Pot_Trim!R9,0)</f>
        <v>0.43523918628063601</v>
      </c>
      <c r="S36" s="49">
        <f>IF(PLANEL_Pot_Trim!S9&lt;&gt;0,S10/PLANEL_Pot_Trim!S9,0)</f>
        <v>0.75</v>
      </c>
      <c r="T36" s="49">
        <f>IF(PLANEL_Pot_Trim!T9&lt;&gt;0,T10/PLANEL_Pot_Trim!T9,0)</f>
        <v>0.60930882438260259</v>
      </c>
      <c r="U36" s="49">
        <f>IF(PLANEL_Pot_Trim!U9&lt;&gt;0,U10/PLANEL_Pot_Trim!U9,0)</f>
        <v>0.71373938772747481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0.62671391827341461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0.71373938772747481</v>
      </c>
      <c r="BA36" s="49">
        <f>IF(PLANEL_Pot_Trim!BA9&lt;&gt;0,BA10/PLANEL_Pot_Trim!BA9,0)</f>
        <v>0.63396604072791962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0.7313895781637717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0.56314860938148603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0.317652205894562</v>
      </c>
      <c r="L37" s="49">
        <f>IF(PLANEL_Pot_Trim!L10&lt;&gt;0,L11/PLANEL_Pot_Trim!L10,0)</f>
        <v>0.23619212716203125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0.73335704995157036</v>
      </c>
      <c r="Z37" s="49">
        <f>IF(PLANEL_Pot_Trim!Z10&lt;&gt;0,Z11/PLANEL_Pot_Trim!Z10,0)</f>
        <v>0.74999999999999989</v>
      </c>
      <c r="AA37" s="49">
        <f>IF(PLANEL_Pot_Trim!AA10&lt;&gt;0,AA11/PLANEL_Pot_Trim!AA10,0)</f>
        <v>0.56060606060606055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0.56060606060606055</v>
      </c>
      <c r="AS37" s="49">
        <f>IF(PLANEL_Pot_Trim!AS10&lt;&gt;0,AS11/PLANEL_Pot_Trim!AS10,0)</f>
        <v>0.56060606060606055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0.72014539547738687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</v>
      </c>
      <c r="Y38" s="47">
        <f>IF(PLANEL_Pot_Trim!Y11&lt;&gt;0,Y12/PLANEL_Pot_Trim!Y11,0)</f>
        <v>0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0.74996943632084567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0.87935620220687527</v>
      </c>
      <c r="H39" s="47">
        <f>IF(PLANEL_Pot_Trim!H12&lt;&gt;0,H13/PLANEL_Pot_Trim!H12,0)</f>
        <v>0.54991048126856745</v>
      </c>
      <c r="I39" s="47">
        <f>IF(PLANEL_Pot_Trim!I12&lt;&gt;0,I13/PLANEL_Pot_Trim!I12,0)</f>
        <v>0.79918183919132668</v>
      </c>
      <c r="J39" s="47">
        <f>IF(PLANEL_Pot_Trim!J12&lt;&gt;0,J13/PLANEL_Pot_Trim!J12,0)</f>
        <v>0.75685103671052112</v>
      </c>
      <c r="K39" s="47">
        <f>IF(PLANEL_Pot_Trim!K12&lt;&gt;0,K13/PLANEL_Pot_Trim!K12,0)</f>
        <v>0.83914278212894011</v>
      </c>
      <c r="L39" s="47">
        <f>IF(PLANEL_Pot_Trim!L12&lt;&gt;0,L13/PLANEL_Pot_Trim!L12,0)</f>
        <v>0.80265457328600642</v>
      </c>
      <c r="M39" s="47">
        <f>IF(PLANEL_Pot_Trim!M12&lt;&gt;0,M13/PLANEL_Pot_Trim!M12,0)</f>
        <v>0.86807996759134221</v>
      </c>
      <c r="N39" s="47">
        <f>IF(PLANEL_Pot_Trim!N12&lt;&gt;0,N13/PLANEL_Pot_Trim!N12,0)</f>
        <v>0.90042118021528605</v>
      </c>
      <c r="O39" s="47">
        <f>IF(PLANEL_Pot_Trim!O12&lt;&gt;0,O13/PLANEL_Pot_Trim!O12,0)</f>
        <v>0.84804676144912994</v>
      </c>
      <c r="P39" s="47">
        <f>IF(PLANEL_Pot_Trim!P12&lt;&gt;0,P13/PLANEL_Pot_Trim!P12,0)</f>
        <v>0.7005744647555846</v>
      </c>
      <c r="Q39" s="47">
        <f>IF(PLANEL_Pot_Trim!Q12&lt;&gt;0,Q13/PLANEL_Pot_Trim!Q12,0)</f>
        <v>0.91394656622554893</v>
      </c>
      <c r="R39" s="47">
        <f>IF(PLANEL_Pot_Trim!R12&lt;&gt;0,R13/PLANEL_Pot_Trim!R12,0)</f>
        <v>0.77078821173656387</v>
      </c>
      <c r="S39" s="47">
        <f>IF(PLANEL_Pot_Trim!S12&lt;&gt;0,S13/PLANEL_Pot_Trim!S12,0)</f>
        <v>0.83747952525174585</v>
      </c>
      <c r="T39" s="47">
        <f>IF(PLANEL_Pot_Trim!T12&lt;&gt;0,T13/PLANEL_Pot_Trim!T12,0)</f>
        <v>0.73499108868011886</v>
      </c>
      <c r="U39" s="47">
        <f>IF(PLANEL_Pot_Trim!U12&lt;&gt;0,U13/PLANEL_Pot_Trim!U12,0)</f>
        <v>0.86242215691191793</v>
      </c>
      <c r="V39" s="47">
        <f>IF(PLANEL_Pot_Trim!V12&lt;&gt;0,V13/PLANEL_Pot_Trim!V12,0)</f>
        <v>0.91210053377830924</v>
      </c>
      <c r="W39" s="47">
        <f>IF(PLANEL_Pot_Trim!W12&lt;&gt;0,W13/PLANEL_Pot_Trim!W12,0)</f>
        <v>0.86378373085381366</v>
      </c>
      <c r="X39" s="47">
        <f>IF(PLANEL_Pot_Trim!X12&lt;&gt;0,X13/PLANEL_Pot_Trim!X12,0)</f>
        <v>0.7728438915467416</v>
      </c>
      <c r="Y39" s="47">
        <f>IF(PLANEL_Pot_Trim!Y12&lt;&gt;0,Y13/PLANEL_Pot_Trim!Y12,0)</f>
        <v>0.90281553917975221</v>
      </c>
      <c r="Z39" s="47">
        <f>IF(PLANEL_Pot_Trim!Z12&lt;&gt;0,Z13/PLANEL_Pot_Trim!Z12,0)</f>
        <v>0.85421553782939164</v>
      </c>
      <c r="AA39" s="47">
        <f>IF(PLANEL_Pot_Trim!AA12&lt;&gt;0,AA13/PLANEL_Pot_Trim!AA12,0)</f>
        <v>0.89532880763146727</v>
      </c>
      <c r="AB39" s="47">
        <f>IF(PLANEL_Pot_Trim!AB12&lt;&gt;0,AB13/PLANEL_Pot_Trim!AB12,0)</f>
        <v>0.90553889386164588</v>
      </c>
      <c r="AC39" s="47">
        <f>IF(PLANEL_Pot_Trim!AC12&lt;&gt;0,AC13/PLANEL_Pot_Trim!AC12,0)</f>
        <v>0.80987139183610468</v>
      </c>
      <c r="AD39" s="47">
        <f>IF(PLANEL_Pot_Trim!AD12&lt;&gt;0,AD13/PLANEL_Pot_Trim!AD12,0)</f>
        <v>0.93951685655310768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0.81235995138701333</v>
      </c>
      <c r="AG39" s="47">
        <f>IF(PLANEL_Pot_Trim!AG12&lt;&gt;0,AG13/PLANEL_Pot_Trim!AG12,0)</f>
        <v>0.87597416316215904</v>
      </c>
      <c r="AH39" s="47">
        <f>IF(PLANEL_Pot_Trim!AH12&lt;&gt;0,AH13/PLANEL_Pot_Trim!AH12,0)</f>
        <v>0.93951685655310768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0.82883364364845646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0.8786971684588708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0.72240654732377296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0.7654020106218874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3.7745734594972623E-2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3.9999999991987563E-2</v>
      </c>
      <c r="H41" s="50">
        <f>IF(PLANEL_Pot_Trim!H14&lt;&gt;0,H15/PLANEL_Pot_Trim!H14,0)</f>
        <v>0.34033210174675227</v>
      </c>
      <c r="I41" s="50">
        <f>IF(PLANEL_Pot_Trim!I14&lt;&gt;0,I15/PLANEL_Pot_Trim!I14,0)</f>
        <v>0.51108581425123456</v>
      </c>
      <c r="J41" s="50">
        <f>IF(PLANEL_Pot_Trim!J14&lt;&gt;0,J15/PLANEL_Pot_Trim!J14,0)</f>
        <v>0.32561997453965441</v>
      </c>
      <c r="K41" s="50">
        <f>IF(PLANEL_Pot_Trim!K14&lt;&gt;0,K15/PLANEL_Pot_Trim!K14,0)</f>
        <v>3.6933765314332866E-2</v>
      </c>
      <c r="L41" s="50">
        <f>IF(PLANEL_Pot_Trim!L14&lt;&gt;0,L15/PLANEL_Pot_Trim!L14,0)</f>
        <v>0.36914520037042331</v>
      </c>
      <c r="M41" s="50">
        <f>IF(PLANEL_Pot_Trim!M14&lt;&gt;0,M15/PLANEL_Pot_Trim!M14,0)</f>
        <v>0.52175247739988928</v>
      </c>
      <c r="N41" s="50">
        <f>IF(PLANEL_Pot_Trim!N14&lt;&gt;0,N15/PLANEL_Pot_Trim!N14,0)</f>
        <v>0.33303409232127046</v>
      </c>
      <c r="O41" s="50">
        <f>IF(PLANEL_Pot_Trim!O14&lt;&gt;0,O15/PLANEL_Pot_Trim!O14,0)</f>
        <v>3.7624586740889421E-2</v>
      </c>
      <c r="P41" s="50">
        <f>IF(PLANEL_Pot_Trim!P14&lt;&gt;0,P15/PLANEL_Pot_Trim!P14,0)</f>
        <v>0.34086367101841059</v>
      </c>
      <c r="Q41" s="50">
        <f>IF(PLANEL_Pot_Trim!Q14&lt;&gt;0,Q15/PLANEL_Pot_Trim!Q14,0)</f>
        <v>0.50265037953780489</v>
      </c>
      <c r="R41" s="50">
        <f>IF(PLANEL_Pot_Trim!R14&lt;&gt;0,R15/PLANEL_Pot_Trim!R14,0)</f>
        <v>0.30117748123742877</v>
      </c>
      <c r="S41" s="50">
        <f>IF(PLANEL_Pot_Trim!S14&lt;&gt;0,S15/PLANEL_Pot_Trim!S14,0)</f>
        <v>3.9774364818118364E-2</v>
      </c>
      <c r="T41" s="50">
        <f>IF(PLANEL_Pot_Trim!T14&lt;&gt;0,T15/PLANEL_Pot_Trim!T14,0)</f>
        <v>0.35058355513271938</v>
      </c>
      <c r="U41" s="50">
        <f>IF(PLANEL_Pot_Trim!U14&lt;&gt;0,U15/PLANEL_Pot_Trim!U14,0)</f>
        <v>0.5180358090632583</v>
      </c>
      <c r="V41" s="50">
        <f>IF(PLANEL_Pot_Trim!V14&lt;&gt;0,V15/PLANEL_Pot_Trim!V14,0)</f>
        <v>0.32491720919214723</v>
      </c>
      <c r="W41" s="50">
        <f>IF(PLANEL_Pot_Trim!W14&lt;&gt;0,W15/PLANEL_Pot_Trim!W14,0)</f>
        <v>3.8638864770820992E-2</v>
      </c>
      <c r="X41" s="50">
        <f>IF(PLANEL_Pot_Trim!X14&lt;&gt;0,X15/PLANEL_Pot_Trim!X14,0)</f>
        <v>0.36410226210571783</v>
      </c>
      <c r="Y41" s="50">
        <f>IF(PLANEL_Pot_Trim!Y14&lt;&gt;0,Y15/PLANEL_Pot_Trim!Y14,0)</f>
        <v>0.51669307433800482</v>
      </c>
      <c r="Z41" s="50">
        <f>IF(PLANEL_Pot_Trim!Z14&lt;&gt;0,Z15/PLANEL_Pot_Trim!Z14,0)</f>
        <v>0.32990033187639167</v>
      </c>
      <c r="AA41" s="50">
        <f>IF(PLANEL_Pot_Trim!AA14&lt;&gt;0,AA15/PLANEL_Pot_Trim!AA14,0)</f>
        <v>3.7809569127705521E-2</v>
      </c>
      <c r="AB41" s="50">
        <f>IF(PLANEL_Pot_Trim!AB14&lt;&gt;0,AB15/PLANEL_Pot_Trim!AB14,0)</f>
        <v>0.38442414104670258</v>
      </c>
      <c r="AC41" s="50">
        <f>IF(PLANEL_Pot_Trim!AC14&lt;&gt;0,AC15/PLANEL_Pot_Trim!AC14,0)</f>
        <v>0.49817399723354749</v>
      </c>
      <c r="AD41" s="50">
        <f>IF(PLANEL_Pot_Trim!AD14&lt;&gt;0,AD15/PLANEL_Pot_Trim!AD14,0)</f>
        <v>0.33443208135423047</v>
      </c>
      <c r="AE41" s="50">
        <f>IF(PLANEL_Pot_Trim!AE14&lt;&gt;0,AE15/PLANEL_Pot_Trim!AE14,0)</f>
        <v>3.9999999999999994E-2</v>
      </c>
      <c r="AF41" s="50">
        <f>IF(PLANEL_Pot_Trim!AF14&lt;&gt;0,AF15/PLANEL_Pot_Trim!AF14,0)</f>
        <v>0.38364035020236187</v>
      </c>
      <c r="AG41" s="50">
        <f>IF(PLANEL_Pot_Trim!AG14&lt;&gt;0,AG15/PLANEL_Pot_Trim!AG14,0)</f>
        <v>0.49039623845215047</v>
      </c>
      <c r="AH41" s="50">
        <f>IF(PLANEL_Pot_Trim!AH14&lt;&gt;0,AH15/PLANEL_Pot_Trim!AH14,0)</f>
        <v>0.33566831173721851</v>
      </c>
      <c r="AI41" s="50">
        <f>IF(PLANEL_Pot_Trim!AI14&lt;&gt;0,AI15/PLANEL_Pot_Trim!AI14,0)</f>
        <v>3.9999999999999994E-2</v>
      </c>
      <c r="AJ41" s="50">
        <f>IF(PLANEL_Pot_Trim!AJ14&lt;&gt;0,AJ15/PLANEL_Pot_Trim!AJ14,0)</f>
        <v>0.38193932201163444</v>
      </c>
      <c r="AK41" s="50">
        <f>IF(PLANEL_Pot_Trim!AK14&lt;&gt;0,AK15/PLANEL_Pot_Trim!AK14,0)</f>
        <v>0.40705144031342916</v>
      </c>
      <c r="AL41" s="50">
        <f>IF(PLANEL_Pot_Trim!AL14&lt;&gt;0,AL15/PLANEL_Pot_Trim!AL14,0)</f>
        <v>0.34000000001190228</v>
      </c>
      <c r="AM41" s="50">
        <f>IF(PLANEL_Pot_Trim!AM14&lt;&gt;0,AM15/PLANEL_Pot_Trim!AM14,0)</f>
        <v>2.1332799895120751E-2</v>
      </c>
      <c r="AN41" s="50">
        <f>IF(PLANEL_Pot_Trim!AN14&lt;&gt;0,AN15/PLANEL_Pot_Trim!AN14,0)</f>
        <v>0.20148399006109982</v>
      </c>
      <c r="AO41" s="50">
        <f>IF(PLANEL_Pot_Trim!AO14&lt;&gt;0,AO15/PLANEL_Pot_Trim!AO14,0)</f>
        <v>0.28799279860195143</v>
      </c>
      <c r="AP41" s="50">
        <f>IF(PLANEL_Pot_Trim!AP14&lt;&gt;0,AP15/PLANEL_Pot_Trim!AP14,0)</f>
        <v>0.18132879912634767</v>
      </c>
      <c r="AQ41" s="50">
        <f>IF(PLANEL_Pot_Trim!AQ14&lt;&gt;0,AQ15/PLANEL_Pot_Trim!AQ14,0)</f>
        <v>2.1332799895120751E-2</v>
      </c>
      <c r="AR41" s="50">
        <f>IF(PLANEL_Pot_Trim!AR14&lt;&gt;0,AR15/PLANEL_Pot_Trim!AR14,0)</f>
        <v>0.2001457760648972</v>
      </c>
      <c r="AS41" s="50">
        <f>IF(PLANEL_Pot_Trim!AS14&lt;&gt;0,AS15/PLANEL_Pot_Trim!AS14,0)</f>
        <v>0.26567296415703395</v>
      </c>
      <c r="AT41" s="50">
        <f>IF(PLANEL_Pot_Trim!AT14&lt;&gt;0,AT15/PLANEL_Pot_Trim!AT14,0)</f>
        <v>0.18132879912634767</v>
      </c>
      <c r="AU41" s="50">
        <f>IF(PLANEL_Pot_Trim!AU14&lt;&gt;0,AU15/PLANEL_Pot_Trim!AU14,0)</f>
        <v>2.1332799895120751E-2</v>
      </c>
      <c r="AV41" s="50">
        <f>IF(PLANEL_Pot_Trim!AV14&lt;&gt;0,AV15/PLANEL_Pot_Trim!AV14,0)</f>
        <v>0.20799479901009968</v>
      </c>
      <c r="AW41" s="50">
        <f>IF(PLANEL_Pot_Trim!AW14&lt;&gt;0,AW15/PLANEL_Pot_Trim!AW14,0)</f>
        <v>0.27124764432694748</v>
      </c>
      <c r="AX41" s="50">
        <f>IF(PLANEL_Pot_Trim!AX14&lt;&gt;0,AX15/PLANEL_Pot_Trim!AX14,0)</f>
        <v>0.18132879912634767</v>
      </c>
      <c r="AY41" s="50">
        <f>IF(PLANEL_Pot_Trim!AY14&lt;&gt;0,AY15/PLANEL_Pot_Trim!AY14,0)</f>
        <v>2.312198723591476E-2</v>
      </c>
      <c r="AZ41" s="50">
        <f>IF(PLANEL_Pot_Trim!AZ14&lt;&gt;0,AZ15/PLANEL_Pot_Trim!AZ14,0)</f>
        <v>0.21939398060004561</v>
      </c>
      <c r="BA41" s="50">
        <f>IF(PLANEL_Pot_Trim!BA14&lt;&gt;0,BA15/PLANEL_Pot_Trim!BA14,0)</f>
        <v>0.29752646180914932</v>
      </c>
      <c r="BB41" s="50">
        <f>IF(PLANEL_Pot_Trim!BB14&lt;&gt;0,BB15/PLANEL_Pot_Trim!BB14,0)</f>
        <v>0.19653689147036357</v>
      </c>
      <c r="BC41" s="50">
        <f>IF(PLANEL_Pot_Trim!BC14&lt;&gt;0,BC15/PLANEL_Pot_Trim!BC14,0)</f>
        <v>2.4190001850042477E-2</v>
      </c>
      <c r="BD41" s="50">
        <f>IF(PLANEL_Pot_Trim!BD14&lt;&gt;0,BD15/PLANEL_Pot_Trim!BD14,0)</f>
        <v>0.23585251801401602</v>
      </c>
      <c r="BE41" s="50">
        <f>IF(PLANEL_Pot_Trim!BE14&lt;&gt;0,BE15/PLANEL_Pot_Trim!BE14,0)</f>
        <v>0.32656502495796425</v>
      </c>
      <c r="BF41" s="50">
        <f>IF(PLANEL_Pot_Trim!BF14&lt;&gt;0,BF15/PLANEL_Pot_Trim!BF14,0)</f>
        <v>0.20561501573290783</v>
      </c>
      <c r="BG41" s="50">
        <f>IF(PLANEL_Pot_Trim!BG14&lt;&gt;0,BG15/PLANEL_Pot_Trim!BG14,0)</f>
        <v>2.5496493122283716E-2</v>
      </c>
      <c r="BH41" s="50">
        <f>IF(PLANEL_Pot_Trim!BH14&lt;&gt;0,BH15/PLANEL_Pot_Trim!BH14,0)</f>
        <v>0.23830713064629486</v>
      </c>
      <c r="BI41" s="50">
        <f>IF(PLANEL_Pot_Trim!BI14&lt;&gt;0,BI15/PLANEL_Pot_Trim!BI14,0)</f>
        <v>0.18429369607519733</v>
      </c>
      <c r="BJ41" s="50">
        <f>IF(PLANEL_Pot_Trim!BJ14&lt;&gt;0,BJ15/PLANEL_Pot_Trim!BJ14,0)</f>
        <v>0.21672019154864244</v>
      </c>
      <c r="BK41" s="50">
        <f>IF(PLANEL_Pot_Trim!BK14&lt;&gt;0,BK15/PLANEL_Pot_Trim!BK14,0)</f>
        <v>2.5496493122283716E-2</v>
      </c>
      <c r="BL41" s="50">
        <f>IF(PLANEL_Pot_Trim!BL14&lt;&gt;0,BL15/PLANEL_Pot_Trim!BL14,0)</f>
        <v>0.24859080795149704</v>
      </c>
      <c r="BM41" s="50">
        <f>IF(PLANEL_Pot_Trim!BM14&lt;&gt;0,BM15/PLANEL_Pot_Trim!BM14,0)</f>
        <v>0.34380388456770017</v>
      </c>
      <c r="BN41" s="50">
        <f>IF(PLANEL_Pot_Trim!BN14&lt;&gt;0,BN15/PLANEL_Pot_Trim!BN14,0)</f>
        <v>0.21672019154864244</v>
      </c>
      <c r="BO41" s="50">
        <f>IF(PLANEL_Pot_Trim!BO14&lt;&gt;0,BO15/PLANEL_Pot_Trim!BO14,0)</f>
        <v>1.8527379208971576E-2</v>
      </c>
      <c r="BP41" s="50">
        <f>IF(PLANEL_Pot_Trim!BP14&lt;&gt;0,BP15/PLANEL_Pot_Trim!BP14,0)</f>
        <v>0.18064194725219199</v>
      </c>
      <c r="BQ41" s="50">
        <f>IF(PLANEL_Pot_Trim!BQ14&lt;&gt;0,BQ15/PLANEL_Pot_Trim!BQ14,0)</f>
        <v>0.25011961931428772</v>
      </c>
      <c r="BR41" s="50">
        <f>IF(PLANEL_Pot_Trim!BR14&lt;&gt;0,BR15/PLANEL_Pot_Trim!BR14,0)</f>
        <v>0.15748272324666798</v>
      </c>
      <c r="BS41" s="50">
        <f>IF(PLANEL_Pot_Trim!BS14&lt;&gt;0,BS15/PLANEL_Pot_Trim!BS14,0)</f>
        <v>1.8527379208971576E-2</v>
      </c>
      <c r="BT41" s="50">
        <f>IF(PLANEL_Pot_Trim!BT14&lt;&gt;0,BT15/PLANEL_Pot_Trim!BT14,0)</f>
        <v>0.18064194725219199</v>
      </c>
      <c r="BU41" s="50">
        <f>IF(PLANEL_Pot_Trim!BU14&lt;&gt;0,BU15/PLANEL_Pot_Trim!BU14,0)</f>
        <v>0.24982462571109196</v>
      </c>
      <c r="BV41" s="50">
        <f>IF(PLANEL_Pot_Trim!BV14&lt;&gt;0,BV15/PLANEL_Pot_Trim!BV14,0)</f>
        <v>0.15748272324666798</v>
      </c>
      <c r="BW41" s="50">
        <f>IF(PLANEL_Pot_Trim!BW14&lt;&gt;0,BW15/PLANEL_Pot_Trim!BW14,0)</f>
        <v>1.8527379208971576E-2</v>
      </c>
      <c r="BX41" s="50">
        <f>IF(PLANEL_Pot_Trim!BX14&lt;&gt;0,BX15/PLANEL_Pot_Trim!BX14,0)</f>
        <v>0.18064194725219199</v>
      </c>
      <c r="BY41" s="50">
        <f>IF(PLANEL_Pot_Trim!BY14&lt;&gt;0,BY15/PLANEL_Pot_Trim!BY14,0)</f>
        <v>0.25011961931428772</v>
      </c>
      <c r="BZ41" s="50">
        <f>IF(PLANEL_Pot_Trim!BZ14&lt;&gt;0,BZ15/PLANEL_Pot_Trim!BZ14,0)</f>
        <v>0.15748272324666798</v>
      </c>
      <c r="CA41" s="50">
        <f>IF(PLANEL_Pot_Trim!CA14&lt;&gt;0,CA15/PLANEL_Pot_Trim!CA14,0)</f>
        <v>1.8527379208971576E-2</v>
      </c>
      <c r="CB41" s="50">
        <f>IF(PLANEL_Pot_Trim!CB14&lt;&gt;0,CB15/PLANEL_Pot_Trim!CB14,0)</f>
        <v>0.18025135387018282</v>
      </c>
      <c r="CC41" s="50">
        <f>IF(PLANEL_Pot_Trim!CC14&lt;&gt;0,CC15/PLANEL_Pot_Trim!CC14,0)</f>
        <v>0.24982462571109196</v>
      </c>
      <c r="CD41" s="50">
        <f>IF(PLANEL_Pot_Trim!CD14&lt;&gt;0,CD15/PLANEL_Pot_Trim!CD14,0)</f>
        <v>0.15748272324666798</v>
      </c>
      <c r="CE41" s="50">
        <f>IF(PLANEL_Pot_Trim!CE14&lt;&gt;0,CE15/PLANEL_Pot_Trim!CE14,0)</f>
        <v>1.8527379208971576E-2</v>
      </c>
      <c r="CF41" s="50">
        <f>IF(PLANEL_Pot_Trim!CF14&lt;&gt;0,CF15/PLANEL_Pot_Trim!CF14,0)</f>
        <v>0.18064194725219199</v>
      </c>
      <c r="CG41" s="50">
        <f>IF(PLANEL_Pot_Trim!CG14&lt;&gt;0,CG15/PLANEL_Pot_Trim!CG14,0)</f>
        <v>0.24957879770842886</v>
      </c>
      <c r="CH41" s="50">
        <f>IF(PLANEL_Pot_Trim!CH14&lt;&gt;0,CH15/PLANEL_Pot_Trim!CH14,0)</f>
        <v>0.15748272324666798</v>
      </c>
      <c r="CI41" s="50">
        <f>IF(PLANEL_Pot_Trim!CI14&lt;&gt;0,CI15/PLANEL_Pot_Trim!CI14,0)</f>
        <v>1.6320083487125228E-2</v>
      </c>
      <c r="CJ41" s="50">
        <f>IF(PLANEL_Pot_Trim!CJ14&lt;&gt;0,CJ15/PLANEL_Pot_Trim!CJ14,0)</f>
        <v>0.15912081401653602</v>
      </c>
      <c r="CK41" s="50">
        <f>IF(PLANEL_Pot_Trim!CK14&lt;&gt;0,CK15/PLANEL_Pot_Trim!CK14,0)</f>
        <v>0.22032112711032065</v>
      </c>
      <c r="CL41" s="50">
        <f>IF(PLANEL_Pot_Trim!CL14&lt;&gt;0,CL15/PLANEL_Pot_Trim!CL14,0)</f>
        <v>0.13872070965194114</v>
      </c>
      <c r="CM41" s="50">
        <f>IF(PLANEL_Pot_Trim!CM14&lt;&gt;0,CM15/PLANEL_Pot_Trim!CM14,0)</f>
        <v>1.6320083487125228E-2</v>
      </c>
      <c r="CN41" s="50">
        <f>IF(PLANEL_Pot_Trim!CN14&lt;&gt;0,CN15/PLANEL_Pot_Trim!CN14,0)</f>
        <v>0.15912081401653602</v>
      </c>
      <c r="CO41" s="50">
        <f>IF(PLANEL_Pot_Trim!CO14&lt;&gt;0,CO15/PLANEL_Pot_Trim!CO14,0)</f>
        <v>0.22032112711032065</v>
      </c>
      <c r="CP41" s="50">
        <f>IF(PLANEL_Pot_Trim!CP14&lt;&gt;0,CP15/PLANEL_Pot_Trim!CP14,0)</f>
        <v>0.13872070965194114</v>
      </c>
      <c r="CQ41" s="50">
        <f>IF(PLANEL_Pot_Trim!CQ14&lt;&gt;0,CQ15/PLANEL_Pot_Trim!CQ14,0)</f>
        <v>1.6320083487125228E-2</v>
      </c>
      <c r="CR41" s="50">
        <f>IF(PLANEL_Pot_Trim!CR14&lt;&gt;0,CR15/PLANEL_Pot_Trim!CR14,0)</f>
        <v>0.15912081401653602</v>
      </c>
      <c r="CS41" s="50">
        <f>IF(PLANEL_Pot_Trim!CS14&lt;&gt;0,CS15/PLANEL_Pot_Trim!CS14,0)</f>
        <v>0.22032112711032065</v>
      </c>
      <c r="CT41" s="50">
        <f>IF(PLANEL_Pot_Trim!CT14&lt;&gt;0,CT15/PLANEL_Pot_Trim!CT14,0)</f>
        <v>0.13872070965194114</v>
      </c>
      <c r="CU41" s="50">
        <f>IF(PLANEL_Pot_Trim!CU14&lt;&gt;0,CU15/PLANEL_Pot_Trim!CU14,0)</f>
        <v>1.6320083487125228E-2</v>
      </c>
      <c r="CV41" s="50">
        <f>IF(PLANEL_Pot_Trim!CV14&lt;&gt;0,CV15/PLANEL_Pot_Trim!CV14,0)</f>
        <v>0.15912081401653602</v>
      </c>
      <c r="CW41" s="50">
        <f>IF(PLANEL_Pot_Trim!CW14&lt;&gt;0,CW15/PLANEL_Pot_Trim!CW14,0)</f>
        <v>0.22032112711032065</v>
      </c>
      <c r="CX41" s="50">
        <f>IF(PLANEL_Pot_Trim!CX14&lt;&gt;0,CX15/PLANEL_Pot_Trim!CX14,0)</f>
        <v>0.13872070965194114</v>
      </c>
      <c r="CY41" s="80">
        <f>IF(PLANEL_Pot_Trim!CY14&lt;&gt;0,CY15/PLANEL_Pot_Trim!CY14,0)</f>
        <v>1.6320083487125228E-2</v>
      </c>
      <c r="CZ41" s="80">
        <f>IF(PLANEL_Pot_Trim!CZ14&lt;&gt;0,CZ15/PLANEL_Pot_Trim!CZ14,0)</f>
        <v>0.15912081401653602</v>
      </c>
      <c r="DA41" s="80">
        <f>IF(PLANEL_Pot_Trim!DA14&lt;&gt;0,DA15/PLANEL_Pot_Trim!DA14,0)</f>
        <v>0.22032112711032065</v>
      </c>
      <c r="DB41" s="80">
        <f>IF(PLANEL_Pot_Trim!DB14&lt;&gt;0,DB15/PLANEL_Pot_Trim!DB14,0)</f>
        <v>0.13872070965194114</v>
      </c>
      <c r="DC41" s="50">
        <f>IF(PLANEL_Pot_Trim!DC14&lt;&gt;0,DC15/PLANEL_Pot_Trim!DC14,0)</f>
        <v>1.6320083487125228E-2</v>
      </c>
      <c r="DD41" s="50">
        <f>IF(PLANEL_Pot_Trim!DD14&lt;&gt;0,DD15/PLANEL_Pot_Trim!DD14,0)</f>
        <v>0.15912081401653602</v>
      </c>
      <c r="DE41" s="50">
        <f>IF(PLANEL_Pot_Trim!DE14&lt;&gt;0,DE15/PLANEL_Pot_Trim!DE14,0)</f>
        <v>0.22032112711032065</v>
      </c>
      <c r="DF41" s="50">
        <f>IF(PLANEL_Pot_Trim!DF14&lt;&gt;0,DF15/PLANEL_Pot_Trim!DF14,0)</f>
        <v>0.13872070965194114</v>
      </c>
      <c r="DG41" s="50">
        <f>IF(PLANEL_Pot_Trim!DG14&lt;&gt;0,DG15/PLANEL_Pot_Trim!DG14,0)</f>
        <v>1.6320083487125228E-2</v>
      </c>
      <c r="DH41" s="50">
        <f>IF(PLANEL_Pot_Trim!DH14&lt;&gt;0,DH15/PLANEL_Pot_Trim!DH14,0)</f>
        <v>0.15912081401653602</v>
      </c>
      <c r="DI41" s="50">
        <f>IF(PLANEL_Pot_Trim!DI14&lt;&gt;0,DI15/PLANEL_Pot_Trim!DI14,0)</f>
        <v>0.22032112711032065</v>
      </c>
      <c r="DJ41" s="50">
        <f>IF(PLANEL_Pot_Trim!DJ14&lt;&gt;0,DJ15/PLANEL_Pot_Trim!DJ14,0)</f>
        <v>0.13872070965194114</v>
      </c>
      <c r="DK41" s="50">
        <f>IF(PLANEL_Pot_Trim!DK14&lt;&gt;0,DK15/PLANEL_Pot_Trim!DK14,0)</f>
        <v>1.6320083487125228E-2</v>
      </c>
      <c r="DL41" s="50">
        <f>IF(PLANEL_Pot_Trim!DL14&lt;&gt;0,DL15/PLANEL_Pot_Trim!DL14,0)</f>
        <v>0.15912081401653602</v>
      </c>
      <c r="DM41" s="50">
        <f>IF(PLANEL_Pot_Trim!DM14&lt;&gt;0,DM15/PLANEL_Pot_Trim!DM14,0)</f>
        <v>0.22032112711032065</v>
      </c>
      <c r="DN41" s="50">
        <f>IF(PLANEL_Pot_Trim!DN14&lt;&gt;0,DN15/PLANEL_Pot_Trim!DN14,0)</f>
        <v>0.13872070965194114</v>
      </c>
      <c r="DO41" s="50">
        <f>IF(PLANEL_Pot_Trim!DO14&lt;&gt;0,DO15/PLANEL_Pot_Trim!DO14,0)</f>
        <v>1.6320083487125228E-2</v>
      </c>
      <c r="DP41" s="50">
        <f>IF(PLANEL_Pot_Trim!DP14&lt;&gt;0,DP15/PLANEL_Pot_Trim!DP14,0)</f>
        <v>0.15912081401653602</v>
      </c>
      <c r="DQ41" s="50">
        <f>IF(PLANEL_Pot_Trim!DQ14&lt;&gt;0,DQ15/PLANEL_Pot_Trim!DQ14,0)</f>
        <v>0.22032112711032065</v>
      </c>
      <c r="DR41" s="50">
        <f>IF(PLANEL_Pot_Trim!DR14&lt;&gt;0,DR15/PLANEL_Pot_Trim!DR14,0)</f>
        <v>0.13872070965194114</v>
      </c>
      <c r="DS41" s="50">
        <f>IF(PLANEL_Pot_Trim!DS14&lt;&gt;0,DS15/PLANEL_Pot_Trim!DS14,0)</f>
        <v>1.6320083487125228E-2</v>
      </c>
      <c r="DT41" s="50">
        <f>IF(PLANEL_Pot_Trim!DT14&lt;&gt;0,DT15/PLANEL_Pot_Trim!DT14,0)</f>
        <v>0.15912081401653602</v>
      </c>
      <c r="DU41" s="50">
        <f>IF(PLANEL_Pot_Trim!DU14&lt;&gt;0,DU15/PLANEL_Pot_Trim!DU14,0)</f>
        <v>0.22032112711032065</v>
      </c>
      <c r="DV41" s="50">
        <f>IF(PLANEL_Pot_Trim!DV14&lt;&gt;0,DV15/PLANEL_Pot_Trim!DV14,0)</f>
        <v>0.13872070965194114</v>
      </c>
      <c r="DW41" s="50">
        <f>IF(PLANEL_Pot_Trim!DW14&lt;&gt;0,DW15/PLANEL_Pot_Trim!DW14,0)</f>
        <v>1.6038359701239149E-2</v>
      </c>
      <c r="DX41" s="50">
        <f>IF(PLANEL_Pot_Trim!DX14&lt;&gt;0,DX15/PLANEL_Pot_Trim!DX14,0)</f>
        <v>0.15637400710385213</v>
      </c>
      <c r="DY41" s="50">
        <f>IF(PLANEL_Pot_Trim!DY14&lt;&gt;0,DY15/PLANEL_Pot_Trim!DY14,0)</f>
        <v>0.21651785600026938</v>
      </c>
      <c r="DZ41" s="50">
        <f>IF(PLANEL_Pot_Trim!DZ14&lt;&gt;0,DZ15/PLANEL_Pot_Trim!DZ14,0)</f>
        <v>0.13632605747171306</v>
      </c>
      <c r="EA41" s="50">
        <f>IF(PLANEL_Pot_Trim!EA14&lt;&gt;0,EA15/PLANEL_Pot_Trim!EA14,0)</f>
        <v>1.6038359701239149E-2</v>
      </c>
      <c r="EB41" s="50">
        <f>IF(PLANEL_Pot_Trim!EB14&lt;&gt;0,EB15/PLANEL_Pot_Trim!EB14,0)</f>
        <v>0.15637400710385213</v>
      </c>
      <c r="EC41" s="50">
        <f>IF(PLANEL_Pot_Trim!EC14&lt;&gt;0,EC15/PLANEL_Pot_Trim!EC14,0)</f>
        <v>0.21651785600026938</v>
      </c>
      <c r="ED41" s="50">
        <f>IF(PLANEL_Pot_Trim!ED14&lt;&gt;0,ED15/PLANEL_Pot_Trim!ED14,0)</f>
        <v>0.13632605747171306</v>
      </c>
      <c r="EE41" s="50">
        <f>IF(PLANEL_Pot_Trim!EE14&lt;&gt;0,EE15/PLANEL_Pot_Trim!EE14,0)</f>
        <v>1.6038359701239149E-2</v>
      </c>
      <c r="EF41" s="50">
        <f>IF(PLANEL_Pot_Trim!EF14&lt;&gt;0,EF15/PLANEL_Pot_Trim!EF14,0)</f>
        <v>0.15637400710385213</v>
      </c>
      <c r="EG41" s="50">
        <f>IF(PLANEL_Pot_Trim!EG14&lt;&gt;0,EG15/PLANEL_Pot_Trim!EG14,0)</f>
        <v>0.21651785600026938</v>
      </c>
      <c r="EH41" s="50">
        <f>IF(PLANEL_Pot_Trim!EH14&lt;&gt;0,EH15/PLANEL_Pot_Trim!EH14,0)</f>
        <v>0.13632605747171306</v>
      </c>
      <c r="EI41" s="50">
        <f>IF(PLANEL_Pot_Trim!EI14&lt;&gt;0,EI15/PLANEL_Pot_Trim!EI14,0)</f>
        <v>1.6038359701239149E-2</v>
      </c>
      <c r="EJ41" s="50">
        <f>IF(PLANEL_Pot_Trim!EJ14&lt;&gt;0,EJ15/PLANEL_Pot_Trim!EJ14,0)</f>
        <v>0.15637400710385213</v>
      </c>
      <c r="EK41" s="50">
        <f>IF(PLANEL_Pot_Trim!EK14&lt;&gt;0,EK15/PLANEL_Pot_Trim!EK14,0)</f>
        <v>0.21651785600026938</v>
      </c>
      <c r="EL41" s="50">
        <f>IF(PLANEL_Pot_Trim!EL14&lt;&gt;0,EL15/PLANEL_Pot_Trim!EL14,0)</f>
        <v>0.13632605747171306</v>
      </c>
      <c r="EM41" s="50">
        <f>IF(PLANEL_Pot_Trim!EM14&lt;&gt;0,EM15/PLANEL_Pot_Trim!EM14,0)</f>
        <v>1.6038359701239149E-2</v>
      </c>
      <c r="EN41" s="50">
        <f>IF(PLANEL_Pot_Trim!EN14&lt;&gt;0,EN15/PLANEL_Pot_Trim!EN14,0)</f>
        <v>0.15637400710385213</v>
      </c>
      <c r="EO41" s="50">
        <f>IF(PLANEL_Pot_Trim!EO14&lt;&gt;0,EO15/PLANEL_Pot_Trim!EO14,0)</f>
        <v>0.21651785600026938</v>
      </c>
      <c r="EP41" s="50">
        <f>IF(PLANEL_Pot_Trim!EP14&lt;&gt;0,EP15/PLANEL_Pot_Trim!EP14,0)</f>
        <v>0.13632605747171306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0.82050423985463361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0.59725841584158412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0.67748206278026901</v>
      </c>
      <c r="T42" s="50">
        <f>IF(PLANEL_Pot_Trim!T15&lt;&gt;0,T16/PLANEL_Pot_Trim!T15,0)</f>
        <v>0.6370112107623318</v>
      </c>
      <c r="U42" s="50">
        <f>IF(PLANEL_Pot_Trim!U15&lt;&gt;0,U16/PLANEL_Pot_Trim!U15,0)</f>
        <v>0.55876756352765322</v>
      </c>
      <c r="V42" s="50">
        <f>IF(PLANEL_Pot_Trim!V15&lt;&gt;0,V16/PLANEL_Pot_Trim!V15,0)</f>
        <v>0.72094970926756352</v>
      </c>
      <c r="W42" s="50">
        <f>IF(PLANEL_Pot_Trim!W15&lt;&gt;0,W16/PLANEL_Pot_Trim!W15,0)</f>
        <v>0.69313004172461756</v>
      </c>
      <c r="X42" s="50">
        <f>IF(PLANEL_Pot_Trim!X15&lt;&gt;0,X16/PLANEL_Pot_Trim!X15,0)</f>
        <v>0.71421766342141868</v>
      </c>
      <c r="Y42" s="50">
        <f>IF(PLANEL_Pot_Trim!Y15&lt;&gt;0,Y16/PLANEL_Pot_Trim!Y15,0)</f>
        <v>0.90250000000000008</v>
      </c>
      <c r="Z42" s="50">
        <f>IF(PLANEL_Pot_Trim!Z15&lt;&gt;0,Z16/PLANEL_Pot_Trim!Z15,0)</f>
        <v>0.71421766342141868</v>
      </c>
      <c r="AA42" s="50">
        <f>IF(PLANEL_Pot_Trim!AA15&lt;&gt;0,AA16/PLANEL_Pot_Trim!AA15,0)</f>
        <v>0.65717955801104977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0.7074351585014409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0.68558789625360228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0.68922910662824211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0.89729827089337177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0.7074351585014409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0.88416582021330625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0.55873412899949215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0.86319984447900455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0.51885562467599788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0.86319984447900455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0.13892887927536851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0.18709458712769544</v>
      </c>
      <c r="H44" s="51">
        <f>IF(PLANEL_Pot_Trim!H17&lt;&gt;0,H18/PLANEL_Pot_Trim!H17,0)</f>
        <v>9.4882207660555259E-2</v>
      </c>
      <c r="I44" s="51">
        <f>IF(PLANEL_Pot_Trim!I17&lt;&gt;0,I18/PLANEL_Pot_Trim!I17,0)</f>
        <v>0.29204334619035893</v>
      </c>
      <c r="J44" s="51">
        <f>IF(PLANEL_Pot_Trim!J17&lt;&gt;0,J18/PLANEL_Pot_Trim!J17,0)</f>
        <v>0.19027684336317402</v>
      </c>
      <c r="K44" s="51">
        <f>IF(PLANEL_Pot_Trim!K17&lt;&gt;0,K18/PLANEL_Pot_Trim!K17,0)</f>
        <v>0.10632861948034478</v>
      </c>
      <c r="L44" s="51">
        <f>IF(PLANEL_Pot_Trim!L17&lt;&gt;0,L18/PLANEL_Pot_Trim!L17,0)</f>
        <v>0.18838579609370254</v>
      </c>
      <c r="M44" s="51">
        <f>IF(PLANEL_Pot_Trim!M17&lt;&gt;0,M18/PLANEL_Pot_Trim!M17,0)</f>
        <v>0.29181832700066984</v>
      </c>
      <c r="N44" s="51">
        <f>IF(PLANEL_Pot_Trim!N17&lt;&gt;0,N18/PLANEL_Pot_Trim!N17,0)</f>
        <v>0.23878412923863179</v>
      </c>
      <c r="O44" s="51">
        <f>IF(PLANEL_Pot_Trim!O17&lt;&gt;0,O18/PLANEL_Pot_Trim!O17,0)</f>
        <v>0.14988733690212791</v>
      </c>
      <c r="P44" s="51">
        <f>IF(PLANEL_Pot_Trim!P17&lt;&gt;0,P18/PLANEL_Pot_Trim!P17,0)</f>
        <v>0.15780468714601453</v>
      </c>
      <c r="Q44" s="51">
        <f>IF(PLANEL_Pot_Trim!Q17&lt;&gt;0,Q18/PLANEL_Pot_Trim!Q17,0)</f>
        <v>0.21515269755072641</v>
      </c>
      <c r="R44" s="51">
        <f>IF(PLANEL_Pot_Trim!R17&lt;&gt;0,R18/PLANEL_Pot_Trim!R17,0)</f>
        <v>0.19805008893186718</v>
      </c>
      <c r="S44" s="51">
        <f>IF(PLANEL_Pot_Trim!S17&lt;&gt;0,S18/PLANEL_Pot_Trim!S17,0)</f>
        <v>0.16100898978656458</v>
      </c>
      <c r="T44" s="51">
        <f>IF(PLANEL_Pot_Trim!T17&lt;&gt;0,T18/PLANEL_Pot_Trim!T17,0)</f>
        <v>0.1532861986411973</v>
      </c>
      <c r="U44" s="51">
        <f>IF(PLANEL_Pot_Trim!U17&lt;&gt;0,U18/PLANEL_Pot_Trim!U17,0)</f>
        <v>0.26963380999549319</v>
      </c>
      <c r="V44" s="51">
        <f>IF(PLANEL_Pot_Trim!V17&lt;&gt;0,V18/PLANEL_Pot_Trim!V17,0)</f>
        <v>0.24856665616560589</v>
      </c>
      <c r="W44" s="51">
        <f>IF(PLANEL_Pot_Trim!W17&lt;&gt;0,W18/PLANEL_Pot_Trim!W17,0)</f>
        <v>0.15565653772481436</v>
      </c>
      <c r="X44" s="51">
        <f>IF(PLANEL_Pot_Trim!X17&lt;&gt;0,X18/PLANEL_Pot_Trim!X17,0)</f>
        <v>0.18551571757197943</v>
      </c>
      <c r="Y44" s="51">
        <f>IF(PLANEL_Pot_Trim!Y17&lt;&gt;0,Y18/PLANEL_Pot_Trim!Y17,0)</f>
        <v>0.2750291872530598</v>
      </c>
      <c r="Z44" s="51">
        <f>IF(PLANEL_Pot_Trim!Z17&lt;&gt;0,Z18/PLANEL_Pot_Trim!Z17,0)</f>
        <v>0.21961092440392646</v>
      </c>
      <c r="AA44" s="51">
        <f>IF(PLANEL_Pot_Trim!AA17&lt;&gt;0,AA18/PLANEL_Pot_Trim!AA17,0)</f>
        <v>9.1162586488430578E-2</v>
      </c>
      <c r="AB44" s="51">
        <f>IF(PLANEL_Pot_Trim!AB17&lt;&gt;0,AB18/PLANEL_Pot_Trim!AB17,0)</f>
        <v>0.21131224070503538</v>
      </c>
      <c r="AC44" s="51">
        <f>IF(PLANEL_Pot_Trim!AC17&lt;&gt;0,AC18/PLANEL_Pot_Trim!AC17,0)</f>
        <v>0.18679960357248049</v>
      </c>
      <c r="AD44" s="51">
        <f>IF(PLANEL_Pot_Trim!AD17&lt;&gt;0,AD18/PLANEL_Pot_Trim!AD17,0)</f>
        <v>0.26839372584090515</v>
      </c>
      <c r="AE44" s="51">
        <f>IF(PLANEL_Pot_Trim!AE17&lt;&gt;0,AE18/PLANEL_Pot_Trim!AE17,0)</f>
        <v>0.19995579757339063</v>
      </c>
      <c r="AF44" s="51">
        <f>IF(PLANEL_Pot_Trim!AF17&lt;&gt;0,AF18/PLANEL_Pot_Trim!AF17,0)</f>
        <v>0.17409506997239377</v>
      </c>
      <c r="AG44" s="51">
        <f>IF(PLANEL_Pot_Trim!AG17&lt;&gt;0,AG18/PLANEL_Pot_Trim!AG17,0)</f>
        <v>0.23816075190128466</v>
      </c>
      <c r="AH44" s="51">
        <f>IF(PLANEL_Pot_Trim!AH17&lt;&gt;0,AH18/PLANEL_Pot_Trim!AH17,0)</f>
        <v>0.26882694416637404</v>
      </c>
      <c r="AI44" s="51">
        <f>IF(PLANEL_Pot_Trim!AI17&lt;&gt;0,AI18/PLANEL_Pot_Trim!AI17,0)</f>
        <v>0.20395572013324173</v>
      </c>
      <c r="AJ44" s="51">
        <f>IF(PLANEL_Pot_Trim!AJ17&lt;&gt;0,AJ18/PLANEL_Pot_Trim!AJ17,0)</f>
        <v>0.20734006369900257</v>
      </c>
      <c r="AK44" s="51">
        <f>IF(PLANEL_Pot_Trim!AK17&lt;&gt;0,AK18/PLANEL_Pot_Trim!AK17,0)</f>
        <v>0.27088403990008819</v>
      </c>
      <c r="AL44" s="51">
        <f>IF(PLANEL_Pot_Trim!AL17&lt;&gt;0,AL18/PLANEL_Pot_Trim!AL17,0)</f>
        <v>0.27859003522748632</v>
      </c>
      <c r="AM44" s="51">
        <f>IF(PLANEL_Pot_Trim!AM17&lt;&gt;0,AM18/PLANEL_Pot_Trim!AM17,0)</f>
        <v>0.20581120339868625</v>
      </c>
      <c r="AN44" s="51">
        <f>IF(PLANEL_Pot_Trim!AN17&lt;&gt;0,AN18/PLANEL_Pot_Trim!AN17,0)</f>
        <v>0.21073134915426894</v>
      </c>
      <c r="AO44" s="51">
        <f>IF(PLANEL_Pot_Trim!AO17&lt;&gt;0,AO18/PLANEL_Pot_Trim!AO17,0)</f>
        <v>0.19020876672960663</v>
      </c>
      <c r="AP44" s="51">
        <f>IF(PLANEL_Pot_Trim!AP17&lt;&gt;0,AP18/PLANEL_Pot_Trim!AP17,0)</f>
        <v>0.28106604731736839</v>
      </c>
      <c r="AQ44" s="51">
        <f>IF(PLANEL_Pot_Trim!AQ17&lt;&gt;0,AQ18/PLANEL_Pot_Trim!AQ17,0)</f>
        <v>0.20941324193686164</v>
      </c>
      <c r="AR44" s="51">
        <f>IF(PLANEL_Pot_Trim!AR17&lt;&gt;0,AR18/PLANEL_Pot_Trim!AR17,0)</f>
        <v>0.17981860053728804</v>
      </c>
      <c r="AS44" s="51">
        <f>IF(PLANEL_Pot_Trim!AS17&lt;&gt;0,AS18/PLANEL_Pot_Trim!AS17,0)</f>
        <v>0.24782674635982851</v>
      </c>
      <c r="AT44" s="51">
        <f>IF(PLANEL_Pot_Trim!AT17&lt;&gt;0,AT18/PLANEL_Pot_Trim!AT17,0)</f>
        <v>0.28587271480197401</v>
      </c>
      <c r="AU44" s="51">
        <f>IF(PLANEL_Pot_Trim!AU17&lt;&gt;0,AU18/PLANEL_Pot_Trim!AU17,0)</f>
        <v>0.21002280102224402</v>
      </c>
      <c r="AV44" s="51">
        <f>IF(PLANEL_Pot_Trim!AV17&lt;&gt;0,AV18/PLANEL_Pot_Trim!AV17,0)</f>
        <v>0.23783664074691957</v>
      </c>
      <c r="AW44" s="51">
        <f>IF(PLANEL_Pot_Trim!AW17&lt;&gt;0,AW18/PLANEL_Pot_Trim!AW17,0)</f>
        <v>0.33286445039771989</v>
      </c>
      <c r="AX44" s="51">
        <f>IF(PLANEL_Pot_Trim!AX17&lt;&gt;0,AX18/PLANEL_Pot_Trim!AX17,0)</f>
        <v>0.28668612859438886</v>
      </c>
      <c r="AY44" s="51">
        <f>IF(PLANEL_Pot_Trim!AY17&lt;&gt;0,AY18/PLANEL_Pot_Trim!AY17,0)</f>
        <v>0.21142795957131702</v>
      </c>
      <c r="AZ44" s="51">
        <f>IF(PLANEL_Pot_Trim!AZ17&lt;&gt;0,AZ18/PLANEL_Pot_Trim!AZ17,0)</f>
        <v>0.23936101718259434</v>
      </c>
      <c r="BA44" s="51">
        <f>IF(PLANEL_Pot_Trim!BA17&lt;&gt;0,BA18/PLANEL_Pot_Trim!BA17,0)</f>
        <v>0.3343226008272725</v>
      </c>
      <c r="BB44" s="51">
        <f>IF(PLANEL_Pot_Trim!BB17&lt;&gt;0,BB18/PLANEL_Pot_Trim!BB17,0)</f>
        <v>0.28856121400948215</v>
      </c>
      <c r="BC44" s="51">
        <f>IF(PLANEL_Pot_Trim!BC17&lt;&gt;0,BC18/PLANEL_Pot_Trim!BC17,0)</f>
        <v>0.2115598497316232</v>
      </c>
      <c r="BD44" s="51">
        <f>IF(PLANEL_Pot_Trim!BD17&lt;&gt;0,BD18/PLANEL_Pot_Trim!BD17,0)</f>
        <v>8.7296000951575456E-2</v>
      </c>
      <c r="BE44" s="51">
        <f>IF(PLANEL_Pot_Trim!BE17&lt;&gt;0,BE18/PLANEL_Pot_Trim!BE17,0)</f>
        <v>0.27519413431056866</v>
      </c>
      <c r="BF44" s="51">
        <f>IF(PLANEL_Pot_Trim!BF17&lt;&gt;0,BF18/PLANEL_Pot_Trim!BF17,0)</f>
        <v>0.28873721216784637</v>
      </c>
      <c r="BG44" s="51">
        <f>IF(PLANEL_Pot_Trim!BG17&lt;&gt;0,BG18/PLANEL_Pot_Trim!BG17,0)</f>
        <v>0.21265652032686078</v>
      </c>
      <c r="BH44" s="51">
        <f>IF(PLANEL_Pot_Trim!BH17&lt;&gt;0,BH18/PLANEL_Pot_Trim!BH17,0)</f>
        <v>0.23336079395646425</v>
      </c>
      <c r="BI44" s="51">
        <f>IF(PLANEL_Pot_Trim!BI17&lt;&gt;0,BI18/PLANEL_Pot_Trim!BI17,0)</f>
        <v>0.3367272472134083</v>
      </c>
      <c r="BJ44" s="51">
        <f>IF(PLANEL_Pot_Trim!BJ17&lt;&gt;0,BJ18/PLANEL_Pot_Trim!BJ17,0)</f>
        <v>0.29001275153559569</v>
      </c>
      <c r="BK44" s="51">
        <f>IF(PLANEL_Pot_Trim!BK17&lt;&gt;0,BK18/PLANEL_Pot_Trim!BK17,0)</f>
        <v>0.21275280276963632</v>
      </c>
      <c r="BL44" s="51">
        <f>IF(PLANEL_Pot_Trim!BL17&lt;&gt;0,BL18/PLANEL_Pot_Trim!BL17,0)</f>
        <v>0.23877482843210718</v>
      </c>
      <c r="BM44" s="51">
        <f>IF(PLANEL_Pot_Trim!BM17&lt;&gt;0,BM18/PLANEL_Pot_Trim!BM17,0)</f>
        <v>0.2992618318683164</v>
      </c>
      <c r="BN44" s="51">
        <f>IF(PLANEL_Pot_Trim!BN17&lt;&gt;0,BN18/PLANEL_Pot_Trim!BN17,0)</f>
        <v>0.29032912422680102</v>
      </c>
      <c r="BO44" s="51">
        <f>IF(PLANEL_Pot_Trim!BO17&lt;&gt;0,BO18/PLANEL_Pot_Trim!BO17,0)</f>
        <v>0.21319428806078292</v>
      </c>
      <c r="BP44" s="51">
        <f>IF(PLANEL_Pot_Trim!BP17&lt;&gt;0,BP18/PLANEL_Pot_Trim!BP17,0)</f>
        <v>0.24023176628015569</v>
      </c>
      <c r="BQ44" s="51">
        <f>IF(PLANEL_Pot_Trim!BQ17&lt;&gt;0,BQ18/PLANEL_Pot_Trim!BQ17,0)</f>
        <v>0.27574683753601148</v>
      </c>
      <c r="BR44" s="51">
        <f>IF(PLANEL_Pot_Trim!BR17&lt;&gt;0,BR18/PLANEL_Pot_Trim!BR17,0)</f>
        <v>0.29091825533938376</v>
      </c>
      <c r="BS44" s="51">
        <f>IF(PLANEL_Pot_Trim!BS17&lt;&gt;0,BS18/PLANEL_Pot_Trim!BS17,0)</f>
        <v>0.21473180031259176</v>
      </c>
      <c r="BT44" s="51">
        <f>IF(PLANEL_Pot_Trim!BT17&lt;&gt;0,BT18/PLANEL_Pot_Trim!BT17,0)</f>
        <v>0.24097189172471428</v>
      </c>
      <c r="BU44" s="51">
        <f>IF(PLANEL_Pot_Trim!BU17&lt;&gt;0,BU18/PLANEL_Pot_Trim!BU17,0)</f>
        <v>0.33207554617484469</v>
      </c>
      <c r="BV44" s="51">
        <f>IF(PLANEL_Pot_Trim!BV17&lt;&gt;0,BV18/PLANEL_Pot_Trim!BV17,0)</f>
        <v>0.29296995747979648</v>
      </c>
      <c r="BW44" s="51">
        <f>IF(PLANEL_Pot_Trim!BW17&lt;&gt;0,BW18/PLANEL_Pot_Trim!BW17,0)</f>
        <v>0.21571540606482095</v>
      </c>
      <c r="BX44" s="51">
        <f>IF(PLANEL_Pot_Trim!BX17&lt;&gt;0,BX18/PLANEL_Pot_Trim!BX17,0)</f>
        <v>0.24476499037604668</v>
      </c>
      <c r="BY44" s="51">
        <f>IF(PLANEL_Pot_Trim!BY17&lt;&gt;0,BY18/PLANEL_Pot_Trim!BY17,0)</f>
        <v>0.34263680656941559</v>
      </c>
      <c r="BZ44" s="51">
        <f>IF(PLANEL_Pot_Trim!BZ17&lt;&gt;0,BZ18/PLANEL_Pot_Trim!BZ17,0)</f>
        <v>0.29428251028533736</v>
      </c>
      <c r="CA44" s="51">
        <f>IF(PLANEL_Pot_Trim!CA17&lt;&gt;0,CA18/PLANEL_Pot_Trim!CA17,0)</f>
        <v>0.2168291268852473</v>
      </c>
      <c r="CB44" s="51">
        <f>IF(PLANEL_Pot_Trim!CB17&lt;&gt;0,CB18/PLANEL_Pot_Trim!CB17,0)</f>
        <v>0.23472192420240126</v>
      </c>
      <c r="CC44" s="51">
        <f>IF(PLANEL_Pot_Trim!CC17&lt;&gt;0,CC18/PLANEL_Pot_Trim!CC17,0)</f>
        <v>0.34121753084850598</v>
      </c>
      <c r="CD44" s="51">
        <f>IF(PLANEL_Pot_Trim!CD17&lt;&gt;0,CD18/PLANEL_Pot_Trim!CD17,0)</f>
        <v>0.29576869249631121</v>
      </c>
      <c r="CE44" s="51">
        <f>IF(PLANEL_Pot_Trim!CE17&lt;&gt;0,CE18/PLANEL_Pot_Trim!CE17,0)</f>
        <v>0.21852037474267683</v>
      </c>
      <c r="CF44" s="51">
        <f>IF(PLANEL_Pot_Trim!CF17&lt;&gt;0,CF18/PLANEL_Pot_Trim!CF17,0)</f>
        <v>0.22037139056848581</v>
      </c>
      <c r="CG44" s="51">
        <f>IF(PLANEL_Pot_Trim!CG17&lt;&gt;0,CG18/PLANEL_Pot_Trim!CG17,0)</f>
        <v>0.3347348882100199</v>
      </c>
      <c r="CH44" s="51">
        <f>IF(PLANEL_Pot_Trim!CH17&lt;&gt;0,CH18/PLANEL_Pot_Trim!CH17,0)</f>
        <v>0.29802554400718745</v>
      </c>
      <c r="CI44" s="51">
        <f>IF(PLANEL_Pot_Trim!CI17&lt;&gt;0,CI18/PLANEL_Pot_Trim!CI17,0)</f>
        <v>0.218735217046408</v>
      </c>
      <c r="CJ44" s="51">
        <f>IF(PLANEL_Pot_Trim!CJ17&lt;&gt;0,CJ18/PLANEL_Pot_Trim!CJ17,0)</f>
        <v>0.24845808333324329</v>
      </c>
      <c r="CK44" s="51">
        <f>IF(PLANEL_Pot_Trim!CK17&lt;&gt;0,CK18/PLANEL_Pot_Trim!CK17,0)</f>
        <v>0.34782777199226617</v>
      </c>
      <c r="CL44" s="51">
        <f>IF(PLANEL_Pot_Trim!CL17&lt;&gt;0,CL18/PLANEL_Pot_Trim!CL17,0)</f>
        <v>0.29831223594240114</v>
      </c>
      <c r="CM44" s="51">
        <f>IF(PLANEL_Pot_Trim!CM17&lt;&gt;0,CM18/PLANEL_Pot_Trim!CM17,0)</f>
        <v>0.21937541833647115</v>
      </c>
      <c r="CN44" s="51">
        <f>IF(PLANEL_Pot_Trim!CN17&lt;&gt;0,CN18/PLANEL_Pot_Trim!CN17,0)</f>
        <v>0.24807686195270165</v>
      </c>
      <c r="CO44" s="51">
        <f>IF(PLANEL_Pot_Trim!CO17&lt;&gt;0,CO18/PLANEL_Pot_Trim!CO17,0)</f>
        <v>0.34855942725044853</v>
      </c>
      <c r="CP44" s="51">
        <f>IF(PLANEL_Pot_Trim!CP17&lt;&gt;0,CP18/PLANEL_Pot_Trim!CP17,0)</f>
        <v>0.29916653972741941</v>
      </c>
      <c r="CQ44" s="51">
        <f>IF(PLANEL_Pot_Trim!CQ17&lt;&gt;0,CQ18/PLANEL_Pot_Trim!CQ17,0)</f>
        <v>0.21940106208670415</v>
      </c>
      <c r="CR44" s="51">
        <f>IF(PLANEL_Pot_Trim!CR17&lt;&gt;0,CR18/PLANEL_Pot_Trim!CR17,0)</f>
        <v>0.24926982549455418</v>
      </c>
      <c r="CS44" s="51">
        <f>IF(PLANEL_Pot_Trim!CS17&lt;&gt;0,CS18/PLANEL_Pot_Trim!CS17,0)</f>
        <v>0.34820436130374316</v>
      </c>
      <c r="CT44" s="51">
        <f>IF(PLANEL_Pot_Trim!CT17&lt;&gt;0,CT18/PLANEL_Pot_Trim!CT17,0)</f>
        <v>0.29920075946823504</v>
      </c>
      <c r="CU44" s="51">
        <f>IF(PLANEL_Pot_Trim!CU17&lt;&gt;0,CU18/PLANEL_Pot_Trim!CU17,0)</f>
        <v>0.21996430867230701</v>
      </c>
      <c r="CV44" s="51">
        <f>IF(PLANEL_Pot_Trim!CV17&lt;&gt;0,CV18/PLANEL_Pot_Trim!CV17,0)</f>
        <v>0.24995648823367134</v>
      </c>
      <c r="CW44" s="51">
        <f>IF(PLANEL_Pot_Trim!CW17&lt;&gt;0,CW18/PLANEL_Pot_Trim!CW17,0)</f>
        <v>0.2801086563166742</v>
      </c>
      <c r="CX44" s="51">
        <f>IF(PLANEL_Pot_Trim!CX17&lt;&gt;0,CX18/PLANEL_Pot_Trim!CX17,0)</f>
        <v>0.29995237246244227</v>
      </c>
      <c r="CY44" s="81">
        <f>IF(PLANEL_Pot_Trim!CY17&lt;&gt;0,CY18/PLANEL_Pot_Trim!CY17,0)</f>
        <v>0.2199999999789119</v>
      </c>
      <c r="CZ44" s="81">
        <f>IF(PLANEL_Pot_Trim!CZ17&lt;&gt;0,CZ18/PLANEL_Pot_Trim!CZ17,0)</f>
        <v>0.24998562176723418</v>
      </c>
      <c r="DA44" s="81">
        <f>IF(PLANEL_Pot_Trim!DA17&lt;&gt;0,DA18/PLANEL_Pot_Trim!DA17,0)</f>
        <v>0.35000000003354936</v>
      </c>
      <c r="DB44" s="81">
        <f>IF(PLANEL_Pot_Trim!DB17&lt;&gt;0,DB18/PLANEL_Pot_Trim!DB17,0)</f>
        <v>0.29999999999041455</v>
      </c>
      <c r="DC44" s="51">
        <f>IF(PLANEL_Pot_Trim!DC17&lt;&gt;0,DC18/PLANEL_Pot_Trim!DC17,0)</f>
        <v>0.21999999998160755</v>
      </c>
      <c r="DD44" s="51">
        <f>IF(PLANEL_Pot_Trim!DD17&lt;&gt;0,DD18/PLANEL_Pot_Trim!DD17,0)</f>
        <v>0.25000000004598122</v>
      </c>
      <c r="DE44" s="51">
        <f>IF(PLANEL_Pot_Trim!DE17&lt;&gt;0,DE18/PLANEL_Pot_Trim!DE17,0)</f>
        <v>0.35000000002758874</v>
      </c>
      <c r="DF44" s="51">
        <f>IF(PLANEL_Pot_Trim!DF17&lt;&gt;0,DF18/PLANEL_Pot_Trim!DF17,0)</f>
        <v>0.30000000000000004</v>
      </c>
      <c r="DG44" s="51">
        <f>IF(PLANEL_Pot_Trim!DG17&lt;&gt;0,DG18/PLANEL_Pot_Trim!DG17,0)</f>
        <v>0.21999999996967845</v>
      </c>
      <c r="DH44" s="51">
        <f>IF(PLANEL_Pot_Trim!DH17&lt;&gt;0,DH18/PLANEL_Pot_Trim!DH17,0)</f>
        <v>0.25000000003567241</v>
      </c>
      <c r="DI44" s="51">
        <f>IF(PLANEL_Pot_Trim!DI17&lt;&gt;0,DI18/PLANEL_Pot_Trim!DI17,0)</f>
        <v>0.35000000001783621</v>
      </c>
      <c r="DJ44" s="51">
        <f>IF(PLANEL_Pot_Trim!DJ17&lt;&gt;0,DJ18/PLANEL_Pot_Trim!DJ17,0)</f>
        <v>0.29999999999108196</v>
      </c>
      <c r="DK44" s="51">
        <f>IF(PLANEL_Pot_Trim!DK17&lt;&gt;0,DK18/PLANEL_Pot_Trim!DK17,0)</f>
        <v>0.21999999997576822</v>
      </c>
      <c r="DL44" s="51">
        <f>IF(PLANEL_Pot_Trim!DL17&lt;&gt;0,DL18/PLANEL_Pot_Trim!DL17,0)</f>
        <v>0.25000000004759815</v>
      </c>
      <c r="DM44" s="51">
        <f>IF(PLANEL_Pot_Trim!DM17&lt;&gt;0,DM18/PLANEL_Pot_Trim!DM17,0)</f>
        <v>0.35000000003028975</v>
      </c>
      <c r="DN44" s="51">
        <f>IF(PLANEL_Pot_Trim!DN17&lt;&gt;0,DN18/PLANEL_Pot_Trim!DN17,0)</f>
        <v>0.30000000000000004</v>
      </c>
      <c r="DO44" s="51">
        <f>IF(PLANEL_Pot_Trim!DO17&lt;&gt;0,DO18/PLANEL_Pot_Trim!DO17,0)</f>
        <v>0.21999999997479908</v>
      </c>
      <c r="DP44" s="51">
        <f>IF(PLANEL_Pot_Trim!DP17&lt;&gt;0,DP18/PLANEL_Pot_Trim!DP17,0)</f>
        <v>0.25000000003360129</v>
      </c>
      <c r="DQ44" s="51">
        <f>IF(PLANEL_Pot_Trim!DQ17&lt;&gt;0,DQ18/PLANEL_Pot_Trim!DQ17,0)</f>
        <v>0.35000000004200166</v>
      </c>
      <c r="DR44" s="51">
        <f>IF(PLANEL_Pot_Trim!DR17&lt;&gt;0,DR18/PLANEL_Pot_Trim!DR17,0)</f>
        <v>0.29999999998319943</v>
      </c>
      <c r="DS44" s="51">
        <f>IF(PLANEL_Pot_Trim!DS17&lt;&gt;0,DS18/PLANEL_Pot_Trim!DS17,0)</f>
        <v>0.21999999997563785</v>
      </c>
      <c r="DT44" s="51">
        <f>IF(PLANEL_Pot_Trim!DT17&lt;&gt;0,DT18/PLANEL_Pot_Trim!DT17,0)</f>
        <v>0.25000000003654321</v>
      </c>
      <c r="DU44" s="51">
        <f>IF(PLANEL_Pot_Trim!DU17&lt;&gt;0,DU18/PLANEL_Pot_Trim!DU17,0)</f>
        <v>0.29690115809718437</v>
      </c>
      <c r="DV44" s="51">
        <f>IF(PLANEL_Pot_Trim!DV17&lt;&gt;0,DV18/PLANEL_Pot_Trim!DV17,0)</f>
        <v>0.29999999999187932</v>
      </c>
      <c r="DW44" s="51">
        <f>IF(PLANEL_Pot_Trim!DW17&lt;&gt;0,DW18/PLANEL_Pot_Trim!DW17,0)</f>
        <v>0.21999999997659023</v>
      </c>
      <c r="DX44" s="51">
        <f>IF(PLANEL_Pot_Trim!DX17&lt;&gt;0,DX18/PLANEL_Pot_Trim!DX17,0)</f>
        <v>0.25000000003901629</v>
      </c>
      <c r="DY44" s="51">
        <f>IF(PLANEL_Pot_Trim!DY17&lt;&gt;0,DY18/PLANEL_Pot_Trim!DY17,0)</f>
        <v>0.35000000000000003</v>
      </c>
      <c r="DZ44" s="51">
        <f>IF(PLANEL_Pot_Trim!DZ17&lt;&gt;0,DZ18/PLANEL_Pot_Trim!DZ17,0)</f>
        <v>0.30000000003121308</v>
      </c>
      <c r="EA44" s="51">
        <f>IF(PLANEL_Pot_Trim!EA17&lt;&gt;0,EA18/PLANEL_Pot_Trim!EA17,0)</f>
        <v>0.2199999999849199</v>
      </c>
      <c r="EB44" s="51">
        <f>IF(PLANEL_Pot_Trim!EB17&lt;&gt;0,EB18/PLANEL_Pot_Trim!EB17,0)</f>
        <v>0.25000000007163042</v>
      </c>
      <c r="EC44" s="51">
        <f>IF(PLANEL_Pot_Trim!EC17&lt;&gt;0,EC18/PLANEL_Pot_Trim!EC17,0)</f>
        <v>0.3500000000565503</v>
      </c>
      <c r="ED44" s="51">
        <f>IF(PLANEL_Pot_Trim!ED17&lt;&gt;0,ED18/PLANEL_Pot_Trim!ED17,0)</f>
        <v>0.29999999999245996</v>
      </c>
      <c r="EE44" s="51">
        <f>IF(PLANEL_Pot_Trim!EE17&lt;&gt;0,EE18/PLANEL_Pot_Trim!EE17,0)</f>
        <v>0.21999999995194461</v>
      </c>
      <c r="EF44" s="51">
        <f>IF(PLANEL_Pot_Trim!EF17&lt;&gt;0,EF18/PLANEL_Pot_Trim!EF17,0)</f>
        <v>0.25000000003276512</v>
      </c>
      <c r="EG44" s="51">
        <f>IF(PLANEL_Pot_Trim!EG17&lt;&gt;0,EG18/PLANEL_Pot_Trim!EG17,0)</f>
        <v>0.2822637613833836</v>
      </c>
      <c r="EH44" s="51">
        <f>IF(PLANEL_Pot_Trim!EH17&lt;&gt;0,EH18/PLANEL_Pot_Trim!EH17,0)</f>
        <v>0.3000000000364057</v>
      </c>
      <c r="EI44" s="51">
        <f>IF(PLANEL_Pot_Trim!EI17&lt;&gt;0,EI18/PLANEL_Pot_Trim!EI17,0)</f>
        <v>0.21999999998844441</v>
      </c>
      <c r="EJ44" s="51">
        <f>IF(PLANEL_Pot_Trim!EJ17&lt;&gt;0,EJ18/PLANEL_Pot_Trim!EJ17,0)</f>
        <v>0.250000000050556</v>
      </c>
      <c r="EK44" s="51">
        <f>IF(PLANEL_Pot_Trim!EK17&lt;&gt;0,EK18/PLANEL_Pot_Trim!EK17,0)</f>
        <v>0.35000000001444459</v>
      </c>
      <c r="EL44" s="51">
        <f>IF(PLANEL_Pot_Trim!EL17&lt;&gt;0,EL18/PLANEL_Pot_Trim!EL17,0)</f>
        <v>0.3000000000000001</v>
      </c>
      <c r="EM44" s="51">
        <f>IF(PLANEL_Pot_Trim!EM17&lt;&gt;0,EM18/PLANEL_Pot_Trim!EM17,0)</f>
        <v>0.21999999998997066</v>
      </c>
      <c r="EN44" s="51">
        <f>IF(PLANEL_Pot_Trim!EN17&lt;&gt;0,EN18/PLANEL_Pot_Trim!EN17,0)</f>
        <v>0.25000000003223716</v>
      </c>
      <c r="EO44" s="51">
        <f>IF(PLANEL_Pot_Trim!EO17&lt;&gt;0,EO18/PLANEL_Pot_Trim!EO17,0)</f>
        <v>0.34787982974587367</v>
      </c>
      <c r="EP44" s="51">
        <f>IF(PLANEL_Pot_Trim!EP17&lt;&gt;0,EP18/PLANEL_Pot_Trim!EP17,0)</f>
        <v>0.30000000002149152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0.13197997028237987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0.17625922428056598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0.17266222592429151</v>
      </c>
      <c r="S47" s="52">
        <f>IF(PLANEL_Pot_Trim!S20&lt;&gt;0,S21/PLANEL_Pot_Trim!S20,0)</f>
        <v>0.22519475256120058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0.19226286011665583</v>
      </c>
      <c r="W47" s="52">
        <f>IF(PLANEL_Pot_Trim!W20&lt;&gt;0,W21/PLANEL_Pot_Trim!W20,0)</f>
        <v>0.22842777172674081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0.18443361142517659</v>
      </c>
      <c r="AA47" s="52">
        <f>IF(PLANEL_Pot_Trim!AA20&lt;&gt;0,AA21/PLANEL_Pot_Trim!AA20,0)</f>
        <v>0.19323959112900069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0.26000000004120088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0.20000000002575055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0.25999999992180056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0.20000000000000004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0.99759646115141476</v>
      </c>
      <c r="BP50" s="54">
        <f>IF(PLANEL_Pot_Trim!BP23&lt;&gt;0,BP24/PLANEL_Pot_Trim!BP23,0)</f>
        <v>0.99759646115141476</v>
      </c>
      <c r="BQ50" s="54">
        <f>IF(PLANEL_Pot_Trim!BQ23&lt;&gt;0,BQ24/PLANEL_Pot_Trim!BQ23,0)</f>
        <v>0.99759646115141476</v>
      </c>
      <c r="BR50" s="54">
        <f>IF(PLANEL_Pot_Trim!BR23&lt;&gt;0,BR24/PLANEL_Pot_Trim!BR23,0)</f>
        <v>0.99759646115141476</v>
      </c>
      <c r="BS50" s="54">
        <f>IF(PLANEL_Pot_Trim!BS23&lt;&gt;0,BS24/PLANEL_Pot_Trim!BS23,0)</f>
        <v>0.88528853928312878</v>
      </c>
      <c r="BT50" s="54">
        <f>IF(PLANEL_Pot_Trim!BT23&lt;&gt;0,BT24/PLANEL_Pot_Trim!BT23,0)</f>
        <v>0.88528853928312878</v>
      </c>
      <c r="BU50" s="54">
        <f>IF(PLANEL_Pot_Trim!BU23&lt;&gt;0,BU24/PLANEL_Pot_Trim!BU23,0)</f>
        <v>0.88528853928312878</v>
      </c>
      <c r="BV50" s="54">
        <f>IF(PLANEL_Pot_Trim!BV23&lt;&gt;0,BV24/PLANEL_Pot_Trim!BV23,0)</f>
        <v>0.88528853928312878</v>
      </c>
      <c r="BW50" s="54">
        <f>IF(PLANEL_Pot_Trim!BW23&lt;&gt;0,BW24/PLANEL_Pot_Trim!BW23,0)</f>
        <v>0.79760212014643872</v>
      </c>
      <c r="BX50" s="54">
        <f>IF(PLANEL_Pot_Trim!BX23&lt;&gt;0,BX24/PLANEL_Pot_Trim!BX23,0)</f>
        <v>0.79760212014643872</v>
      </c>
      <c r="BY50" s="54">
        <f>IF(PLANEL_Pot_Trim!BY23&lt;&gt;0,BY24/PLANEL_Pot_Trim!BY23,0)</f>
        <v>0.79760212014643872</v>
      </c>
      <c r="BZ50" s="54">
        <f>IF(PLANEL_Pot_Trim!BZ23&lt;&gt;0,BZ24/PLANEL_Pot_Trim!BZ23,0)</f>
        <v>0.79760212014643872</v>
      </c>
      <c r="CA50" s="54">
        <f>IF(PLANEL_Pot_Trim!CA23&lt;&gt;0,CA24/PLANEL_Pot_Trim!CA23,0)</f>
        <v>0.75133766587480999</v>
      </c>
      <c r="CB50" s="54">
        <f>IF(PLANEL_Pot_Trim!CB23&lt;&gt;0,CB24/PLANEL_Pot_Trim!CB23,0)</f>
        <v>0.75133766587480999</v>
      </c>
      <c r="CC50" s="54">
        <f>IF(PLANEL_Pot_Trim!CC23&lt;&gt;0,CC24/PLANEL_Pot_Trim!CC23,0)</f>
        <v>0.75133766587480999</v>
      </c>
      <c r="CD50" s="54">
        <f>IF(PLANEL_Pot_Trim!CD23&lt;&gt;0,CD24/PLANEL_Pot_Trim!CD23,0)</f>
        <v>0.75133766587480999</v>
      </c>
      <c r="CE50" s="54">
        <f>IF(PLANEL_Pot_Trim!CE23&lt;&gt;0,CE24/PLANEL_Pot_Trim!CE23,0)</f>
        <v>0.70990833773175688</v>
      </c>
      <c r="CF50" s="54">
        <f>IF(PLANEL_Pot_Trim!CF23&lt;&gt;0,CF24/PLANEL_Pot_Trim!CF23,0)</f>
        <v>0.70990833773175688</v>
      </c>
      <c r="CG50" s="54">
        <f>IF(PLANEL_Pot_Trim!CG23&lt;&gt;0,CG24/PLANEL_Pot_Trim!CG23,0)</f>
        <v>0.70990833773175688</v>
      </c>
      <c r="CH50" s="54">
        <f>IF(PLANEL_Pot_Trim!CH23&lt;&gt;0,CH24/PLANEL_Pot_Trim!CH23,0)</f>
        <v>0.70990833773175688</v>
      </c>
      <c r="CI50" s="54">
        <f>IF(PLANEL_Pot_Trim!CI23&lt;&gt;0,CI24/PLANEL_Pot_Trim!CI23,0)</f>
        <v>0.6616313321703533</v>
      </c>
      <c r="CJ50" s="54">
        <f>IF(PLANEL_Pot_Trim!CJ23&lt;&gt;0,CJ24/PLANEL_Pot_Trim!CJ23,0)</f>
        <v>0.6616313321703533</v>
      </c>
      <c r="CK50" s="54">
        <f>IF(PLANEL_Pot_Trim!CK23&lt;&gt;0,CK24/PLANEL_Pot_Trim!CK23,0)</f>
        <v>0.6616313321703533</v>
      </c>
      <c r="CL50" s="54">
        <f>IF(PLANEL_Pot_Trim!CL23&lt;&gt;0,CL24/PLANEL_Pot_Trim!CL23,0)</f>
        <v>0.6616313321703533</v>
      </c>
      <c r="CM50" s="54">
        <f>IF(PLANEL_Pot_Trim!CM23&lt;&gt;0,CM24/PLANEL_Pot_Trim!CM23,0)</f>
        <v>0.61344556153097318</v>
      </c>
      <c r="CN50" s="54">
        <f>IF(PLANEL_Pot_Trim!CN23&lt;&gt;0,CN24/PLANEL_Pot_Trim!CN23,0)</f>
        <v>0.61344556153097318</v>
      </c>
      <c r="CO50" s="54">
        <f>IF(PLANEL_Pot_Trim!CO23&lt;&gt;0,CO24/PLANEL_Pot_Trim!CO23,0)</f>
        <v>0.61344556153097318</v>
      </c>
      <c r="CP50" s="54">
        <f>IF(PLANEL_Pot_Trim!CP23&lt;&gt;0,CP24/PLANEL_Pot_Trim!CP23,0)</f>
        <v>0.61344556153097318</v>
      </c>
      <c r="CQ50" s="54">
        <f>IF(PLANEL_Pot_Trim!CQ23&lt;&gt;0,CQ24/PLANEL_Pot_Trim!CQ23,0)</f>
        <v>0.54816384072064983</v>
      </c>
      <c r="CR50" s="54">
        <f>IF(PLANEL_Pot_Trim!CR23&lt;&gt;0,CR24/PLANEL_Pot_Trim!CR23,0)</f>
        <v>0.54816384072064983</v>
      </c>
      <c r="CS50" s="54">
        <f>IF(PLANEL_Pot_Trim!CS23&lt;&gt;0,CS24/PLANEL_Pot_Trim!CS23,0)</f>
        <v>0.54816384072064983</v>
      </c>
      <c r="CT50" s="54">
        <f>IF(PLANEL_Pot_Trim!CT23&lt;&gt;0,CT24/PLANEL_Pot_Trim!CT23,0)</f>
        <v>0.54816384072064983</v>
      </c>
      <c r="CU50" s="54">
        <f>IF(PLANEL_Pot_Trim!CU23&lt;&gt;0,CU24/PLANEL_Pot_Trim!CU23,0)</f>
        <v>0.48904404963809278</v>
      </c>
      <c r="CV50" s="54">
        <f>IF(PLANEL_Pot_Trim!CV23&lt;&gt;0,CV24/PLANEL_Pot_Trim!CV23,0)</f>
        <v>0.48904404963809278</v>
      </c>
      <c r="CW50" s="54">
        <f>IF(PLANEL_Pot_Trim!CW23&lt;&gt;0,CW24/PLANEL_Pot_Trim!CW23,0)</f>
        <v>0.48904404963809278</v>
      </c>
      <c r="CX50" s="54">
        <f>IF(PLANEL_Pot_Trim!CX23&lt;&gt;0,CX24/PLANEL_Pot_Trim!CX23,0)</f>
        <v>0.48904404963809278</v>
      </c>
      <c r="CY50" s="84">
        <f>IF(PLANEL_Pot_Trim!CY23&lt;&gt;0,CY24/PLANEL_Pot_Trim!CY23,0)</f>
        <v>0.48010624065724811</v>
      </c>
      <c r="CZ50" s="84">
        <f>IF(PLANEL_Pot_Trim!CZ23&lt;&gt;0,CZ24/PLANEL_Pot_Trim!CZ23,0)</f>
        <v>0.48010624065724811</v>
      </c>
      <c r="DA50" s="84">
        <f>IF(PLANEL_Pot_Trim!DA23&lt;&gt;0,DA24/PLANEL_Pot_Trim!DA23,0)</f>
        <v>0.48010624065724811</v>
      </c>
      <c r="DB50" s="84">
        <f>IF(PLANEL_Pot_Trim!DB23&lt;&gt;0,DB24/PLANEL_Pot_Trim!DB23,0)</f>
        <v>0.48010624065724811</v>
      </c>
      <c r="DC50" s="54">
        <f>IF(PLANEL_Pot_Trim!DC23&lt;&gt;0,DC24/PLANEL_Pot_Trim!DC23,0)</f>
        <v>0.44461393199609572</v>
      </c>
      <c r="DD50" s="54">
        <f>IF(PLANEL_Pot_Trim!DD23&lt;&gt;0,DD24/PLANEL_Pot_Trim!DD23,0)</f>
        <v>0.44461393199609572</v>
      </c>
      <c r="DE50" s="54">
        <f>IF(PLANEL_Pot_Trim!DE23&lt;&gt;0,DE24/PLANEL_Pot_Trim!DE23,0)</f>
        <v>0.44461393199609572</v>
      </c>
      <c r="DF50" s="54">
        <f>IF(PLANEL_Pot_Trim!DF23&lt;&gt;0,DF24/PLANEL_Pot_Trim!DF23,0)</f>
        <v>0.44461393199609572</v>
      </c>
      <c r="DG50" s="54">
        <f>IF(PLANEL_Pot_Trim!DG23&lt;&gt;0,DG24/PLANEL_Pot_Trim!DG23,0)</f>
        <v>0.41129855069757065</v>
      </c>
      <c r="DH50" s="54">
        <f>IF(PLANEL_Pot_Trim!DH23&lt;&gt;0,DH24/PLANEL_Pot_Trim!DH23,0)</f>
        <v>0.41129855069757065</v>
      </c>
      <c r="DI50" s="54">
        <f>IF(PLANEL_Pot_Trim!DI23&lt;&gt;0,DI24/PLANEL_Pot_Trim!DI23,0)</f>
        <v>0.41129855069757065</v>
      </c>
      <c r="DJ50" s="54">
        <f>IF(PLANEL_Pot_Trim!DJ23&lt;&gt;0,DJ24/PLANEL_Pot_Trim!DJ23,0)</f>
        <v>0.41129855069757065</v>
      </c>
      <c r="DK50" s="54">
        <f>IF(PLANEL_Pot_Trim!DK23&lt;&gt;0,DK24/PLANEL_Pot_Trim!DK23,0)</f>
        <v>0.3821520942481037</v>
      </c>
      <c r="DL50" s="54">
        <f>IF(PLANEL_Pot_Trim!DL23&lt;&gt;0,DL24/PLANEL_Pot_Trim!DL23,0)</f>
        <v>0.3821520942481037</v>
      </c>
      <c r="DM50" s="54">
        <f>IF(PLANEL_Pot_Trim!DM23&lt;&gt;0,DM24/PLANEL_Pot_Trim!DM23,0)</f>
        <v>0.3821520942481037</v>
      </c>
      <c r="DN50" s="54">
        <f>IF(PLANEL_Pot_Trim!DN23&lt;&gt;0,DN24/PLANEL_Pot_Trim!DN23,0)</f>
        <v>0.3821520942481037</v>
      </c>
      <c r="DO50" s="54">
        <f>IF(PLANEL_Pot_Trim!DO23&lt;&gt;0,DO24/PLANEL_Pot_Trim!DO23,0)</f>
        <v>0.35605525310995284</v>
      </c>
      <c r="DP50" s="54">
        <f>IF(PLANEL_Pot_Trim!DP23&lt;&gt;0,DP24/PLANEL_Pot_Trim!DP23,0)</f>
        <v>0.35605525310995284</v>
      </c>
      <c r="DQ50" s="54">
        <f>IF(PLANEL_Pot_Trim!DQ23&lt;&gt;0,DQ24/PLANEL_Pot_Trim!DQ23,0)</f>
        <v>0.35605525310995284</v>
      </c>
      <c r="DR50" s="54">
        <f>IF(PLANEL_Pot_Trim!DR23&lt;&gt;0,DR24/PLANEL_Pot_Trim!DR23,0)</f>
        <v>0.35605525310995284</v>
      </c>
      <c r="DS50" s="54">
        <f>IF(PLANEL_Pot_Trim!DS23&lt;&gt;0,DS24/PLANEL_Pot_Trim!DS23,0)</f>
        <v>0.32882146566963016</v>
      </c>
      <c r="DT50" s="54">
        <f>IF(PLANEL_Pot_Trim!DT23&lt;&gt;0,DT24/PLANEL_Pot_Trim!DT23,0)</f>
        <v>0.32882146566963016</v>
      </c>
      <c r="DU50" s="54">
        <f>IF(PLANEL_Pot_Trim!DU23&lt;&gt;0,DU24/PLANEL_Pot_Trim!DU23,0)</f>
        <v>0.32882146566963016</v>
      </c>
      <c r="DV50" s="54">
        <f>IF(PLANEL_Pot_Trim!DV23&lt;&gt;0,DV24/PLANEL_Pot_Trim!DV23,0)</f>
        <v>0.32882146566963016</v>
      </c>
      <c r="DW50" s="54">
        <f>IF(PLANEL_Pot_Trim!DW23&lt;&gt;0,DW24/PLANEL_Pot_Trim!DW23,0)</f>
        <v>0.30531954101105169</v>
      </c>
      <c r="DX50" s="54">
        <f>IF(PLANEL_Pot_Trim!DX23&lt;&gt;0,DX24/PLANEL_Pot_Trim!DX23,0)</f>
        <v>0.30531954101105169</v>
      </c>
      <c r="DY50" s="54">
        <f>IF(PLANEL_Pot_Trim!DY23&lt;&gt;0,DY24/PLANEL_Pot_Trim!DY23,0)</f>
        <v>0.2718393664031547</v>
      </c>
      <c r="DZ50" s="54">
        <f>IF(PLANEL_Pot_Trim!DZ23&lt;&gt;0,DZ24/PLANEL_Pot_Trim!DZ23,0)</f>
        <v>0.30531954101105169</v>
      </c>
      <c r="EA50" s="54">
        <f>IF(PLANEL_Pot_Trim!EA23&lt;&gt;0,EA24/PLANEL_Pot_Trim!EA23,0)</f>
        <v>0.28551439862590966</v>
      </c>
      <c r="EB50" s="54">
        <f>IF(PLANEL_Pot_Trim!EB23&lt;&gt;0,EB24/PLANEL_Pot_Trim!EB23,0)</f>
        <v>0.28551439862590966</v>
      </c>
      <c r="EC50" s="54">
        <f>IF(PLANEL_Pot_Trim!EC23&lt;&gt;0,EC24/PLANEL_Pot_Trim!EC23,0)</f>
        <v>0.28551439862590966</v>
      </c>
      <c r="ED50" s="54">
        <f>IF(PLANEL_Pot_Trim!ED23&lt;&gt;0,ED24/PLANEL_Pot_Trim!ED23,0)</f>
        <v>0.28551439862590966</v>
      </c>
      <c r="EE50" s="54">
        <f>IF(PLANEL_Pot_Trim!EE23&lt;&gt;0,EE24/PLANEL_Pot_Trim!EE23,0)</f>
        <v>0.26486666205795323</v>
      </c>
      <c r="EF50" s="54">
        <f>IF(PLANEL_Pot_Trim!EF23&lt;&gt;0,EF24/PLANEL_Pot_Trim!EF23,0)</f>
        <v>0.26486666205795323</v>
      </c>
      <c r="EG50" s="54">
        <f>IF(PLANEL_Pot_Trim!EG23&lt;&gt;0,EG24/PLANEL_Pot_Trim!EG23,0)</f>
        <v>0.26486666205795323</v>
      </c>
      <c r="EH50" s="54">
        <f>IF(PLANEL_Pot_Trim!EH23&lt;&gt;0,EH24/PLANEL_Pot_Trim!EH23,0)</f>
        <v>0.26486666205795323</v>
      </c>
      <c r="EI50" s="54">
        <f>IF(PLANEL_Pot_Trim!EI23&lt;&gt;0,EI24/PLANEL_Pot_Trim!EI23,0)</f>
        <v>0.24735962860053984</v>
      </c>
      <c r="EJ50" s="54">
        <f>IF(PLANEL_Pot_Trim!EJ23&lt;&gt;0,EJ24/PLANEL_Pot_Trim!EJ23,0)</f>
        <v>0.24735962860053984</v>
      </c>
      <c r="EK50" s="54">
        <f>IF(PLANEL_Pot_Trim!EK23&lt;&gt;0,EK24/PLANEL_Pot_Trim!EK23,0)</f>
        <v>0.24735962860053984</v>
      </c>
      <c r="EL50" s="54">
        <f>IF(PLANEL_Pot_Trim!EL23&lt;&gt;0,EL24/PLANEL_Pot_Trim!EL23,0)</f>
        <v>0.24735962860053984</v>
      </c>
      <c r="EM50" s="54">
        <f>IF(PLANEL_Pot_Trim!EM23&lt;&gt;0,EM24/PLANEL_Pot_Trim!EM23,0)</f>
        <v>0.23658195671940033</v>
      </c>
      <c r="EN50" s="54">
        <f>IF(PLANEL_Pot_Trim!EN23&lt;&gt;0,EN24/PLANEL_Pot_Trim!EN23,0)</f>
        <v>0.23658195671940033</v>
      </c>
      <c r="EO50" s="54">
        <f>IF(PLANEL_Pot_Trim!EO23&lt;&gt;0,EO24/PLANEL_Pot_Trim!EO23,0)</f>
        <v>0.23658195671940033</v>
      </c>
      <c r="EP50" s="54">
        <f>IF(PLANEL_Pot_Trim!EP23&lt;&gt;0,EP24/PLANEL_Pot_Trim!EP23,0)</f>
        <v>0.23658195671940033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25.016888089999998</v>
      </c>
      <c r="I4" s="33">
        <v>20.750220649999999</v>
      </c>
      <c r="J4" s="33">
        <v>25.15403942</v>
      </c>
      <c r="K4" s="33">
        <v>28.259276369999998</v>
      </c>
      <c r="L4" s="33">
        <v>32.613672790000003</v>
      </c>
      <c r="M4" s="33">
        <v>32.770669210000001</v>
      </c>
      <c r="N4" s="33">
        <v>32.642495179999997</v>
      </c>
      <c r="O4" s="33">
        <v>32.888661710000001</v>
      </c>
      <c r="P4" s="33">
        <v>27.801283720000001</v>
      </c>
      <c r="Q4" s="33">
        <v>27.814882969999999</v>
      </c>
      <c r="R4" s="33">
        <v>28.644440670000002</v>
      </c>
      <c r="S4" s="33">
        <v>28.564406250000001</v>
      </c>
      <c r="T4" s="33">
        <v>21.499285090000001</v>
      </c>
      <c r="U4" s="33">
        <v>20.73184874</v>
      </c>
      <c r="V4" s="33">
        <v>18.266263819999999</v>
      </c>
      <c r="W4" s="33">
        <v>19.27028988</v>
      </c>
      <c r="X4" s="33">
        <v>20.43450421</v>
      </c>
      <c r="Y4" s="33">
        <v>19.220937670000001</v>
      </c>
      <c r="Z4" s="33">
        <v>18.296964899999999</v>
      </c>
      <c r="AA4" s="33">
        <v>18.341074330000001</v>
      </c>
      <c r="AB4" s="33">
        <v>19.12580736</v>
      </c>
      <c r="AC4" s="33">
        <v>23.434560139999999</v>
      </c>
      <c r="AD4" s="33">
        <v>30.67928474</v>
      </c>
      <c r="AE4" s="33">
        <v>21.947178699999998</v>
      </c>
      <c r="AF4" s="33">
        <v>21.60780802</v>
      </c>
      <c r="AG4" s="33">
        <v>22.92368166</v>
      </c>
      <c r="AH4" s="33">
        <v>24.247602730000001</v>
      </c>
      <c r="AI4" s="33">
        <v>25.597327920000001</v>
      </c>
      <c r="AJ4" s="33">
        <v>24.232729890000002</v>
      </c>
      <c r="AK4" s="33">
        <v>25.942263919999998</v>
      </c>
      <c r="AL4" s="33">
        <v>27.44984307</v>
      </c>
      <c r="AM4" s="33">
        <v>29.603573040000001</v>
      </c>
      <c r="AN4" s="33">
        <v>31.296912750000001</v>
      </c>
      <c r="AO4" s="33">
        <v>34.217801450000003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23.68142199</v>
      </c>
      <c r="J16" s="33">
        <v>31.026787469999999</v>
      </c>
      <c r="K16" s="33">
        <v>30.878952200000001</v>
      </c>
      <c r="L16" s="33">
        <v>41.722183880000003</v>
      </c>
      <c r="M16" s="33">
        <v>44.72269309</v>
      </c>
      <c r="N16" s="33">
        <v>44.637911809999999</v>
      </c>
      <c r="O16" s="33">
        <v>45.919719460000003</v>
      </c>
      <c r="P16" s="33">
        <v>40.577887169999997</v>
      </c>
      <c r="Q16" s="33">
        <v>39.895938379999997</v>
      </c>
      <c r="R16" s="33">
        <v>41.793075590000001</v>
      </c>
      <c r="S16" s="33">
        <v>41.864501590000003</v>
      </c>
      <c r="T16" s="33">
        <v>34.200420049999998</v>
      </c>
      <c r="U16" s="33">
        <v>34.086032510000003</v>
      </c>
      <c r="V16" s="33">
        <v>29.175891849999999</v>
      </c>
      <c r="W16" s="33">
        <v>31.043649479999999</v>
      </c>
      <c r="X16" s="33">
        <v>32.485737440000001</v>
      </c>
      <c r="Y16" s="33">
        <v>31.973068250000001</v>
      </c>
      <c r="Z16" s="33">
        <v>31.89593837</v>
      </c>
      <c r="AA16" s="33">
        <v>31.94129165</v>
      </c>
      <c r="AB16" s="33">
        <v>32.967147990000001</v>
      </c>
      <c r="AC16" s="33">
        <v>37.149673020000002</v>
      </c>
      <c r="AD16" s="33">
        <v>42.507130539999999</v>
      </c>
      <c r="AE16" s="33">
        <v>35.93373356</v>
      </c>
      <c r="AF16" s="33">
        <v>35.591254980000002</v>
      </c>
      <c r="AG16" s="33">
        <v>36.904804290000001</v>
      </c>
      <c r="AH16" s="33">
        <v>38.22638259</v>
      </c>
      <c r="AI16" s="33">
        <v>39.57371552</v>
      </c>
      <c r="AJ16" s="33">
        <v>38.198645999999997</v>
      </c>
      <c r="AK16" s="33">
        <v>39.656328250000001</v>
      </c>
      <c r="AL16" s="33">
        <v>41.087646229999997</v>
      </c>
      <c r="AM16" s="33">
        <v>43.164100089999998</v>
      </c>
      <c r="AN16" s="33">
        <v>44.45763504</v>
      </c>
      <c r="AO16" s="33">
        <v>45.608787829999997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20.750220649999999</v>
      </c>
      <c r="G4" s="1">
        <f>Planel_CO2_total_Resultado!J4</f>
        <v>25.15403942</v>
      </c>
      <c r="H4" s="1">
        <f>Planel_CO2_total_Resultado!K4</f>
        <v>28.259276369999998</v>
      </c>
      <c r="I4" s="1">
        <f>Planel_CO2_total_Resultado!L4</f>
        <v>32.613672790000003</v>
      </c>
      <c r="J4" s="1">
        <f>Planel_CO2_total_Resultado!M4</f>
        <v>32.770669210000001</v>
      </c>
      <c r="K4" s="1">
        <f>Planel_CO2_total_Resultado!N4</f>
        <v>32.642495179999997</v>
      </c>
      <c r="L4" s="1">
        <f>Planel_CO2_total_Resultado!O4</f>
        <v>32.888661710000001</v>
      </c>
      <c r="M4" s="1">
        <f>Planel_CO2_total_Resultado!P4</f>
        <v>27.801283720000001</v>
      </c>
      <c r="N4" s="1">
        <f>Planel_CO2_total_Resultado!Q4</f>
        <v>27.814882969999999</v>
      </c>
      <c r="O4" s="1">
        <f>Planel_CO2_total_Resultado!R4</f>
        <v>28.644440670000002</v>
      </c>
      <c r="P4" s="1">
        <f>Planel_CO2_total_Resultado!S4</f>
        <v>28.564406250000001</v>
      </c>
      <c r="Q4" s="1">
        <f>Planel_CO2_total_Resultado!T4</f>
        <v>21.499285090000001</v>
      </c>
      <c r="R4" s="1">
        <f>Planel_CO2_total_Resultado!U4</f>
        <v>20.73184874</v>
      </c>
      <c r="S4" s="1">
        <f>Planel_CO2_total_Resultado!V4</f>
        <v>18.266263819999999</v>
      </c>
      <c r="T4" s="1">
        <f>Planel_CO2_total_Resultado!W4</f>
        <v>19.27028988</v>
      </c>
      <c r="U4" s="1">
        <f>Planel_CO2_total_Resultado!X4</f>
        <v>20.43450421</v>
      </c>
      <c r="V4" s="1">
        <f>Planel_CO2_total_Resultado!Y4</f>
        <v>19.220937670000001</v>
      </c>
      <c r="W4" s="1">
        <f>Planel_CO2_total_Resultado!Z4</f>
        <v>18.296964899999999</v>
      </c>
      <c r="X4" s="1">
        <f>Planel_CO2_total_Resultado!AA4</f>
        <v>18.341074330000001</v>
      </c>
      <c r="Y4" s="1">
        <f>Planel_CO2_total_Resultado!AB4</f>
        <v>19.12580736</v>
      </c>
      <c r="Z4" s="1">
        <f>Planel_CO2_total_Resultado!AC4</f>
        <v>23.434560139999999</v>
      </c>
      <c r="AA4" s="1">
        <f>Planel_CO2_total_Resultado!AD4</f>
        <v>30.67928474</v>
      </c>
      <c r="AB4" s="1">
        <f>Planel_CO2_total_Resultado!AE4</f>
        <v>21.947178699999998</v>
      </c>
      <c r="AC4" s="1">
        <f>Planel_CO2_total_Resultado!AF4</f>
        <v>21.60780802</v>
      </c>
      <c r="AD4" s="1">
        <f>Planel_CO2_total_Resultado!AG4</f>
        <v>22.92368166</v>
      </c>
      <c r="AE4" s="1">
        <f>Planel_CO2_total_Resultado!AH4</f>
        <v>24.247602730000001</v>
      </c>
      <c r="AF4" s="1">
        <f>Planel_CO2_total_Resultado!AI4</f>
        <v>25.597327920000001</v>
      </c>
      <c r="AG4" s="1">
        <f>Planel_CO2_total_Resultado!AJ4</f>
        <v>24.232729890000002</v>
      </c>
      <c r="AH4" s="1">
        <f>Planel_CO2_total_Resultado!AK4</f>
        <v>25.942263919999998</v>
      </c>
      <c r="AI4" s="1">
        <f>Planel_CO2_total_Resultado!AL4</f>
        <v>27.44984307</v>
      </c>
      <c r="AJ4" s="1">
        <f>Planel_CO2_total_Resultado!AM4</f>
        <v>29.603573040000001</v>
      </c>
      <c r="AK4" s="1">
        <f>Planel_CO2_total_Resultado!AN4</f>
        <v>31.296912750000001</v>
      </c>
      <c r="AL4" s="1">
        <f>Planel_CO2_total_Resultado!AO4</f>
        <v>34.217801450000003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31.026787469999999</v>
      </c>
      <c r="H5" s="1">
        <f>Planel_CO2_total_Resultado!K16</f>
        <v>30.878952200000001</v>
      </c>
      <c r="I5" s="1">
        <f>Planel_CO2_total_Resultado!L16</f>
        <v>41.722183880000003</v>
      </c>
      <c r="J5" s="1">
        <f>Planel_CO2_total_Resultado!M16</f>
        <v>44.72269309</v>
      </c>
      <c r="K5" s="1">
        <f>Planel_CO2_total_Resultado!N16</f>
        <v>44.637911809999999</v>
      </c>
      <c r="L5" s="1">
        <f>Planel_CO2_total_Resultado!O16</f>
        <v>45.919719460000003</v>
      </c>
      <c r="M5" s="1">
        <f>Planel_CO2_total_Resultado!P16</f>
        <v>40.577887169999997</v>
      </c>
      <c r="N5" s="1">
        <f>Planel_CO2_total_Resultado!Q16</f>
        <v>39.895938379999997</v>
      </c>
      <c r="O5" s="1">
        <f>Planel_CO2_total_Resultado!R16</f>
        <v>41.793075590000001</v>
      </c>
      <c r="P5" s="1">
        <f>Planel_CO2_total_Resultado!S16</f>
        <v>41.864501590000003</v>
      </c>
      <c r="Q5" s="1">
        <f>Planel_CO2_total_Resultado!T16</f>
        <v>34.200420049999998</v>
      </c>
      <c r="R5" s="1">
        <f>Planel_CO2_total_Resultado!U16</f>
        <v>34.086032510000003</v>
      </c>
      <c r="S5" s="1">
        <f>Planel_CO2_total_Resultado!V16</f>
        <v>29.175891849999999</v>
      </c>
      <c r="T5" s="1">
        <f>Planel_CO2_total_Resultado!W16</f>
        <v>31.043649479999999</v>
      </c>
      <c r="U5" s="1">
        <f>Planel_CO2_total_Resultado!X16</f>
        <v>32.485737440000001</v>
      </c>
      <c r="V5" s="1">
        <f>Planel_CO2_total_Resultado!Y16</f>
        <v>31.973068250000001</v>
      </c>
      <c r="W5" s="1">
        <f>Planel_CO2_total_Resultado!Z16</f>
        <v>31.89593837</v>
      </c>
      <c r="X5" s="1">
        <f>Planel_CO2_total_Resultado!AA16</f>
        <v>31.94129165</v>
      </c>
      <c r="Y5" s="1">
        <f>Planel_CO2_total_Resultado!AB16</f>
        <v>32.967147990000001</v>
      </c>
      <c r="Z5" s="1">
        <f>Planel_CO2_total_Resultado!AC16</f>
        <v>37.149673020000002</v>
      </c>
      <c r="AA5" s="1">
        <f>Planel_CO2_total_Resultado!AD16</f>
        <v>42.507130539999999</v>
      </c>
      <c r="AB5" s="1">
        <f>Planel_CO2_total_Resultado!AE16</f>
        <v>35.93373356</v>
      </c>
      <c r="AC5" s="1">
        <f>Planel_CO2_total_Resultado!AF16</f>
        <v>35.591254980000002</v>
      </c>
      <c r="AD5" s="1">
        <f>Planel_CO2_total_Resultado!AG16</f>
        <v>36.904804290000001</v>
      </c>
      <c r="AE5" s="1">
        <f>Planel_CO2_total_Resultado!AH16</f>
        <v>38.22638259</v>
      </c>
      <c r="AF5" s="1">
        <f>Planel_CO2_total_Resultado!AI16</f>
        <v>39.57371552</v>
      </c>
      <c r="AG5" s="1">
        <f>Planel_CO2_total_Resultado!AJ16</f>
        <v>38.198645999999997</v>
      </c>
      <c r="AH5" s="1">
        <f>Planel_CO2_total_Resultado!AK16</f>
        <v>39.656328250000001</v>
      </c>
      <c r="AI5" s="1">
        <f>Planel_CO2_total_Resultado!AL16</f>
        <v>41.087646229999997</v>
      </c>
      <c r="AJ5" s="1">
        <f>Planel_CO2_total_Resultado!AM16</f>
        <v>43.164100089999998</v>
      </c>
      <c r="AK5" s="1">
        <f>Planel_CO2_total_Resultado!AN16</f>
        <v>44.45763504</v>
      </c>
      <c r="AL5" s="1">
        <f>Planel_CO2_total_Resultado!AO16</f>
        <v>45.608787829999997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W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23" x14ac:dyDescent="0.25">
      <c r="A3" s="227" t="s">
        <v>646</v>
      </c>
      <c r="B3" s="227" t="s">
        <v>644</v>
      </c>
    </row>
    <row r="4" spans="1:23" x14ac:dyDescent="0.25">
      <c r="A4" s="227" t="s">
        <v>647</v>
      </c>
      <c r="B4" s="33">
        <v>2018</v>
      </c>
      <c r="C4" s="33">
        <v>2023</v>
      </c>
      <c r="D4" s="33">
        <v>2025</v>
      </c>
      <c r="E4" s="33">
        <v>2027</v>
      </c>
      <c r="F4" s="33">
        <v>2030</v>
      </c>
      <c r="G4" s="33">
        <v>2031</v>
      </c>
      <c r="H4" s="33">
        <v>2032</v>
      </c>
      <c r="I4" s="33">
        <v>2033</v>
      </c>
      <c r="J4" s="33">
        <v>2034</v>
      </c>
      <c r="K4" s="33">
        <v>2035</v>
      </c>
      <c r="L4" s="33">
        <v>2036</v>
      </c>
      <c r="M4" s="33">
        <v>2038</v>
      </c>
      <c r="N4" s="33">
        <v>2040</v>
      </c>
      <c r="O4" s="33">
        <v>2041</v>
      </c>
      <c r="P4" s="33">
        <v>2042</v>
      </c>
      <c r="Q4" s="33">
        <v>2043</v>
      </c>
      <c r="R4" s="33">
        <v>2044</v>
      </c>
      <c r="S4" s="33">
        <v>2045</v>
      </c>
      <c r="T4" s="33">
        <v>2046</v>
      </c>
      <c r="U4" s="33">
        <v>2047</v>
      </c>
      <c r="V4" s="33">
        <v>2050</v>
      </c>
      <c r="W4" s="33" t="s">
        <v>645</v>
      </c>
    </row>
    <row r="5" spans="1:23" x14ac:dyDescent="0.25">
      <c r="A5" s="229" t="s">
        <v>43</v>
      </c>
      <c r="B5" s="228"/>
      <c r="C5" s="228"/>
      <c r="D5" s="228"/>
      <c r="E5" s="228"/>
      <c r="F5" s="228"/>
      <c r="G5" s="228">
        <v>3000</v>
      </c>
      <c r="H5" s="228">
        <v>3000</v>
      </c>
      <c r="I5" s="228"/>
      <c r="J5" s="228"/>
      <c r="K5" s="228"/>
      <c r="L5" s="228">
        <v>1500</v>
      </c>
      <c r="M5" s="228">
        <v>1500</v>
      </c>
      <c r="N5" s="228"/>
      <c r="O5" s="228"/>
      <c r="P5" s="228"/>
      <c r="Q5" s="228"/>
      <c r="R5" s="228"/>
      <c r="S5" s="228"/>
      <c r="T5" s="228"/>
      <c r="U5" s="228"/>
      <c r="V5" s="228">
        <v>1500</v>
      </c>
      <c r="W5" s="228">
        <v>10500</v>
      </c>
    </row>
    <row r="6" spans="1:23" x14ac:dyDescent="0.25">
      <c r="A6" s="230" t="s">
        <v>42</v>
      </c>
      <c r="B6" s="228"/>
      <c r="C6" s="228"/>
      <c r="D6" s="228"/>
      <c r="E6" s="228"/>
      <c r="F6" s="228"/>
      <c r="G6" s="228">
        <v>3000</v>
      </c>
      <c r="H6" s="228">
        <v>3000</v>
      </c>
      <c r="I6" s="228"/>
      <c r="J6" s="228"/>
      <c r="K6" s="228"/>
      <c r="L6" s="228">
        <v>1500</v>
      </c>
      <c r="M6" s="228">
        <v>1500</v>
      </c>
      <c r="N6" s="228"/>
      <c r="O6" s="228"/>
      <c r="P6" s="228"/>
      <c r="Q6" s="228"/>
      <c r="R6" s="228"/>
      <c r="S6" s="228"/>
      <c r="T6" s="228"/>
      <c r="U6" s="228"/>
      <c r="V6" s="228">
        <v>1500</v>
      </c>
      <c r="W6" s="228">
        <v>10500</v>
      </c>
    </row>
    <row r="7" spans="1:23" x14ac:dyDescent="0.25">
      <c r="A7" s="229" t="s">
        <v>39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>
        <v>7500</v>
      </c>
      <c r="O7" s="228"/>
      <c r="P7" s="228"/>
      <c r="Q7" s="228"/>
      <c r="R7" s="228">
        <v>1500</v>
      </c>
      <c r="S7" s="228"/>
      <c r="T7" s="228"/>
      <c r="U7" s="228"/>
      <c r="V7" s="228"/>
      <c r="W7" s="228">
        <v>9000</v>
      </c>
    </row>
    <row r="8" spans="1:23" x14ac:dyDescent="0.25">
      <c r="A8" s="230" t="s">
        <v>47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>
        <v>7500</v>
      </c>
      <c r="O8" s="228"/>
      <c r="P8" s="228"/>
      <c r="Q8" s="228"/>
      <c r="R8" s="228">
        <v>1500</v>
      </c>
      <c r="S8" s="228"/>
      <c r="T8" s="228"/>
      <c r="U8" s="228"/>
      <c r="V8" s="228"/>
      <c r="W8" s="228">
        <v>9000</v>
      </c>
    </row>
    <row r="9" spans="1:23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>
        <v>1500</v>
      </c>
      <c r="R9" s="228"/>
      <c r="S9" s="228"/>
      <c r="T9" s="228"/>
      <c r="U9" s="228"/>
      <c r="V9" s="228">
        <v>3000</v>
      </c>
      <c r="W9" s="228">
        <v>4500</v>
      </c>
    </row>
    <row r="10" spans="1:23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228">
        <v>1500</v>
      </c>
      <c r="R10" s="228"/>
      <c r="S10" s="228"/>
      <c r="T10" s="228"/>
      <c r="U10" s="228"/>
      <c r="V10" s="228">
        <v>3000</v>
      </c>
      <c r="W10" s="228">
        <v>4500</v>
      </c>
    </row>
    <row r="11" spans="1:23" x14ac:dyDescent="0.25">
      <c r="A11" s="229" t="s">
        <v>37</v>
      </c>
      <c r="B11" s="228"/>
      <c r="C11" s="228">
        <v>9000</v>
      </c>
      <c r="D11" s="228"/>
      <c r="E11" s="228"/>
      <c r="F11" s="228">
        <v>12000</v>
      </c>
      <c r="G11" s="228">
        <v>6000</v>
      </c>
      <c r="H11" s="228">
        <v>1500</v>
      </c>
      <c r="I11" s="228">
        <v>9000</v>
      </c>
      <c r="J11" s="228">
        <v>4500</v>
      </c>
      <c r="K11" s="228">
        <v>9000</v>
      </c>
      <c r="L11" s="228">
        <v>4500</v>
      </c>
      <c r="M11" s="228"/>
      <c r="N11" s="228">
        <v>10500</v>
      </c>
      <c r="O11" s="228">
        <v>3000</v>
      </c>
      <c r="P11" s="228">
        <v>1500</v>
      </c>
      <c r="Q11" s="228">
        <v>4500</v>
      </c>
      <c r="R11" s="228">
        <v>6000</v>
      </c>
      <c r="S11" s="228">
        <v>3000</v>
      </c>
      <c r="T11" s="228">
        <v>3000</v>
      </c>
      <c r="U11" s="228">
        <v>1500</v>
      </c>
      <c r="V11" s="228"/>
      <c r="W11" s="228">
        <v>88500</v>
      </c>
    </row>
    <row r="12" spans="1:23" x14ac:dyDescent="0.25">
      <c r="A12" s="230" t="s">
        <v>39</v>
      </c>
      <c r="B12" s="228"/>
      <c r="C12" s="228">
        <v>9000</v>
      </c>
      <c r="D12" s="228"/>
      <c r="E12" s="228"/>
      <c r="F12" s="228">
        <v>12000</v>
      </c>
      <c r="G12" s="228">
        <v>6000</v>
      </c>
      <c r="H12" s="228"/>
      <c r="I12" s="228">
        <v>6000</v>
      </c>
      <c r="J12" s="228">
        <v>3000</v>
      </c>
      <c r="K12" s="228">
        <v>6000</v>
      </c>
      <c r="L12" s="228"/>
      <c r="M12" s="228"/>
      <c r="N12" s="228">
        <v>10500</v>
      </c>
      <c r="O12" s="228">
        <v>3000</v>
      </c>
      <c r="P12" s="228">
        <v>1500</v>
      </c>
      <c r="Q12" s="228">
        <v>1500</v>
      </c>
      <c r="R12" s="228">
        <v>6000</v>
      </c>
      <c r="S12" s="228">
        <v>1500</v>
      </c>
      <c r="T12" s="228"/>
      <c r="U12" s="228"/>
      <c r="V12" s="228"/>
      <c r="W12" s="228">
        <v>66000</v>
      </c>
    </row>
    <row r="13" spans="1:23" x14ac:dyDescent="0.25">
      <c r="A13" s="230" t="s">
        <v>38</v>
      </c>
      <c r="B13" s="228"/>
      <c r="C13" s="228"/>
      <c r="D13" s="228"/>
      <c r="E13" s="228"/>
      <c r="F13" s="228"/>
      <c r="G13" s="228"/>
      <c r="H13" s="228">
        <v>1500</v>
      </c>
      <c r="I13" s="228">
        <v>3000</v>
      </c>
      <c r="J13" s="228">
        <v>1500</v>
      </c>
      <c r="K13" s="228">
        <v>3000</v>
      </c>
      <c r="L13" s="228">
        <v>4500</v>
      </c>
      <c r="M13" s="228"/>
      <c r="N13" s="228"/>
      <c r="O13" s="228"/>
      <c r="P13" s="228"/>
      <c r="Q13" s="228">
        <v>3000</v>
      </c>
      <c r="R13" s="228"/>
      <c r="S13" s="228">
        <v>1500</v>
      </c>
      <c r="T13" s="228">
        <v>3000</v>
      </c>
      <c r="U13" s="228">
        <v>1500</v>
      </c>
      <c r="V13" s="228"/>
      <c r="W13" s="228">
        <v>22500</v>
      </c>
    </row>
    <row r="14" spans="1:23" x14ac:dyDescent="0.25">
      <c r="A14" s="229" t="s">
        <v>44</v>
      </c>
      <c r="B14" s="228">
        <v>6000</v>
      </c>
      <c r="C14" s="228"/>
      <c r="D14" s="228">
        <v>9000</v>
      </c>
      <c r="E14" s="228">
        <v>1500</v>
      </c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/>
      <c r="V14" s="228"/>
      <c r="W14" s="228">
        <v>16500</v>
      </c>
    </row>
    <row r="15" spans="1:23" x14ac:dyDescent="0.25">
      <c r="A15" s="230" t="s">
        <v>37</v>
      </c>
      <c r="B15" s="228">
        <v>6000</v>
      </c>
      <c r="C15" s="228"/>
      <c r="D15" s="228">
        <v>9000</v>
      </c>
      <c r="E15" s="228">
        <v>1500</v>
      </c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>
        <v>16500</v>
      </c>
    </row>
    <row r="16" spans="1:23" x14ac:dyDescent="0.25">
      <c r="A16" s="229" t="s">
        <v>45</v>
      </c>
      <c r="B16" s="228">
        <v>16500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/>
      <c r="V16" s="228"/>
      <c r="W16" s="228">
        <v>16500</v>
      </c>
    </row>
    <row r="17" spans="1:23" x14ac:dyDescent="0.25">
      <c r="A17" s="230" t="s">
        <v>37</v>
      </c>
      <c r="B17" s="228">
        <v>16500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>
        <v>16500</v>
      </c>
    </row>
    <row r="18" spans="1:23" x14ac:dyDescent="0.25">
      <c r="A18" s="229" t="s">
        <v>645</v>
      </c>
      <c r="B18" s="228">
        <v>22500</v>
      </c>
      <c r="C18" s="228">
        <v>9000</v>
      </c>
      <c r="D18" s="228">
        <v>9000</v>
      </c>
      <c r="E18" s="228">
        <v>1500</v>
      </c>
      <c r="F18" s="228">
        <v>12000</v>
      </c>
      <c r="G18" s="228">
        <v>9000</v>
      </c>
      <c r="H18" s="228">
        <v>4500</v>
      </c>
      <c r="I18" s="228">
        <v>9000</v>
      </c>
      <c r="J18" s="228">
        <v>4500</v>
      </c>
      <c r="K18" s="228">
        <v>9000</v>
      </c>
      <c r="L18" s="228">
        <v>6000</v>
      </c>
      <c r="M18" s="228">
        <v>1500</v>
      </c>
      <c r="N18" s="228">
        <v>18000</v>
      </c>
      <c r="O18" s="228">
        <v>3000</v>
      </c>
      <c r="P18" s="228">
        <v>1500</v>
      </c>
      <c r="Q18" s="228">
        <v>6000</v>
      </c>
      <c r="R18" s="228">
        <v>7500</v>
      </c>
      <c r="S18" s="228">
        <v>3000</v>
      </c>
      <c r="T18" s="228">
        <v>3000</v>
      </c>
      <c r="U18" s="228">
        <v>1500</v>
      </c>
      <c r="V18" s="228">
        <v>4500</v>
      </c>
      <c r="W18" s="228">
        <v>145500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369</v>
      </c>
      <c r="C5" s="40" t="s">
        <v>37</v>
      </c>
      <c r="D5" s="40" t="s">
        <v>38</v>
      </c>
      <c r="E5" s="40">
        <v>1500</v>
      </c>
      <c r="F5" s="40">
        <v>2045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579</v>
      </c>
      <c r="C6" s="40" t="s">
        <v>39</v>
      </c>
      <c r="D6" s="40" t="s">
        <v>47</v>
      </c>
      <c r="E6" s="40">
        <v>1500</v>
      </c>
      <c r="F6" s="40">
        <v>2045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581</v>
      </c>
      <c r="C7" s="40" t="s">
        <v>39</v>
      </c>
      <c r="D7" s="40" t="s">
        <v>47</v>
      </c>
      <c r="E7" s="40">
        <v>1500</v>
      </c>
      <c r="F7" s="40">
        <v>2045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637</v>
      </c>
      <c r="C8" s="40" t="s">
        <v>39</v>
      </c>
      <c r="D8" s="40" t="s">
        <v>47</v>
      </c>
      <c r="E8" s="40">
        <v>1500</v>
      </c>
      <c r="F8" s="40">
        <v>2045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450</v>
      </c>
      <c r="C9" s="40" t="s">
        <v>37</v>
      </c>
      <c r="D9" s="40" t="s">
        <v>38</v>
      </c>
      <c r="E9" s="40">
        <v>1500</v>
      </c>
      <c r="F9" s="40">
        <v>2044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460</v>
      </c>
      <c r="C10" s="40" t="s">
        <v>37</v>
      </c>
      <c r="D10" s="40" t="s">
        <v>39</v>
      </c>
      <c r="E10" s="40">
        <v>1500</v>
      </c>
      <c r="F10" s="40">
        <v>2044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448</v>
      </c>
      <c r="C11" s="40" t="s">
        <v>37</v>
      </c>
      <c r="D11" s="40" t="s">
        <v>38</v>
      </c>
      <c r="E11" s="40">
        <v>1500</v>
      </c>
      <c r="F11" s="40">
        <v>2041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461</v>
      </c>
      <c r="C12" s="40" t="s">
        <v>37</v>
      </c>
      <c r="D12" s="40" t="s">
        <v>39</v>
      </c>
      <c r="E12" s="40">
        <v>1500</v>
      </c>
      <c r="F12" s="40">
        <v>2041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473</v>
      </c>
      <c r="C13" s="40" t="s">
        <v>37</v>
      </c>
      <c r="D13" s="40" t="s">
        <v>39</v>
      </c>
      <c r="E13" s="40">
        <v>1500</v>
      </c>
      <c r="F13" s="40">
        <v>2041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340</v>
      </c>
      <c r="C14" s="40" t="s">
        <v>37</v>
      </c>
      <c r="D14" s="40" t="s">
        <v>39</v>
      </c>
      <c r="E14" s="40">
        <v>1500</v>
      </c>
      <c r="F14" s="40">
        <v>2041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386</v>
      </c>
      <c r="C15" s="40" t="s">
        <v>37</v>
      </c>
      <c r="D15" s="40" t="s">
        <v>39</v>
      </c>
      <c r="E15" s="40">
        <v>1500</v>
      </c>
      <c r="F15" s="40">
        <v>2041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487</v>
      </c>
      <c r="C16" s="40" t="s">
        <v>37</v>
      </c>
      <c r="D16" s="40" t="s">
        <v>39</v>
      </c>
      <c r="E16" s="40">
        <v>1500</v>
      </c>
      <c r="F16" s="40">
        <v>2041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444</v>
      </c>
      <c r="C17" s="40" t="s">
        <v>37</v>
      </c>
      <c r="D17" s="40" t="s">
        <v>38</v>
      </c>
      <c r="E17" s="40">
        <v>1500</v>
      </c>
      <c r="F17" s="40">
        <v>2040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331</v>
      </c>
      <c r="C18" s="40" t="s">
        <v>37</v>
      </c>
      <c r="D18" s="40" t="s">
        <v>38</v>
      </c>
      <c r="E18" s="40">
        <v>1500</v>
      </c>
      <c r="F18" s="40">
        <v>2040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">
      <c r="B19" s="40" t="s">
        <v>458</v>
      </c>
      <c r="C19" s="40" t="s">
        <v>37</v>
      </c>
      <c r="D19" s="40" t="s">
        <v>39</v>
      </c>
      <c r="E19" s="40">
        <v>1500</v>
      </c>
      <c r="F19" s="40">
        <v>2040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468</v>
      </c>
      <c r="C20" s="40" t="s">
        <v>37</v>
      </c>
      <c r="D20" s="40" t="s">
        <v>39</v>
      </c>
      <c r="E20" s="40">
        <v>1500</v>
      </c>
      <c r="F20" s="40">
        <v>2040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471</v>
      </c>
      <c r="C21" s="40" t="s">
        <v>37</v>
      </c>
      <c r="D21" s="40" t="s">
        <v>39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474</v>
      </c>
      <c r="C22" s="40" t="s">
        <v>37</v>
      </c>
      <c r="D22" s="40" t="s">
        <v>39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347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493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499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342</v>
      </c>
      <c r="C26" s="40" t="s">
        <v>37</v>
      </c>
      <c r="D26" s="40" t="s">
        <v>38</v>
      </c>
      <c r="E26" s="40">
        <v>1500</v>
      </c>
      <c r="F26" s="40">
        <v>2039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1460.307644</v>
      </c>
      <c r="L26" s="40">
        <v>2015</v>
      </c>
      <c r="M26" s="40">
        <v>2100</v>
      </c>
    </row>
    <row r="27" spans="2:13" x14ac:dyDescent="0.2">
      <c r="B27" s="40" t="s">
        <v>452</v>
      </c>
      <c r="C27" s="40" t="s">
        <v>37</v>
      </c>
      <c r="D27" s="40" t="s">
        <v>38</v>
      </c>
      <c r="E27" s="40">
        <v>1500</v>
      </c>
      <c r="F27" s="40">
        <v>2039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1460.307644</v>
      </c>
      <c r="L27" s="40">
        <v>2015</v>
      </c>
      <c r="M27" s="40">
        <v>2100</v>
      </c>
    </row>
    <row r="28" spans="2:13" x14ac:dyDescent="0.2">
      <c r="B28" s="40" t="s">
        <v>404</v>
      </c>
      <c r="C28" s="40" t="s">
        <v>44</v>
      </c>
      <c r="D28" s="40" t="s">
        <v>37</v>
      </c>
      <c r="E28" s="40">
        <v>1500</v>
      </c>
      <c r="F28" s="40">
        <v>2038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3285.6921990000001</v>
      </c>
      <c r="L28" s="40">
        <v>2015</v>
      </c>
      <c r="M28" s="40">
        <v>2100</v>
      </c>
    </row>
    <row r="29" spans="2:13" x14ac:dyDescent="0.2">
      <c r="B29" s="40" t="s">
        <v>380</v>
      </c>
      <c r="C29" s="40" t="s">
        <v>37</v>
      </c>
      <c r="D29" s="40" t="s">
        <v>38</v>
      </c>
      <c r="E29" s="40">
        <v>1500</v>
      </c>
      <c r="F29" s="40">
        <v>2038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481</v>
      </c>
      <c r="C30" s="40" t="s">
        <v>37</v>
      </c>
      <c r="D30" s="40" t="s">
        <v>39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381</v>
      </c>
      <c r="C31" s="40" t="s">
        <v>37</v>
      </c>
      <c r="D31" s="40" t="s">
        <v>39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491</v>
      </c>
      <c r="C32" s="40" t="s">
        <v>37</v>
      </c>
      <c r="D32" s="40" t="s">
        <v>39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363</v>
      </c>
      <c r="C33" s="40" t="s">
        <v>37</v>
      </c>
      <c r="D33" s="40" t="s">
        <v>39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412</v>
      </c>
      <c r="C34" s="40" t="s">
        <v>45</v>
      </c>
      <c r="D34" s="40" t="s">
        <v>37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330</v>
      </c>
      <c r="C35" s="40" t="s">
        <v>37</v>
      </c>
      <c r="D35" s="40" t="s">
        <v>38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1460.307644</v>
      </c>
      <c r="L35" s="40">
        <v>2015</v>
      </c>
      <c r="M35" s="40">
        <v>2100</v>
      </c>
    </row>
    <row r="36" spans="2:13" x14ac:dyDescent="0.2">
      <c r="B36" s="40" t="s">
        <v>475</v>
      </c>
      <c r="C36" s="40" t="s">
        <v>37</v>
      </c>
      <c r="D36" s="40" t="s">
        <v>39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496</v>
      </c>
      <c r="C37" s="40" t="s">
        <v>37</v>
      </c>
      <c r="D37" s="40" t="s">
        <v>39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411</v>
      </c>
      <c r="C38" s="40" t="s">
        <v>45</v>
      </c>
      <c r="D38" s="40" t="s">
        <v>37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413</v>
      </c>
      <c r="C39" s="40" t="s">
        <v>45</v>
      </c>
      <c r="D39" s="40" t="s">
        <v>37</v>
      </c>
      <c r="E39" s="40">
        <v>1500</v>
      </c>
      <c r="F39" s="40">
        <v>2036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414</v>
      </c>
      <c r="C40" s="40" t="s">
        <v>45</v>
      </c>
      <c r="D40" s="40" t="s">
        <v>37</v>
      </c>
      <c r="E40" s="40">
        <v>1500</v>
      </c>
      <c r="F40" s="40">
        <v>2036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438</v>
      </c>
      <c r="C41" s="40" t="s">
        <v>45</v>
      </c>
      <c r="D41" s="40" t="s">
        <v>37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489</v>
      </c>
      <c r="C42" s="40" t="s">
        <v>37</v>
      </c>
      <c r="D42" s="40" t="s">
        <v>39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361</v>
      </c>
      <c r="C43" s="40" t="s">
        <v>37</v>
      </c>
      <c r="D43" s="40" t="s">
        <v>39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500</v>
      </c>
      <c r="C44" s="40" t="s">
        <v>37</v>
      </c>
      <c r="D44" s="40" t="s">
        <v>39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328</v>
      </c>
      <c r="C45" s="40" t="s">
        <v>40</v>
      </c>
      <c r="D45" s="40" t="s">
        <v>43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528</v>
      </c>
      <c r="C46" s="40" t="s">
        <v>40</v>
      </c>
      <c r="D46" s="40" t="s">
        <v>43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530</v>
      </c>
      <c r="C47" s="40" t="s">
        <v>40</v>
      </c>
      <c r="D47" s="40" t="s">
        <v>43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435</v>
      </c>
      <c r="C48" s="40" t="s">
        <v>45</v>
      </c>
      <c r="D48" s="40" t="s">
        <v>37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405</v>
      </c>
      <c r="C49" s="40" t="s">
        <v>44</v>
      </c>
      <c r="D49" s="40" t="s">
        <v>37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416</v>
      </c>
      <c r="C50" s="40" t="s">
        <v>45</v>
      </c>
      <c r="D50" s="40" t="s">
        <v>37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439</v>
      </c>
      <c r="C51" s="40" t="s">
        <v>45</v>
      </c>
      <c r="D51" s="40" t="s">
        <v>37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370</v>
      </c>
      <c r="C52" s="40" t="s">
        <v>37</v>
      </c>
      <c r="D52" s="40" t="s">
        <v>38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">
      <c r="B53" s="40" t="s">
        <v>332</v>
      </c>
      <c r="C53" s="40" t="s">
        <v>37</v>
      </c>
      <c r="D53" s="40" t="s">
        <v>38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1460.307644</v>
      </c>
      <c r="L53" s="40">
        <v>2015</v>
      </c>
      <c r="M53" s="40">
        <v>2100</v>
      </c>
    </row>
    <row r="54" spans="2:13" x14ac:dyDescent="0.2">
      <c r="B54" s="40" t="s">
        <v>375</v>
      </c>
      <c r="C54" s="40" t="s">
        <v>37</v>
      </c>
      <c r="D54" s="40" t="s">
        <v>39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359</v>
      </c>
      <c r="C55" s="40" t="s">
        <v>37</v>
      </c>
      <c r="D55" s="40" t="s">
        <v>39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388</v>
      </c>
      <c r="C56" s="40" t="s">
        <v>37</v>
      </c>
      <c r="D56" s="40" t="s">
        <v>39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525</v>
      </c>
      <c r="C57" s="40" t="s">
        <v>40</v>
      </c>
      <c r="D57" s="40" t="s">
        <v>43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532</v>
      </c>
      <c r="C58" s="40" t="s">
        <v>40</v>
      </c>
      <c r="D58" s="40" t="s">
        <v>43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402</v>
      </c>
      <c r="C59" s="40" t="s">
        <v>44</v>
      </c>
      <c r="D59" s="40" t="s">
        <v>37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447</v>
      </c>
      <c r="C60" s="40" t="s">
        <v>37</v>
      </c>
      <c r="D60" s="40" t="s">
        <v>38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449</v>
      </c>
      <c r="C61" s="40" t="s">
        <v>37</v>
      </c>
      <c r="D61" s="40" t="s">
        <v>38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451</v>
      </c>
      <c r="C62" s="40" t="s">
        <v>37</v>
      </c>
      <c r="D62" s="40" t="s">
        <v>38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">
      <c r="B63" s="40" t="s">
        <v>346</v>
      </c>
      <c r="C63" s="40" t="s">
        <v>37</v>
      </c>
      <c r="D63" s="40" t="s">
        <v>39</v>
      </c>
      <c r="E63" s="40">
        <v>1500</v>
      </c>
      <c r="F63" s="40">
        <v>2034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351</v>
      </c>
      <c r="C64" s="40" t="s">
        <v>37</v>
      </c>
      <c r="D64" s="40" t="s">
        <v>39</v>
      </c>
      <c r="E64" s="40">
        <v>1500</v>
      </c>
      <c r="F64" s="40">
        <v>2034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327</v>
      </c>
      <c r="C65" s="40" t="s">
        <v>40</v>
      </c>
      <c r="D65" s="40" t="s">
        <v>43</v>
      </c>
      <c r="E65" s="40">
        <v>1500</v>
      </c>
      <c r="F65" s="40">
        <v>2034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527</v>
      </c>
      <c r="C66" s="40" t="s">
        <v>40</v>
      </c>
      <c r="D66" s="40" t="s">
        <v>43</v>
      </c>
      <c r="E66" s="40">
        <v>1500</v>
      </c>
      <c r="F66" s="40">
        <v>2034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529</v>
      </c>
      <c r="C67" s="40" t="s">
        <v>40</v>
      </c>
      <c r="D67" s="40" t="s">
        <v>43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368</v>
      </c>
      <c r="C68" s="40" t="s">
        <v>37</v>
      </c>
      <c r="D68" s="40" t="s">
        <v>38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1460.307644</v>
      </c>
      <c r="L68" s="40">
        <v>2015</v>
      </c>
      <c r="M68" s="40">
        <v>2100</v>
      </c>
    </row>
    <row r="69" spans="2:13" x14ac:dyDescent="0.2">
      <c r="B69" s="40" t="s">
        <v>366</v>
      </c>
      <c r="C69" s="40" t="s">
        <v>37</v>
      </c>
      <c r="D69" s="40" t="s">
        <v>38</v>
      </c>
      <c r="E69" s="40">
        <v>1500</v>
      </c>
      <c r="F69" s="40">
        <v>2033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1460.307644</v>
      </c>
      <c r="L69" s="40">
        <v>2015</v>
      </c>
      <c r="M69" s="40">
        <v>2100</v>
      </c>
    </row>
    <row r="70" spans="2:13" x14ac:dyDescent="0.2">
      <c r="B70" s="40" t="s">
        <v>459</v>
      </c>
      <c r="C70" s="40" t="s">
        <v>37</v>
      </c>
      <c r="D70" s="40" t="s">
        <v>39</v>
      </c>
      <c r="E70" s="40">
        <v>1500</v>
      </c>
      <c r="F70" s="40">
        <v>2033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463</v>
      </c>
      <c r="C71" s="40" t="s">
        <v>37</v>
      </c>
      <c r="D71" s="40" t="s">
        <v>39</v>
      </c>
      <c r="E71" s="40">
        <v>1500</v>
      </c>
      <c r="F71" s="40">
        <v>2033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497</v>
      </c>
      <c r="C72" s="40" t="s">
        <v>37</v>
      </c>
      <c r="D72" s="40" t="s">
        <v>39</v>
      </c>
      <c r="E72" s="40">
        <v>1500</v>
      </c>
      <c r="F72" s="40">
        <v>2033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483</v>
      </c>
      <c r="C73" s="40" t="s">
        <v>37</v>
      </c>
      <c r="D73" s="40" t="s">
        <v>39</v>
      </c>
      <c r="E73" s="40">
        <v>1500</v>
      </c>
      <c r="F73" s="40">
        <v>2032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408</v>
      </c>
      <c r="C74" s="40" t="s">
        <v>44</v>
      </c>
      <c r="D74" s="40" t="s">
        <v>37</v>
      </c>
      <c r="E74" s="40">
        <v>1500</v>
      </c>
      <c r="F74" s="40">
        <v>2031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410</v>
      </c>
      <c r="C75" s="40" t="s">
        <v>44</v>
      </c>
      <c r="D75" s="40" t="s">
        <v>37</v>
      </c>
      <c r="E75" s="40">
        <v>1500</v>
      </c>
      <c r="F75" s="40">
        <v>2031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479</v>
      </c>
      <c r="C76" s="40" t="s">
        <v>37</v>
      </c>
      <c r="D76" s="40" t="s">
        <v>39</v>
      </c>
      <c r="E76" s="40">
        <v>1500</v>
      </c>
      <c r="F76" s="40">
        <v>2031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360</v>
      </c>
      <c r="C77" s="40" t="s">
        <v>37</v>
      </c>
      <c r="D77" s="40" t="s">
        <v>39</v>
      </c>
      <c r="E77" s="40">
        <v>1500</v>
      </c>
      <c r="F77" s="40">
        <v>2031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504</v>
      </c>
      <c r="C78" s="40" t="s">
        <v>37</v>
      </c>
      <c r="D78" s="40" t="s">
        <v>39</v>
      </c>
      <c r="E78" s="40">
        <v>1500</v>
      </c>
      <c r="F78" s="40">
        <v>2031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513</v>
      </c>
      <c r="C79" s="40" t="s">
        <v>44</v>
      </c>
      <c r="D79" s="40" t="s">
        <v>40</v>
      </c>
      <c r="E79" s="40">
        <v>1500</v>
      </c>
      <c r="F79" s="40">
        <v>2031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406</v>
      </c>
      <c r="C80" s="40" t="s">
        <v>44</v>
      </c>
      <c r="D80" s="40" t="s">
        <v>40</v>
      </c>
      <c r="E80" s="40">
        <v>1500</v>
      </c>
      <c r="F80" s="40">
        <v>2031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407</v>
      </c>
      <c r="C81" s="40" t="s">
        <v>44</v>
      </c>
      <c r="D81" s="40" t="s">
        <v>40</v>
      </c>
      <c r="E81" s="40">
        <v>1500</v>
      </c>
      <c r="F81" s="40">
        <v>2031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516</v>
      </c>
      <c r="C82" s="40" t="s">
        <v>44</v>
      </c>
      <c r="D82" s="40" t="s">
        <v>40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401</v>
      </c>
      <c r="C83" s="40" t="s">
        <v>44</v>
      </c>
      <c r="D83" s="40" t="s">
        <v>37</v>
      </c>
      <c r="E83" s="40">
        <v>1500</v>
      </c>
      <c r="F83" s="40">
        <v>2030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403</v>
      </c>
      <c r="C84" s="40" t="s">
        <v>44</v>
      </c>
      <c r="D84" s="40" t="s">
        <v>37</v>
      </c>
      <c r="E84" s="40">
        <v>1500</v>
      </c>
      <c r="F84" s="40">
        <v>2030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462</v>
      </c>
      <c r="C85" s="40" t="s">
        <v>37</v>
      </c>
      <c r="D85" s="40" t="s">
        <v>39</v>
      </c>
      <c r="E85" s="40">
        <v>1500</v>
      </c>
      <c r="F85" s="40">
        <v>2030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510</v>
      </c>
      <c r="C86" s="40" t="s">
        <v>44</v>
      </c>
      <c r="D86" s="40" t="s">
        <v>40</v>
      </c>
      <c r="E86" s="40">
        <v>1500</v>
      </c>
      <c r="F86" s="40">
        <v>2030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355</v>
      </c>
      <c r="C87" s="40" t="s">
        <v>37</v>
      </c>
      <c r="D87" s="40" t="s">
        <v>39</v>
      </c>
      <c r="E87" s="40">
        <v>1500</v>
      </c>
      <c r="F87" s="40">
        <v>2029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464</v>
      </c>
      <c r="C88" s="40" t="s">
        <v>37</v>
      </c>
      <c r="D88" s="40" t="s">
        <v>39</v>
      </c>
      <c r="E88" s="40">
        <v>1500</v>
      </c>
      <c r="F88" s="40">
        <v>2029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480</v>
      </c>
      <c r="C89" s="40" t="s">
        <v>37</v>
      </c>
      <c r="D89" s="40" t="s">
        <v>39</v>
      </c>
      <c r="E89" s="40">
        <v>1500</v>
      </c>
      <c r="F89" s="40">
        <v>2029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484</v>
      </c>
      <c r="C90" s="40" t="s">
        <v>37</v>
      </c>
      <c r="D90" s="40" t="s">
        <v>39</v>
      </c>
      <c r="E90" s="40">
        <v>1500</v>
      </c>
      <c r="F90" s="40">
        <v>2029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486</v>
      </c>
      <c r="C91" s="40" t="s">
        <v>37</v>
      </c>
      <c r="D91" s="40" t="s">
        <v>39</v>
      </c>
      <c r="E91" s="40">
        <v>1500</v>
      </c>
      <c r="F91" s="40">
        <v>2029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343</v>
      </c>
      <c r="C92" s="40" t="s">
        <v>37</v>
      </c>
      <c r="D92" s="40" t="s">
        <v>39</v>
      </c>
      <c r="E92" s="40">
        <v>1500</v>
      </c>
      <c r="F92" s="40">
        <v>2029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392</v>
      </c>
      <c r="C93" s="40" t="s">
        <v>37</v>
      </c>
      <c r="D93" s="40" t="s">
        <v>39</v>
      </c>
      <c r="E93" s="40">
        <v>1500</v>
      </c>
      <c r="F93" s="40">
        <v>2029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2555.5383769999999</v>
      </c>
      <c r="L93" s="40">
        <v>2015</v>
      </c>
      <c r="M93" s="40">
        <v>2100</v>
      </c>
    </row>
    <row r="94" spans="2:13" x14ac:dyDescent="0.2">
      <c r="B94" s="40" t="s">
        <v>364</v>
      </c>
      <c r="C94" s="40" t="s">
        <v>37</v>
      </c>
      <c r="D94" s="40" t="s">
        <v>39</v>
      </c>
      <c r="E94" s="40">
        <v>1500</v>
      </c>
      <c r="F94" s="40">
        <v>2029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398</v>
      </c>
      <c r="C95" s="40" t="s">
        <v>44</v>
      </c>
      <c r="D95" s="40" t="s">
        <v>37</v>
      </c>
      <c r="E95" s="40">
        <v>1500</v>
      </c>
      <c r="F95" s="40">
        <v>2019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399</v>
      </c>
      <c r="C96" s="40" t="s">
        <v>44</v>
      </c>
      <c r="D96" s="40" t="s">
        <v>37</v>
      </c>
      <c r="E96" s="40">
        <v>1500</v>
      </c>
      <c r="F96" s="40">
        <v>2019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400</v>
      </c>
      <c r="C97" s="40" t="s">
        <v>44</v>
      </c>
      <c r="D97" s="40" t="s">
        <v>37</v>
      </c>
      <c r="E97" s="40">
        <v>1500</v>
      </c>
      <c r="F97" s="40">
        <v>2019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409</v>
      </c>
      <c r="C98" s="40" t="s">
        <v>44</v>
      </c>
      <c r="D98" s="40" t="s">
        <v>37</v>
      </c>
      <c r="E98" s="40">
        <v>1500</v>
      </c>
      <c r="F98" s="40">
        <v>2019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418</v>
      </c>
      <c r="C99" s="40" t="s">
        <v>42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419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420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421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422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423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424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425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426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427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428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429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430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431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432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415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433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434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436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437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417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440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441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367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379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442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443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335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445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446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371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453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454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353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372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373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455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456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344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457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389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336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338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354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465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337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466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467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384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345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469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470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472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476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477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339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356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478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385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357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374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482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485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488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390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350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376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348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387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490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349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391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492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494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358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495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498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362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352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382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383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501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377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503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505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506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507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508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509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511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512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514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515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517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365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394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378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395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396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393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519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397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520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329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521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522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523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333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524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526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341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531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334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533</v>
      </c>
      <c r="C214" s="40" t="s">
        <v>40</v>
      </c>
      <c r="D214" s="40" t="s">
        <v>43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534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535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536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537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538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539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540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541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542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543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544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545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546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547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548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549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550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551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552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553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554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555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556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557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558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559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560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561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562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563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564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565</v>
      </c>
      <c r="C246" s="40" t="s">
        <v>37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566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567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568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569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570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571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572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573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574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575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576</v>
      </c>
      <c r="C257" s="40" t="s">
        <v>40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577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578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580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582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583</v>
      </c>
      <c r="C262" s="40" t="s">
        <v>37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3285.6921990000001</v>
      </c>
      <c r="L262" s="40">
        <v>2015</v>
      </c>
      <c r="M262" s="40">
        <v>2100</v>
      </c>
    </row>
    <row r="263" spans="2:13" x14ac:dyDescent="0.2">
      <c r="B263" s="40" t="s">
        <v>584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585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586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587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588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589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590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591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592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593</v>
      </c>
      <c r="C272" s="40" t="s">
        <v>39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594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595</v>
      </c>
      <c r="C274" s="40" t="s">
        <v>39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596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597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598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599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600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601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602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603</v>
      </c>
      <c r="C282" s="40" t="s">
        <v>39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604</v>
      </c>
      <c r="C283" s="40" t="s">
        <v>40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606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607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608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609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610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611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612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613</v>
      </c>
      <c r="C292" s="40" t="s">
        <v>39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2555.5383769999999</v>
      </c>
      <c r="L292" s="40">
        <v>2015</v>
      </c>
      <c r="M292" s="40">
        <v>2100</v>
      </c>
    </row>
    <row r="293" spans="2:13" x14ac:dyDescent="0.2">
      <c r="B293" s="40" t="s">
        <v>614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615</v>
      </c>
      <c r="C294" s="40" t="s">
        <v>39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2555.5383769999999</v>
      </c>
      <c r="L294" s="40">
        <v>2015</v>
      </c>
      <c r="M294" s="40">
        <v>2100</v>
      </c>
    </row>
    <row r="295" spans="2:13" x14ac:dyDescent="0.2">
      <c r="B295" s="40" t="s">
        <v>616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617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618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619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620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621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622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623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624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625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626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628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629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630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631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632</v>
      </c>
      <c r="C311" s="40" t="s">
        <v>37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3285.6921990000001</v>
      </c>
      <c r="L311" s="40">
        <v>2015</v>
      </c>
      <c r="M311" s="40">
        <v>2100</v>
      </c>
    </row>
    <row r="312" spans="2:13" x14ac:dyDescent="0.2">
      <c r="B312" s="40" t="s">
        <v>633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634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635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636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4416.5809330000002</v>
      </c>
      <c r="N29">
        <v>4416.5809330000002</v>
      </c>
      <c r="O29">
        <v>4333.6307980000001</v>
      </c>
      <c r="P29">
        <v>4146.4186300000001</v>
      </c>
      <c r="Q29">
        <v>2082.9740120000001</v>
      </c>
      <c r="R29">
        <v>1912.222822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2563.0973180000001</v>
      </c>
      <c r="X29">
        <v>2895.5596249999999</v>
      </c>
      <c r="Y29">
        <v>3222.2906870000002</v>
      </c>
      <c r="Z29">
        <v>2962.008401</v>
      </c>
      <c r="AA29">
        <v>2376.8918189999999</v>
      </c>
      <c r="AB29">
        <v>2155.639815</v>
      </c>
      <c r="AC29">
        <v>2711.0282689999999</v>
      </c>
      <c r="AD29">
        <v>4287.3358479999997</v>
      </c>
      <c r="AE29">
        <v>7401.7792550000004</v>
      </c>
      <c r="AF29">
        <v>4249.706827</v>
      </c>
      <c r="AG29">
        <v>4954.9597960000001</v>
      </c>
      <c r="AH29">
        <v>5346.880271</v>
      </c>
      <c r="AI29">
        <v>5350.456091</v>
      </c>
      <c r="AJ29">
        <v>5395.297098</v>
      </c>
      <c r="AK29">
        <v>5573.424747</v>
      </c>
      <c r="AL29">
        <v>6121.0631530000001</v>
      </c>
      <c r="AM29">
        <v>6676.3662949999998</v>
      </c>
      <c r="AN29">
        <v>7352.1017019999999</v>
      </c>
      <c r="AO29">
        <v>8035.2012930000001</v>
      </c>
      <c r="AP29">
        <v>9009.8592449999996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231.2855935</v>
      </c>
      <c r="O30">
        <v>507.22000839999998</v>
      </c>
      <c r="P30">
        <v>693.98209139999994</v>
      </c>
      <c r="Q30">
        <v>693.98209139999994</v>
      </c>
      <c r="R30">
        <v>782.00572190000003</v>
      </c>
      <c r="S30">
        <v>1076.5764979999999</v>
      </c>
      <c r="T30">
        <v>1172.927279</v>
      </c>
      <c r="U30">
        <v>1172.927279</v>
      </c>
      <c r="V30">
        <v>1172.927279</v>
      </c>
      <c r="W30">
        <v>1246.683904</v>
      </c>
      <c r="X30">
        <v>1320.440529</v>
      </c>
      <c r="Y30">
        <v>1394.1971530000001</v>
      </c>
      <c r="Z30">
        <v>1467.9537780000001</v>
      </c>
      <c r="AA30">
        <v>1541.710403</v>
      </c>
      <c r="AB30">
        <v>1615.467028</v>
      </c>
      <c r="AC30">
        <v>1689.2236519999999</v>
      </c>
      <c r="AD30">
        <v>1762.9802769999999</v>
      </c>
      <c r="AE30">
        <v>1836.7369020000001</v>
      </c>
      <c r="AF30">
        <v>1622.859477</v>
      </c>
      <c r="AG30">
        <v>1645.4780780000001</v>
      </c>
      <c r="AH30">
        <v>1847.8522359999999</v>
      </c>
      <c r="AI30">
        <v>2051.5123440000002</v>
      </c>
      <c r="AJ30">
        <v>2205.5200249999998</v>
      </c>
      <c r="AK30">
        <v>2314.1522009999999</v>
      </c>
      <c r="AL30">
        <v>2566.503322</v>
      </c>
      <c r="AM30">
        <v>2731.2228660000001</v>
      </c>
      <c r="AN30">
        <v>3052.8998919999999</v>
      </c>
      <c r="AO30">
        <v>3148.0968419999999</v>
      </c>
      <c r="AP30">
        <v>3281.881676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3133.1779959999999</v>
      </c>
      <c r="N31">
        <v>2601.802874</v>
      </c>
      <c r="O31">
        <v>2601.802874</v>
      </c>
      <c r="P31">
        <v>2341.2024710000001</v>
      </c>
      <c r="Q31">
        <v>1895.6960340000001</v>
      </c>
      <c r="R31">
        <v>1890.6003800000001</v>
      </c>
      <c r="S31">
        <v>2053.4064090000002</v>
      </c>
      <c r="T31">
        <v>1966.897747</v>
      </c>
      <c r="U31">
        <v>1712.218042</v>
      </c>
      <c r="V31">
        <v>1587.039984</v>
      </c>
      <c r="W31">
        <v>1743.0797520000001</v>
      </c>
      <c r="X31">
        <v>1816.385589</v>
      </c>
      <c r="Y31">
        <v>1818.5252109999999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2397.8700319999998</v>
      </c>
      <c r="AE31">
        <v>2697.949752</v>
      </c>
      <c r="AF31">
        <v>1974.543551</v>
      </c>
      <c r="AG31">
        <v>1127.2628609999999</v>
      </c>
      <c r="AH31">
        <v>1127.2628609999999</v>
      </c>
      <c r="AI31">
        <v>1518.4346069999999</v>
      </c>
      <c r="AJ31">
        <v>1877.023475</v>
      </c>
      <c r="AK31">
        <v>2254.5257219999999</v>
      </c>
      <c r="AL31">
        <v>2254.5257219999999</v>
      </c>
      <c r="AM31">
        <v>2254.5257219999999</v>
      </c>
      <c r="AN31">
        <v>2254.5257219999999</v>
      </c>
      <c r="AO31">
        <v>2254.5257219999999</v>
      </c>
      <c r="AP31">
        <v>2511.7076780000002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1812.68345</v>
      </c>
      <c r="T32">
        <v>1667.3803760000001</v>
      </c>
      <c r="U32">
        <v>1659.905663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741.5074429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1190.142744</v>
      </c>
      <c r="J35">
        <v>1062.9846010000001</v>
      </c>
      <c r="K35">
        <v>1190.142744</v>
      </c>
      <c r="L35">
        <v>1177.1282639999999</v>
      </c>
      <c r="M35">
        <v>1207.655818</v>
      </c>
      <c r="N35">
        <v>1362.2587410000001</v>
      </c>
      <c r="O35">
        <v>1361.5528999999999</v>
      </c>
      <c r="P35">
        <v>1488.706187</v>
      </c>
      <c r="Q35">
        <v>1488.706187</v>
      </c>
      <c r="R35">
        <v>1488.701331</v>
      </c>
      <c r="S35">
        <v>1488.7110439999999</v>
      </c>
      <c r="T35">
        <v>1488.7110439999999</v>
      </c>
      <c r="U35">
        <v>1488.7110439999999</v>
      </c>
      <c r="V35">
        <v>1387.58186</v>
      </c>
      <c r="W35">
        <v>973.05456770000001</v>
      </c>
      <c r="X35">
        <v>973.05456770000001</v>
      </c>
      <c r="Y35">
        <v>973.05456770000001</v>
      </c>
      <c r="Z35">
        <v>973.05456770000001</v>
      </c>
      <c r="AA35">
        <v>973.05456770000001</v>
      </c>
      <c r="AB35">
        <v>1074.183751</v>
      </c>
      <c r="AC35">
        <v>730.62809070000003</v>
      </c>
      <c r="AD35">
        <v>764.7547376</v>
      </c>
      <c r="AE35">
        <v>736.46253160000003</v>
      </c>
      <c r="AF35">
        <v>733.30903430000001</v>
      </c>
      <c r="AG35">
        <v>767.55673969999998</v>
      </c>
      <c r="AH35">
        <v>801.7258746</v>
      </c>
      <c r="AI35">
        <v>835.62543770000002</v>
      </c>
      <c r="AJ35">
        <v>869.175611</v>
      </c>
      <c r="AK35">
        <v>902.29170629999999</v>
      </c>
      <c r="AL35">
        <v>918.7789057</v>
      </c>
      <c r="AM35">
        <v>918.7789057</v>
      </c>
      <c r="AN35">
        <v>949.99202449999996</v>
      </c>
      <c r="AO35">
        <v>980.43777179999995</v>
      </c>
      <c r="AP35">
        <v>1009.835059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7889.4582989999999</v>
      </c>
      <c r="J40">
        <v>7165.9889139999996</v>
      </c>
      <c r="K40">
        <v>7576.4112610000002</v>
      </c>
      <c r="L40">
        <v>8704.8814600000005</v>
      </c>
      <c r="M40">
        <v>10430.301289999999</v>
      </c>
      <c r="N40">
        <v>10102.856100000001</v>
      </c>
      <c r="O40">
        <v>10295.134539999999</v>
      </c>
      <c r="P40">
        <v>10486.63544</v>
      </c>
      <c r="Q40">
        <v>7985.1485119999998</v>
      </c>
      <c r="R40">
        <v>7897.3204420000002</v>
      </c>
      <c r="S40">
        <v>8335.3462020000006</v>
      </c>
      <c r="T40">
        <v>8199.8852459999998</v>
      </c>
      <c r="U40">
        <v>7937.7308290000001</v>
      </c>
      <c r="V40">
        <v>7606.7730019999999</v>
      </c>
      <c r="W40">
        <v>7709.8995320000004</v>
      </c>
      <c r="X40">
        <v>8189.424301</v>
      </c>
      <c r="Y40">
        <v>8592.0516079999998</v>
      </c>
      <c r="Z40">
        <v>7985.8172130000003</v>
      </c>
      <c r="AA40">
        <v>7544.5260500000004</v>
      </c>
      <c r="AB40">
        <v>7568.2286469999999</v>
      </c>
      <c r="AC40">
        <v>7923.8868590000002</v>
      </c>
      <c r="AD40">
        <v>9981.7554309999996</v>
      </c>
      <c r="AE40">
        <v>13441.742980000001</v>
      </c>
      <c r="AF40">
        <v>9283.5900299999994</v>
      </c>
      <c r="AG40">
        <v>9183.121314</v>
      </c>
      <c r="AH40">
        <v>9811.5850809999993</v>
      </c>
      <c r="AI40">
        <v>10443.892320000001</v>
      </c>
      <c r="AJ40">
        <v>11088.523649999999</v>
      </c>
      <c r="AK40">
        <v>11573.59816</v>
      </c>
      <c r="AL40">
        <v>12390.07489</v>
      </c>
      <c r="AM40">
        <v>13110.09757</v>
      </c>
      <c r="AN40">
        <v>14138.723120000001</v>
      </c>
      <c r="AO40">
        <v>14947.465410000001</v>
      </c>
      <c r="AP40">
        <v>16342.487440000001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8274.7949339999996</v>
      </c>
      <c r="N42">
        <v>8605.1396619999996</v>
      </c>
      <c r="O42">
        <v>8637.6295140000002</v>
      </c>
      <c r="P42">
        <v>8637.6295140000002</v>
      </c>
      <c r="Q42">
        <v>8559.2368609999994</v>
      </c>
      <c r="R42">
        <v>8637.6295140000002</v>
      </c>
      <c r="S42">
        <v>8516.1110219999991</v>
      </c>
      <c r="T42">
        <v>8608.2805449999996</v>
      </c>
      <c r="U42">
        <v>2520.3865460000002</v>
      </c>
      <c r="V42">
        <v>2449.2438269999998</v>
      </c>
      <c r="W42">
        <v>1934.493594</v>
      </c>
      <c r="X42">
        <v>1934.493594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9033.5785360000009</v>
      </c>
      <c r="N52">
        <v>9363.9232639999991</v>
      </c>
      <c r="O52">
        <v>9396.4131159999997</v>
      </c>
      <c r="P52">
        <v>9396.4131159999997</v>
      </c>
      <c r="Q52">
        <v>9318.0204630000007</v>
      </c>
      <c r="R52">
        <v>9396.4131159999997</v>
      </c>
      <c r="S52">
        <v>9274.8946250000008</v>
      </c>
      <c r="T52">
        <v>9367.0641469999991</v>
      </c>
      <c r="U52">
        <v>3279.1701480000002</v>
      </c>
      <c r="V52">
        <v>3208.0274300000001</v>
      </c>
      <c r="W52">
        <v>1934.493594</v>
      </c>
      <c r="X52">
        <v>1934.493594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M67">
        <v>29.323363050000001</v>
      </c>
      <c r="N67">
        <v>25.426088539999999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29.323363050000001</v>
      </c>
      <c r="N76">
        <v>25.426088539999999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74236.800480000005</v>
      </c>
      <c r="N77">
        <v>98125.751210000002</v>
      </c>
      <c r="O77">
        <v>98125.751210000002</v>
      </c>
      <c r="P77">
        <v>106115.47199999999</v>
      </c>
      <c r="Q77">
        <v>106115.47199999999</v>
      </c>
      <c r="R77">
        <v>106115.47199999999</v>
      </c>
      <c r="S77">
        <v>117541.87360000001</v>
      </c>
      <c r="T77">
        <v>125595.2543</v>
      </c>
      <c r="U77">
        <v>137059.77309999999</v>
      </c>
      <c r="V77">
        <v>137059.77309999999</v>
      </c>
      <c r="W77">
        <v>142249.709</v>
      </c>
      <c r="X77">
        <v>142249.709</v>
      </c>
      <c r="Y77">
        <v>142249.709</v>
      </c>
      <c r="Z77">
        <v>142249.709</v>
      </c>
      <c r="AA77">
        <v>142249.709</v>
      </c>
      <c r="AB77">
        <v>144683.01240000001</v>
      </c>
      <c r="AC77">
        <v>144683.01240000001</v>
      </c>
      <c r="AD77">
        <v>144683.01240000001</v>
      </c>
      <c r="AE77">
        <v>144683.01240000001</v>
      </c>
      <c r="AF77">
        <v>144683.01240000001</v>
      </c>
      <c r="AG77">
        <v>144683.01240000001</v>
      </c>
      <c r="AH77">
        <v>144683.01240000001</v>
      </c>
      <c r="AI77">
        <v>144683.01240000001</v>
      </c>
      <c r="AJ77">
        <v>144683.01240000001</v>
      </c>
      <c r="AK77">
        <v>144683.01240000001</v>
      </c>
      <c r="AL77">
        <v>143178.84710000001</v>
      </c>
      <c r="AM77">
        <v>143178.84710000001</v>
      </c>
      <c r="AN77">
        <v>143178.84710000001</v>
      </c>
      <c r="AO77">
        <v>143178.84710000001</v>
      </c>
      <c r="AP77">
        <v>143178.84710000001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2914.1627140000001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2687.3616139999999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93790.779670000004</v>
      </c>
      <c r="K88">
        <v>97610.442469999995</v>
      </c>
      <c r="L88">
        <v>98520.460449999999</v>
      </c>
      <c r="M88">
        <v>101195.1372</v>
      </c>
      <c r="N88">
        <v>125084.088</v>
      </c>
      <c r="O88">
        <v>125084.088</v>
      </c>
      <c r="P88">
        <v>122585.25049999999</v>
      </c>
      <c r="Q88">
        <v>122585.25049999999</v>
      </c>
      <c r="R88">
        <v>122585.25049999999</v>
      </c>
      <c r="S88">
        <v>134011.65210000001</v>
      </c>
      <c r="T88">
        <v>142065.03279999999</v>
      </c>
      <c r="U88">
        <v>153529.55160000001</v>
      </c>
      <c r="V88">
        <v>153529.55160000001</v>
      </c>
      <c r="W88">
        <v>148406.6832</v>
      </c>
      <c r="X88">
        <v>148406.6832</v>
      </c>
      <c r="Y88">
        <v>148406.6832</v>
      </c>
      <c r="Z88">
        <v>147784.7591</v>
      </c>
      <c r="AA88">
        <v>148406.6832</v>
      </c>
      <c r="AB88">
        <v>147992.29819999999</v>
      </c>
      <c r="AC88">
        <v>147992.29819999999</v>
      </c>
      <c r="AD88">
        <v>147992.29819999999</v>
      </c>
      <c r="AE88">
        <v>147992.29819999999</v>
      </c>
      <c r="AF88">
        <v>147992.29819999999</v>
      </c>
      <c r="AG88">
        <v>147992.29819999999</v>
      </c>
      <c r="AH88">
        <v>147370.37400000001</v>
      </c>
      <c r="AI88">
        <v>147992.29819999999</v>
      </c>
      <c r="AJ88">
        <v>147992.29819999999</v>
      </c>
      <c r="AK88">
        <v>147992.29819999999</v>
      </c>
      <c r="AL88">
        <v>143178.84710000001</v>
      </c>
      <c r="AM88">
        <v>143178.84710000001</v>
      </c>
      <c r="AN88">
        <v>143178.84710000001</v>
      </c>
      <c r="AO88">
        <v>143178.84710000001</v>
      </c>
      <c r="AP88">
        <v>143178.84710000001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5264.0044440000001</v>
      </c>
      <c r="N29">
        <v>5760.9324889999998</v>
      </c>
      <c r="O29">
        <v>5492.2736489999998</v>
      </c>
      <c r="P29">
        <v>5327.0604059999996</v>
      </c>
      <c r="Q29">
        <v>4453.2397030000002</v>
      </c>
      <c r="R29">
        <v>4787.1753509999999</v>
      </c>
      <c r="S29">
        <v>5387.849647</v>
      </c>
      <c r="T29">
        <v>5507.0036300000002</v>
      </c>
      <c r="U29">
        <v>5859.4135230000002</v>
      </c>
      <c r="V29">
        <v>5292.1684939999996</v>
      </c>
      <c r="W29">
        <v>6087.9649730000001</v>
      </c>
      <c r="X29">
        <v>6679.861887</v>
      </c>
      <c r="Y29">
        <v>7271.7587999999996</v>
      </c>
      <c r="Z29">
        <v>6955.3090840000004</v>
      </c>
      <c r="AA29">
        <v>5928.8666190000004</v>
      </c>
      <c r="AB29">
        <v>5855.1482910000004</v>
      </c>
      <c r="AC29">
        <v>6043.675698</v>
      </c>
      <c r="AD29">
        <v>7597.9802719999998</v>
      </c>
      <c r="AE29">
        <v>10511.431070000001</v>
      </c>
      <c r="AF29">
        <v>7207.0805259999997</v>
      </c>
      <c r="AG29">
        <v>7338.2517950000001</v>
      </c>
      <c r="AH29">
        <v>7783.9230740000003</v>
      </c>
      <c r="AI29">
        <v>7661.3471790000003</v>
      </c>
      <c r="AJ29">
        <v>8271.5027609999997</v>
      </c>
      <c r="AK29">
        <v>8288.5742690000006</v>
      </c>
      <c r="AL29">
        <v>9009.3092290000004</v>
      </c>
      <c r="AM29">
        <v>9825.1017659999998</v>
      </c>
      <c r="AN29">
        <v>10937.70357</v>
      </c>
      <c r="AO29">
        <v>11406.329089999999</v>
      </c>
      <c r="AP29">
        <v>12487.04925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462.57118689999999</v>
      </c>
      <c r="O30">
        <v>1014.440017</v>
      </c>
      <c r="P30">
        <v>1387.964183</v>
      </c>
      <c r="Q30">
        <v>1387.964183</v>
      </c>
      <c r="R30">
        <v>1564.011444</v>
      </c>
      <c r="S30">
        <v>2240.5303509999999</v>
      </c>
      <c r="T30">
        <v>2356.8560550000002</v>
      </c>
      <c r="U30">
        <v>2345.8545589999999</v>
      </c>
      <c r="V30">
        <v>2345.8545589999999</v>
      </c>
      <c r="W30">
        <v>2567.124433</v>
      </c>
      <c r="X30">
        <v>2671.4760889999998</v>
      </c>
      <c r="Y30">
        <v>2921.6874480000001</v>
      </c>
      <c r="Z30">
        <v>2935.9075560000001</v>
      </c>
      <c r="AA30">
        <v>3083.4208060000001</v>
      </c>
      <c r="AB30">
        <v>3230.9340550000002</v>
      </c>
      <c r="AC30">
        <v>3385.7506320000002</v>
      </c>
      <c r="AD30">
        <v>3525.9605539999998</v>
      </c>
      <c r="AE30">
        <v>3673.4738029999999</v>
      </c>
      <c r="AF30">
        <v>3820.9870529999998</v>
      </c>
      <c r="AG30">
        <v>3968.5003019999999</v>
      </c>
      <c r="AH30">
        <v>4116.0135520000003</v>
      </c>
      <c r="AI30">
        <v>4263.526801</v>
      </c>
      <c r="AJ30">
        <v>4411.0400509999999</v>
      </c>
      <c r="AK30">
        <v>4558.5532999999996</v>
      </c>
      <c r="AL30">
        <v>4558.5532999999996</v>
      </c>
      <c r="AM30">
        <v>4688.7453699999996</v>
      </c>
      <c r="AN30">
        <v>4969.3600139999999</v>
      </c>
      <c r="AO30">
        <v>5084.8720629999998</v>
      </c>
      <c r="AP30">
        <v>5605.2675499999996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2922.3562740000002</v>
      </c>
      <c r="O31">
        <v>3172.4937490000002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2726.5117279999999</v>
      </c>
      <c r="V31">
        <v>2597.2795850000002</v>
      </c>
      <c r="W31">
        <v>2369.371615</v>
      </c>
      <c r="X31">
        <v>2609.337771</v>
      </c>
      <c r="Y31">
        <v>2598.6925329999999</v>
      </c>
      <c r="Z31">
        <v>2456.2463819999998</v>
      </c>
      <c r="AA31">
        <v>2596.383969</v>
      </c>
      <c r="AB31">
        <v>2519.4370800000002</v>
      </c>
      <c r="AC31">
        <v>2680.1201470000001</v>
      </c>
      <c r="AD31">
        <v>3016.79673</v>
      </c>
      <c r="AE31">
        <v>3848.5958000000001</v>
      </c>
      <c r="AF31">
        <v>2656.3163989999998</v>
      </c>
      <c r="AG31">
        <v>2254.5257219999999</v>
      </c>
      <c r="AH31">
        <v>2254.5257219999999</v>
      </c>
      <c r="AI31">
        <v>2826.8771299999999</v>
      </c>
      <c r="AJ31">
        <v>2679.1469109999998</v>
      </c>
      <c r="AK31">
        <v>3060.6846150000001</v>
      </c>
      <c r="AL31">
        <v>3066.91183</v>
      </c>
      <c r="AM31">
        <v>3071.8683740000001</v>
      </c>
      <c r="AN31">
        <v>3141.0590360000001</v>
      </c>
      <c r="AO31">
        <v>3399.2285379999998</v>
      </c>
      <c r="AP31">
        <v>3657.6928240000002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1852.610901</v>
      </c>
      <c r="N32">
        <v>2034.45389</v>
      </c>
      <c r="O32">
        <v>1885.990894</v>
      </c>
      <c r="P32">
        <v>2177.400858</v>
      </c>
      <c r="Q32">
        <v>2177.400858</v>
      </c>
      <c r="R32">
        <v>2194.2095770000001</v>
      </c>
      <c r="S32">
        <v>2314.8332070000001</v>
      </c>
      <c r="T32">
        <v>2179.6561489999999</v>
      </c>
      <c r="U32">
        <v>2239.2985319999998</v>
      </c>
      <c r="V32">
        <v>2179.6561489999999</v>
      </c>
      <c r="W32">
        <v>1635.7054479999999</v>
      </c>
      <c r="X32">
        <v>1614.670269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1217.067622</v>
      </c>
      <c r="AK32">
        <v>992.76416870000003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1278.2574480000001</v>
      </c>
      <c r="K35">
        <v>1291.2719279999999</v>
      </c>
      <c r="L35">
        <v>1177.1282639999999</v>
      </c>
      <c r="M35">
        <v>1435.943145</v>
      </c>
      <c r="N35">
        <v>1762.662065</v>
      </c>
      <c r="O35">
        <v>1774.2648630000001</v>
      </c>
      <c r="P35">
        <v>1774.2648630000001</v>
      </c>
      <c r="Q35">
        <v>1787.2744869999999</v>
      </c>
      <c r="R35">
        <v>1787.2744869999999</v>
      </c>
      <c r="S35">
        <v>1857.400251</v>
      </c>
      <c r="T35">
        <v>1950.7143040000001</v>
      </c>
      <c r="U35">
        <v>1808.307249</v>
      </c>
      <c r="V35">
        <v>1841.8611989999999</v>
      </c>
      <c r="W35">
        <v>1382.756817</v>
      </c>
      <c r="X35">
        <v>1359.621889</v>
      </c>
      <c r="Y35">
        <v>1216.90282</v>
      </c>
      <c r="Z35">
        <v>1216.90282</v>
      </c>
      <c r="AA35">
        <v>1216.90282</v>
      </c>
      <c r="AB35">
        <v>1216.90282</v>
      </c>
      <c r="AC35">
        <v>1053.7642060000001</v>
      </c>
      <c r="AD35">
        <v>1087.8908530000001</v>
      </c>
      <c r="AE35">
        <v>1052.202685</v>
      </c>
      <c r="AF35">
        <v>1049.049188</v>
      </c>
      <c r="AG35">
        <v>1083.296893</v>
      </c>
      <c r="AH35">
        <v>1117.4660280000001</v>
      </c>
      <c r="AI35">
        <v>1151.365591</v>
      </c>
      <c r="AJ35">
        <v>1184.9157640000001</v>
      </c>
      <c r="AK35">
        <v>1343.170063</v>
      </c>
      <c r="AL35">
        <v>1427.3954819999999</v>
      </c>
      <c r="AM35">
        <v>1422.8115789999999</v>
      </c>
      <c r="AN35">
        <v>1454.0246979999999</v>
      </c>
      <c r="AO35">
        <v>1484.4704449999999</v>
      </c>
      <c r="AP35">
        <v>1513.8677319999999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7889.6684610000002</v>
      </c>
      <c r="K40">
        <v>8828.5479410000007</v>
      </c>
      <c r="L40">
        <v>9745.8080100000006</v>
      </c>
      <c r="M40">
        <v>11934.31961</v>
      </c>
      <c r="N40">
        <v>12942.975909999999</v>
      </c>
      <c r="O40">
        <v>13339.463170000001</v>
      </c>
      <c r="P40">
        <v>13653.848400000001</v>
      </c>
      <c r="Q40">
        <v>12623.716249999999</v>
      </c>
      <c r="R40">
        <v>13150.507879999999</v>
      </c>
      <c r="S40">
        <v>14397.893040000001</v>
      </c>
      <c r="T40">
        <v>14591.50972</v>
      </c>
      <c r="U40">
        <v>14979.38559</v>
      </c>
      <c r="V40">
        <v>14256.81999</v>
      </c>
      <c r="W40">
        <v>14042.923290000001</v>
      </c>
      <c r="X40">
        <v>14934.9679</v>
      </c>
      <c r="Y40">
        <v>15623.711869999999</v>
      </c>
      <c r="Z40">
        <v>14794.52807</v>
      </c>
      <c r="AA40">
        <v>14055.736440000001</v>
      </c>
      <c r="AB40">
        <v>14052.58447</v>
      </c>
      <c r="AC40">
        <v>14393.47291</v>
      </c>
      <c r="AD40">
        <v>16458.79063</v>
      </c>
      <c r="AE40">
        <v>20375.507969999999</v>
      </c>
      <c r="AF40">
        <v>15963.59539</v>
      </c>
      <c r="AG40">
        <v>15861.642330000001</v>
      </c>
      <c r="AH40">
        <v>16488.995999999999</v>
      </c>
      <c r="AI40">
        <v>17120.18432</v>
      </c>
      <c r="AJ40">
        <v>17763.67311</v>
      </c>
      <c r="AK40">
        <v>18243.746419999999</v>
      </c>
      <c r="AL40">
        <v>19120.577410000002</v>
      </c>
      <c r="AM40">
        <v>20066.934649999999</v>
      </c>
      <c r="AN40">
        <v>21560.55488</v>
      </c>
      <c r="AO40">
        <v>22433.307700000001</v>
      </c>
      <c r="AP40">
        <v>24322.284919999998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9011.1043430000009</v>
      </c>
      <c r="N42">
        <v>9319.1809439999997</v>
      </c>
      <c r="O42">
        <v>9319.152795</v>
      </c>
      <c r="P42">
        <v>9319.152795</v>
      </c>
      <c r="Q42">
        <v>9319.152795</v>
      </c>
      <c r="R42">
        <v>9440.6994360000008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2281.8612330000001</v>
      </c>
      <c r="AC42">
        <v>2537.0319089999998</v>
      </c>
      <c r="AD42">
        <v>2404.0057809999998</v>
      </c>
      <c r="AE42">
        <v>2236.1204509999998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1135.252898</v>
      </c>
      <c r="N43">
        <v>1135.252898</v>
      </c>
      <c r="O43">
        <v>1135.252898</v>
      </c>
      <c r="P43">
        <v>1477.936064</v>
      </c>
      <c r="Q43">
        <v>1494.5229939999999</v>
      </c>
      <c r="R43">
        <v>1159.2392789999999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573.47146039999996</v>
      </c>
      <c r="N44">
        <v>573.47146039999996</v>
      </c>
      <c r="O44">
        <v>382.31430690000002</v>
      </c>
      <c r="P44">
        <v>382.31430690000002</v>
      </c>
      <c r="Q44">
        <v>384.66393970000001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10719.8287</v>
      </c>
      <c r="N52">
        <v>11027.9053</v>
      </c>
      <c r="O52">
        <v>10836.72</v>
      </c>
      <c r="P52">
        <v>11179.40317</v>
      </c>
      <c r="Q52">
        <v>11198.33973</v>
      </c>
      <c r="R52">
        <v>11173.410180000001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2281.8612330000001</v>
      </c>
      <c r="AC52">
        <v>2537.0319089999998</v>
      </c>
      <c r="AD52">
        <v>2404.0057809999998</v>
      </c>
      <c r="AE52">
        <v>2236.1204509999998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M65">
        <v>39.3321459</v>
      </c>
      <c r="N65">
        <v>39.3321459</v>
      </c>
      <c r="O65">
        <v>39.3321459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535.90546519999998</v>
      </c>
      <c r="N67">
        <v>535.90546519999998</v>
      </c>
      <c r="O67">
        <v>509.24541049999999</v>
      </c>
      <c r="P67">
        <v>455.81224759999998</v>
      </c>
      <c r="Q67">
        <v>91.696263799999997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642.36998080000001</v>
      </c>
      <c r="N76">
        <v>642.36998080000001</v>
      </c>
      <c r="O76">
        <v>615.70992620000004</v>
      </c>
      <c r="P76">
        <v>522.94461739999997</v>
      </c>
      <c r="Q76">
        <v>91.696263799999997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74236.800480000005</v>
      </c>
      <c r="N77">
        <v>98125.751210000002</v>
      </c>
      <c r="O77">
        <v>98125.751210000002</v>
      </c>
      <c r="P77">
        <v>106115.47199999999</v>
      </c>
      <c r="Q77">
        <v>106115.47199999999</v>
      </c>
      <c r="R77">
        <v>106115.47199999999</v>
      </c>
      <c r="S77">
        <v>117541.87360000001</v>
      </c>
      <c r="T77">
        <v>125595.2543</v>
      </c>
      <c r="U77">
        <v>137059.77309999999</v>
      </c>
      <c r="V77">
        <v>137059.77309999999</v>
      </c>
      <c r="W77">
        <v>142249.709</v>
      </c>
      <c r="X77">
        <v>142249.709</v>
      </c>
      <c r="Y77">
        <v>142249.709</v>
      </c>
      <c r="Z77">
        <v>142249.709</v>
      </c>
      <c r="AA77">
        <v>142249.709</v>
      </c>
      <c r="AB77">
        <v>144683.01240000001</v>
      </c>
      <c r="AC77">
        <v>144683.01240000001</v>
      </c>
      <c r="AD77">
        <v>144683.01240000001</v>
      </c>
      <c r="AE77">
        <v>144683.01240000001</v>
      </c>
      <c r="AF77">
        <v>144683.01240000001</v>
      </c>
      <c r="AG77">
        <v>144683.01240000001</v>
      </c>
      <c r="AH77">
        <v>144683.01240000001</v>
      </c>
      <c r="AI77">
        <v>144683.01240000001</v>
      </c>
      <c r="AJ77">
        <v>144683.01240000001</v>
      </c>
      <c r="AK77">
        <v>144683.01240000001</v>
      </c>
      <c r="AL77">
        <v>143178.84710000001</v>
      </c>
      <c r="AM77">
        <v>143178.84710000001</v>
      </c>
      <c r="AN77">
        <v>143178.84710000001</v>
      </c>
      <c r="AO77">
        <v>143178.84710000001</v>
      </c>
      <c r="AP77">
        <v>143178.84710000001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5902.2659640000002</v>
      </c>
      <c r="T79">
        <v>5902.2659640000002</v>
      </c>
      <c r="U79">
        <v>5902.2659640000002</v>
      </c>
      <c r="V79">
        <v>5902.2659640000002</v>
      </c>
      <c r="W79">
        <v>3536.086859</v>
      </c>
      <c r="X79">
        <v>3455.0547660000002</v>
      </c>
      <c r="Y79">
        <v>3536.086859</v>
      </c>
      <c r="Z79">
        <v>3536.086859</v>
      </c>
      <c r="AA79">
        <v>3374.0226720000001</v>
      </c>
      <c r="AB79">
        <v>3147.2215729999998</v>
      </c>
      <c r="AC79">
        <v>3228.2536660000001</v>
      </c>
      <c r="AD79">
        <v>3228.2536660000001</v>
      </c>
      <c r="AE79">
        <v>3228.2536660000001</v>
      </c>
      <c r="AF79">
        <v>3228.2536660000001</v>
      </c>
      <c r="AG79">
        <v>3147.2215729999998</v>
      </c>
      <c r="AH79">
        <v>3147.2215729999998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5901.0060970000004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5901.0060970000004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89925.335349999994</v>
      </c>
      <c r="I88">
        <v>90638.082190000001</v>
      </c>
      <c r="J88">
        <v>94643.714789999998</v>
      </c>
      <c r="K88">
        <v>97610.442469999995</v>
      </c>
      <c r="L88">
        <v>98520.460449999999</v>
      </c>
      <c r="M88">
        <v>101195.1372</v>
      </c>
      <c r="N88">
        <v>125084.088</v>
      </c>
      <c r="O88">
        <v>125084.088</v>
      </c>
      <c r="P88">
        <v>122585.1982</v>
      </c>
      <c r="Q88">
        <v>122585.25049999999</v>
      </c>
      <c r="R88">
        <v>122585.25049999999</v>
      </c>
      <c r="S88">
        <v>133930.62</v>
      </c>
      <c r="T88">
        <v>141984.0007</v>
      </c>
      <c r="U88">
        <v>153448.46720000001</v>
      </c>
      <c r="V88">
        <v>153448.51949999999</v>
      </c>
      <c r="W88">
        <v>148406.6832</v>
      </c>
      <c r="X88">
        <v>148325.65109999999</v>
      </c>
      <c r="Y88">
        <v>148406.6832</v>
      </c>
      <c r="Z88">
        <v>148406.6832</v>
      </c>
      <c r="AA88">
        <v>148244.61900000001</v>
      </c>
      <c r="AB88">
        <v>147830.234</v>
      </c>
      <c r="AC88">
        <v>147911.26610000001</v>
      </c>
      <c r="AD88">
        <v>147911.26610000001</v>
      </c>
      <c r="AE88">
        <v>147911.26610000001</v>
      </c>
      <c r="AF88">
        <v>147911.26610000001</v>
      </c>
      <c r="AG88">
        <v>147830.234</v>
      </c>
      <c r="AH88">
        <v>147830.234</v>
      </c>
      <c r="AI88">
        <v>147911.26610000001</v>
      </c>
      <c r="AJ88">
        <v>147911.26610000001</v>
      </c>
      <c r="AK88">
        <v>147911.26610000001</v>
      </c>
      <c r="AL88">
        <v>143178.84710000001</v>
      </c>
      <c r="AM88">
        <v>143178.84710000001</v>
      </c>
      <c r="AN88">
        <v>143178.84710000001</v>
      </c>
      <c r="AO88">
        <v>143178.84710000001</v>
      </c>
      <c r="AP88">
        <v>143178.84710000001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586701.77484228753</v>
      </c>
      <c r="E7" t="s">
        <v>651</v>
      </c>
      <c r="H7">
        <v>6283.625</v>
      </c>
    </row>
    <row r="13" spans="1:67" x14ac:dyDescent="0.25">
      <c r="B13" t="s">
        <v>11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E16">
        <v>190.93408149999999</v>
      </c>
      <c r="F16">
        <v>142.19692610000001</v>
      </c>
      <c r="G16">
        <v>121814.4786</v>
      </c>
      <c r="H16">
        <v>115649.54429999999</v>
      </c>
      <c r="I16">
        <v>115945.942</v>
      </c>
      <c r="J16">
        <v>121169.7176</v>
      </c>
      <c r="K16">
        <v>125686.2442</v>
      </c>
      <c r="L16">
        <v>118338.7635</v>
      </c>
      <c r="M16">
        <v>119272.3205</v>
      </c>
      <c r="N16">
        <v>124748.1446</v>
      </c>
      <c r="O16">
        <v>128243.0159</v>
      </c>
      <c r="P16">
        <v>120690.5485</v>
      </c>
      <c r="Q16">
        <v>121648.76149999999</v>
      </c>
      <c r="R16">
        <v>127789.7966</v>
      </c>
      <c r="S16">
        <v>126475.2139</v>
      </c>
      <c r="T16">
        <v>118973.3173</v>
      </c>
      <c r="U16">
        <v>121629.59600000001</v>
      </c>
      <c r="V16">
        <v>127254.95970000001</v>
      </c>
      <c r="W16">
        <v>127801.7479</v>
      </c>
      <c r="X16">
        <v>118341.61930000001</v>
      </c>
      <c r="Y16">
        <v>120948.81600000001</v>
      </c>
      <c r="Z16">
        <v>126703.4734</v>
      </c>
      <c r="AA16">
        <v>31110.365089999999</v>
      </c>
      <c r="AB16">
        <v>14337.40178</v>
      </c>
      <c r="AC16">
        <v>15213.380370000001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342.5033985</v>
      </c>
      <c r="F17">
        <v>432.34695449999998</v>
      </c>
      <c r="G17">
        <v>37725.07432</v>
      </c>
      <c r="H17">
        <v>31189.641060000002</v>
      </c>
      <c r="I17">
        <v>29165.632979999998</v>
      </c>
      <c r="J17">
        <v>32126.614949999999</v>
      </c>
      <c r="K17">
        <v>39792.044309999997</v>
      </c>
      <c r="L17">
        <v>33735.893799999998</v>
      </c>
      <c r="M17">
        <v>30978.946530000001</v>
      </c>
      <c r="N17">
        <v>34006.884530000003</v>
      </c>
      <c r="O17">
        <v>39467.78772</v>
      </c>
      <c r="P17">
        <v>33428.430690000001</v>
      </c>
      <c r="Q17">
        <v>30633.274069999999</v>
      </c>
      <c r="R17">
        <v>33092.551879999999</v>
      </c>
      <c r="S17">
        <v>39946.463000000003</v>
      </c>
      <c r="T17">
        <v>33726.219669999999</v>
      </c>
      <c r="U17">
        <v>30858.35024</v>
      </c>
      <c r="V17">
        <v>34007.488219999999</v>
      </c>
      <c r="W17">
        <v>37663.310669999999</v>
      </c>
      <c r="X17">
        <v>33428.80601</v>
      </c>
      <c r="Y17">
        <v>30695.052629999998</v>
      </c>
      <c r="Z17">
        <v>33702.807919999999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2223.4910890000001</v>
      </c>
      <c r="D35">
        <v>2542.383628</v>
      </c>
      <c r="F35">
        <v>1763.097354</v>
      </c>
      <c r="G35">
        <v>3643.4782610000002</v>
      </c>
      <c r="H35">
        <v>116.3986857</v>
      </c>
      <c r="I35">
        <v>315.75402229999997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42122.55515</v>
      </c>
      <c r="AB35">
        <v>19502.82617</v>
      </c>
      <c r="AC35">
        <v>15768.50669</v>
      </c>
      <c r="AD35">
        <v>32013.206829999999</v>
      </c>
      <c r="AE35">
        <v>43640.050040000002</v>
      </c>
      <c r="AF35">
        <v>31040.12212</v>
      </c>
      <c r="AG35">
        <v>30077.03383</v>
      </c>
      <c r="AH35">
        <v>47722.441700000003</v>
      </c>
      <c r="AI35">
        <v>20079.550429999999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2489.5038519999998</v>
      </c>
      <c r="I36">
        <v>1105.2408789999999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532.6405469</v>
      </c>
      <c r="AE36">
        <v>7012.887745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40</v>
      </c>
      <c r="F37">
        <v>146.92037640000001</v>
      </c>
      <c r="J37">
        <v>375.09083509999999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D37">
        <v>932.62867119999999</v>
      </c>
      <c r="AE37">
        <v>5095.43102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43</v>
      </c>
      <c r="F38">
        <v>472.13223959999999</v>
      </c>
      <c r="I38">
        <v>113.8744823</v>
      </c>
      <c r="J38">
        <v>402.7620665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D1FA9BA-C94B-4B68-A7AD-2ECAC557E4CD}"/>
</file>

<file path=customXml/itemProps2.xml><?xml version="1.0" encoding="utf-8"?>
<ds:datastoreItem xmlns:ds="http://schemas.openxmlformats.org/officeDocument/2006/customXml" ds:itemID="{BE47AC9D-E3C9-483D-B539-85792DE2983A}"/>
</file>

<file path=customXml/itemProps3.xml><?xml version="1.0" encoding="utf-8"?>
<ds:datastoreItem xmlns:ds="http://schemas.openxmlformats.org/officeDocument/2006/customXml" ds:itemID="{EB5A6D7F-4A50-40DB-AC25-BAB066004D5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2020-03-07T10:47:55Z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